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eangelo\Desktop\"/>
    </mc:Choice>
  </mc:AlternateContent>
  <bookViews>
    <workbookView xWindow="975" yWindow="0" windowWidth="27825" windowHeight="12885" tabRatio="527"/>
  </bookViews>
  <sheets>
    <sheet name="2017" sheetId="12" r:id="rId1"/>
    <sheet name="CODICI ALTERNATIVI" sheetId="11" r:id="rId2"/>
    <sheet name="x LISTE" sheetId="10" r:id="rId3"/>
    <sheet name="INVENTARIO" sheetId="8" r:id="rId4"/>
  </sheets>
  <definedNames>
    <definedName name="_xlnm.Print_Area" localSheetId="3">INVENTARIO!$A$1:$H$348</definedName>
    <definedName name="_xlnm.Print_Titles" localSheetId="3">INVENTARIO!$1:$2</definedName>
  </definedNames>
  <calcPr calcId="162913"/>
</workbook>
</file>

<file path=xl/calcChain.xml><?xml version="1.0" encoding="utf-8"?>
<calcChain xmlns="http://schemas.openxmlformats.org/spreadsheetml/2006/main">
  <c r="K4" i="12" l="1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" i="12"/>
  <c r="E370" i="12"/>
  <c r="K370" i="12" l="1"/>
  <c r="K371" i="12" s="1"/>
  <c r="P169" i="11"/>
  <c r="O169" i="11"/>
  <c r="N169" i="11"/>
  <c r="M169" i="11"/>
  <c r="K169" i="11" s="1"/>
  <c r="R169" i="11" s="1"/>
  <c r="L169" i="11"/>
  <c r="P162" i="11"/>
  <c r="O162" i="11"/>
  <c r="N162" i="11"/>
  <c r="M162" i="11"/>
  <c r="L162" i="11"/>
  <c r="P348" i="11"/>
  <c r="O348" i="11"/>
  <c r="N348" i="11"/>
  <c r="M348" i="11"/>
  <c r="L348" i="11"/>
  <c r="P347" i="11"/>
  <c r="O347" i="11"/>
  <c r="N347" i="11"/>
  <c r="M347" i="11"/>
  <c r="L347" i="11"/>
  <c r="P346" i="11"/>
  <c r="O346" i="11"/>
  <c r="N346" i="11"/>
  <c r="M346" i="11"/>
  <c r="L346" i="11"/>
  <c r="P345" i="11"/>
  <c r="O345" i="11"/>
  <c r="N345" i="11"/>
  <c r="M345" i="11"/>
  <c r="L345" i="11"/>
  <c r="P344" i="11"/>
  <c r="O344" i="11"/>
  <c r="N344" i="11"/>
  <c r="M344" i="11"/>
  <c r="L344" i="11"/>
  <c r="P343" i="11"/>
  <c r="O343" i="11"/>
  <c r="N343" i="11"/>
  <c r="M343" i="11"/>
  <c r="L343" i="11"/>
  <c r="P342" i="11"/>
  <c r="O342" i="11"/>
  <c r="N342" i="11"/>
  <c r="M342" i="11"/>
  <c r="L342" i="11"/>
  <c r="P341" i="11"/>
  <c r="O341" i="11"/>
  <c r="N341" i="11"/>
  <c r="M341" i="11"/>
  <c r="L341" i="11"/>
  <c r="P340" i="11"/>
  <c r="O340" i="11"/>
  <c r="N340" i="11"/>
  <c r="M340" i="11"/>
  <c r="L340" i="11"/>
  <c r="P339" i="11"/>
  <c r="O339" i="11"/>
  <c r="N339" i="11"/>
  <c r="M339" i="11"/>
  <c r="L339" i="11"/>
  <c r="P338" i="11"/>
  <c r="O338" i="11"/>
  <c r="N338" i="11"/>
  <c r="M338" i="11"/>
  <c r="L338" i="11"/>
  <c r="P337" i="11"/>
  <c r="O337" i="11"/>
  <c r="N337" i="11"/>
  <c r="M337" i="11"/>
  <c r="L337" i="11"/>
  <c r="P336" i="11"/>
  <c r="O336" i="11"/>
  <c r="N336" i="11"/>
  <c r="M336" i="11"/>
  <c r="L336" i="11"/>
  <c r="P335" i="11"/>
  <c r="O335" i="11"/>
  <c r="N335" i="11"/>
  <c r="M335" i="11"/>
  <c r="L335" i="11"/>
  <c r="P334" i="11"/>
  <c r="O334" i="11"/>
  <c r="N334" i="11"/>
  <c r="M334" i="11"/>
  <c r="L334" i="11"/>
  <c r="P333" i="11"/>
  <c r="O333" i="11"/>
  <c r="N333" i="11"/>
  <c r="M333" i="11"/>
  <c r="L333" i="11"/>
  <c r="P332" i="11"/>
  <c r="O332" i="11"/>
  <c r="N332" i="11"/>
  <c r="M332" i="11"/>
  <c r="L332" i="11"/>
  <c r="P331" i="11"/>
  <c r="O331" i="11"/>
  <c r="N331" i="11"/>
  <c r="M331" i="11"/>
  <c r="L331" i="11"/>
  <c r="P330" i="11"/>
  <c r="O330" i="11"/>
  <c r="N330" i="11"/>
  <c r="M330" i="11"/>
  <c r="L330" i="11"/>
  <c r="P329" i="11"/>
  <c r="O329" i="11"/>
  <c r="N329" i="11"/>
  <c r="M329" i="11"/>
  <c r="L329" i="11"/>
  <c r="P328" i="11"/>
  <c r="O328" i="11"/>
  <c r="N328" i="11"/>
  <c r="M328" i="11"/>
  <c r="L328" i="11"/>
  <c r="P327" i="11"/>
  <c r="O327" i="11"/>
  <c r="N327" i="11"/>
  <c r="M327" i="11"/>
  <c r="L327" i="11"/>
  <c r="P326" i="11"/>
  <c r="O326" i="11"/>
  <c r="N326" i="11"/>
  <c r="M326" i="11"/>
  <c r="L326" i="11"/>
  <c r="P325" i="11"/>
  <c r="O325" i="11"/>
  <c r="N325" i="11"/>
  <c r="M325" i="11"/>
  <c r="L325" i="11"/>
  <c r="P324" i="11"/>
  <c r="O324" i="11"/>
  <c r="N324" i="11"/>
  <c r="M324" i="11"/>
  <c r="L324" i="11"/>
  <c r="P323" i="11"/>
  <c r="O323" i="11"/>
  <c r="N323" i="11"/>
  <c r="M323" i="11"/>
  <c r="L323" i="11"/>
  <c r="P322" i="11"/>
  <c r="O322" i="11"/>
  <c r="N322" i="11"/>
  <c r="M322" i="11"/>
  <c r="L322" i="11"/>
  <c r="P321" i="11"/>
  <c r="O321" i="11"/>
  <c r="N321" i="11"/>
  <c r="M321" i="11"/>
  <c r="L321" i="11"/>
  <c r="P320" i="11"/>
  <c r="O320" i="11"/>
  <c r="N320" i="11"/>
  <c r="M320" i="11"/>
  <c r="L320" i="11"/>
  <c r="P319" i="11"/>
  <c r="O319" i="11"/>
  <c r="N319" i="11"/>
  <c r="M319" i="11"/>
  <c r="L319" i="11"/>
  <c r="P318" i="11"/>
  <c r="O318" i="11"/>
  <c r="N318" i="11"/>
  <c r="M318" i="11"/>
  <c r="L318" i="11"/>
  <c r="P317" i="11"/>
  <c r="O317" i="11"/>
  <c r="N317" i="11"/>
  <c r="M317" i="11"/>
  <c r="L317" i="11"/>
  <c r="P316" i="11"/>
  <c r="O316" i="11"/>
  <c r="N316" i="11"/>
  <c r="M316" i="11"/>
  <c r="L316" i="11"/>
  <c r="P315" i="11"/>
  <c r="O315" i="11"/>
  <c r="N315" i="11"/>
  <c r="M315" i="11"/>
  <c r="L315" i="11"/>
  <c r="P314" i="11"/>
  <c r="O314" i="11"/>
  <c r="N314" i="11"/>
  <c r="M314" i="11"/>
  <c r="L314" i="11"/>
  <c r="P313" i="11"/>
  <c r="O313" i="11"/>
  <c r="N313" i="11"/>
  <c r="M313" i="11"/>
  <c r="L313" i="11"/>
  <c r="P312" i="11"/>
  <c r="O312" i="11"/>
  <c r="N312" i="11"/>
  <c r="M312" i="11"/>
  <c r="L312" i="11"/>
  <c r="P311" i="11"/>
  <c r="O311" i="11"/>
  <c r="N311" i="11"/>
  <c r="M311" i="11"/>
  <c r="L311" i="11"/>
  <c r="P310" i="11"/>
  <c r="O310" i="11"/>
  <c r="N310" i="11"/>
  <c r="M310" i="11"/>
  <c r="L310" i="11"/>
  <c r="P309" i="11"/>
  <c r="O309" i="11"/>
  <c r="N309" i="11"/>
  <c r="M309" i="11"/>
  <c r="L309" i="11"/>
  <c r="P308" i="11"/>
  <c r="O308" i="11"/>
  <c r="N308" i="11"/>
  <c r="M308" i="11"/>
  <c r="L308" i="11"/>
  <c r="P307" i="11"/>
  <c r="O307" i="11"/>
  <c r="N307" i="11"/>
  <c r="M307" i="11"/>
  <c r="L307" i="11"/>
  <c r="P306" i="11"/>
  <c r="O306" i="11"/>
  <c r="N306" i="11"/>
  <c r="M306" i="11"/>
  <c r="L306" i="11"/>
  <c r="P305" i="11"/>
  <c r="O305" i="11"/>
  <c r="N305" i="11"/>
  <c r="M305" i="11"/>
  <c r="L305" i="11"/>
  <c r="P304" i="11"/>
  <c r="O304" i="11"/>
  <c r="N304" i="11"/>
  <c r="M304" i="11"/>
  <c r="L304" i="11"/>
  <c r="P303" i="11"/>
  <c r="O303" i="11"/>
  <c r="N303" i="11"/>
  <c r="M303" i="11"/>
  <c r="L303" i="11"/>
  <c r="P302" i="11"/>
  <c r="O302" i="11"/>
  <c r="N302" i="11"/>
  <c r="M302" i="11"/>
  <c r="L302" i="11"/>
  <c r="P301" i="11"/>
  <c r="O301" i="11"/>
  <c r="N301" i="11"/>
  <c r="M301" i="11"/>
  <c r="L301" i="11"/>
  <c r="P300" i="11"/>
  <c r="O300" i="11"/>
  <c r="N300" i="11"/>
  <c r="M300" i="11"/>
  <c r="L300" i="11"/>
  <c r="P299" i="11"/>
  <c r="O299" i="11"/>
  <c r="N299" i="11"/>
  <c r="M299" i="11"/>
  <c r="L299" i="11"/>
  <c r="P298" i="11"/>
  <c r="O298" i="11"/>
  <c r="N298" i="11"/>
  <c r="M298" i="11"/>
  <c r="L298" i="11"/>
  <c r="P297" i="11"/>
  <c r="O297" i="11"/>
  <c r="N297" i="11"/>
  <c r="M297" i="11"/>
  <c r="L297" i="11"/>
  <c r="P296" i="11"/>
  <c r="O296" i="11"/>
  <c r="N296" i="11"/>
  <c r="M296" i="11"/>
  <c r="L296" i="11"/>
  <c r="P295" i="11"/>
  <c r="O295" i="11"/>
  <c r="N295" i="11"/>
  <c r="M295" i="11"/>
  <c r="L295" i="11"/>
  <c r="P294" i="11"/>
  <c r="O294" i="11"/>
  <c r="N294" i="11"/>
  <c r="M294" i="11"/>
  <c r="L294" i="11"/>
  <c r="P293" i="11"/>
  <c r="O293" i="11"/>
  <c r="N293" i="11"/>
  <c r="M293" i="11"/>
  <c r="L293" i="11"/>
  <c r="P292" i="11"/>
  <c r="O292" i="11"/>
  <c r="N292" i="11"/>
  <c r="M292" i="11"/>
  <c r="L292" i="11"/>
  <c r="P291" i="11"/>
  <c r="O291" i="11"/>
  <c r="N291" i="11"/>
  <c r="M291" i="11"/>
  <c r="L291" i="11"/>
  <c r="P290" i="11"/>
  <c r="O290" i="11"/>
  <c r="N290" i="11"/>
  <c r="M290" i="11"/>
  <c r="L290" i="11"/>
  <c r="P289" i="11"/>
  <c r="O289" i="11"/>
  <c r="N289" i="11"/>
  <c r="M289" i="11"/>
  <c r="L289" i="11"/>
  <c r="P288" i="11"/>
  <c r="O288" i="11"/>
  <c r="N288" i="11"/>
  <c r="M288" i="11"/>
  <c r="L288" i="11"/>
  <c r="P287" i="11"/>
  <c r="O287" i="11"/>
  <c r="N287" i="11"/>
  <c r="M287" i="11"/>
  <c r="L287" i="11"/>
  <c r="P286" i="11"/>
  <c r="O286" i="11"/>
  <c r="N286" i="11"/>
  <c r="M286" i="11"/>
  <c r="L286" i="11"/>
  <c r="P285" i="11"/>
  <c r="O285" i="11"/>
  <c r="N285" i="11"/>
  <c r="M285" i="11"/>
  <c r="L285" i="11"/>
  <c r="P284" i="11"/>
  <c r="O284" i="11"/>
  <c r="N284" i="11"/>
  <c r="M284" i="11"/>
  <c r="L284" i="11"/>
  <c r="P283" i="11"/>
  <c r="O283" i="11"/>
  <c r="N283" i="11"/>
  <c r="M283" i="11"/>
  <c r="L283" i="11"/>
  <c r="P282" i="11"/>
  <c r="O282" i="11"/>
  <c r="N282" i="11"/>
  <c r="M282" i="11"/>
  <c r="L282" i="11"/>
  <c r="P281" i="11"/>
  <c r="O281" i="11"/>
  <c r="N281" i="11"/>
  <c r="M281" i="11"/>
  <c r="L281" i="11"/>
  <c r="P280" i="11"/>
  <c r="O280" i="11"/>
  <c r="N280" i="11"/>
  <c r="M280" i="11"/>
  <c r="L280" i="11"/>
  <c r="P279" i="11"/>
  <c r="O279" i="11"/>
  <c r="N279" i="11"/>
  <c r="M279" i="11"/>
  <c r="L279" i="11"/>
  <c r="P278" i="11"/>
  <c r="O278" i="11"/>
  <c r="N278" i="11"/>
  <c r="M278" i="11"/>
  <c r="L278" i="11"/>
  <c r="P277" i="11"/>
  <c r="O277" i="11"/>
  <c r="N277" i="11"/>
  <c r="M277" i="11"/>
  <c r="L277" i="11"/>
  <c r="P276" i="11"/>
  <c r="O276" i="11"/>
  <c r="N276" i="11"/>
  <c r="M276" i="11"/>
  <c r="L276" i="11"/>
  <c r="P275" i="11"/>
  <c r="O275" i="11"/>
  <c r="N275" i="11"/>
  <c r="M275" i="11"/>
  <c r="L275" i="11"/>
  <c r="P274" i="11"/>
  <c r="O274" i="11"/>
  <c r="N274" i="11"/>
  <c r="M274" i="11"/>
  <c r="L274" i="11"/>
  <c r="P273" i="11"/>
  <c r="O273" i="11"/>
  <c r="N273" i="11"/>
  <c r="M273" i="11"/>
  <c r="L273" i="11"/>
  <c r="P272" i="11"/>
  <c r="O272" i="11"/>
  <c r="N272" i="11"/>
  <c r="M272" i="11"/>
  <c r="L272" i="11"/>
  <c r="P271" i="11"/>
  <c r="O271" i="11"/>
  <c r="N271" i="11"/>
  <c r="M271" i="11"/>
  <c r="L271" i="11"/>
  <c r="P270" i="11"/>
  <c r="O270" i="11"/>
  <c r="N270" i="11"/>
  <c r="M270" i="11"/>
  <c r="L270" i="11"/>
  <c r="P269" i="11"/>
  <c r="O269" i="11"/>
  <c r="N269" i="11"/>
  <c r="M269" i="11"/>
  <c r="L269" i="11"/>
  <c r="P268" i="11"/>
  <c r="O268" i="11"/>
  <c r="N268" i="11"/>
  <c r="M268" i="11"/>
  <c r="L268" i="11"/>
  <c r="P267" i="11"/>
  <c r="O267" i="11"/>
  <c r="N267" i="11"/>
  <c r="M267" i="11"/>
  <c r="L267" i="11"/>
  <c r="P266" i="11"/>
  <c r="O266" i="11"/>
  <c r="N266" i="11"/>
  <c r="M266" i="11"/>
  <c r="L266" i="11"/>
  <c r="P265" i="11"/>
  <c r="O265" i="11"/>
  <c r="N265" i="11"/>
  <c r="M265" i="11"/>
  <c r="L265" i="11"/>
  <c r="P264" i="11"/>
  <c r="O264" i="11"/>
  <c r="N264" i="11"/>
  <c r="M264" i="11"/>
  <c r="L264" i="11"/>
  <c r="P263" i="11"/>
  <c r="O263" i="11"/>
  <c r="N263" i="11"/>
  <c r="M263" i="11"/>
  <c r="L263" i="11"/>
  <c r="P262" i="11"/>
  <c r="O262" i="11"/>
  <c r="N262" i="11"/>
  <c r="M262" i="11"/>
  <c r="L262" i="11"/>
  <c r="P261" i="11"/>
  <c r="O261" i="11"/>
  <c r="N261" i="11"/>
  <c r="M261" i="11"/>
  <c r="L261" i="11"/>
  <c r="P260" i="11"/>
  <c r="O260" i="11"/>
  <c r="N260" i="11"/>
  <c r="M260" i="11"/>
  <c r="L260" i="11"/>
  <c r="P259" i="11"/>
  <c r="O259" i="11"/>
  <c r="N259" i="11"/>
  <c r="M259" i="11"/>
  <c r="L259" i="11"/>
  <c r="P258" i="11"/>
  <c r="O258" i="11"/>
  <c r="N258" i="11"/>
  <c r="M258" i="11"/>
  <c r="L258" i="11"/>
  <c r="P257" i="11"/>
  <c r="O257" i="11"/>
  <c r="N257" i="11"/>
  <c r="M257" i="11"/>
  <c r="L257" i="11"/>
  <c r="P256" i="11"/>
  <c r="O256" i="11"/>
  <c r="N256" i="11"/>
  <c r="M256" i="11"/>
  <c r="L256" i="11"/>
  <c r="P255" i="11"/>
  <c r="O255" i="11"/>
  <c r="N255" i="11"/>
  <c r="M255" i="11"/>
  <c r="L255" i="11"/>
  <c r="P254" i="11"/>
  <c r="O254" i="11"/>
  <c r="N254" i="11"/>
  <c r="M254" i="11"/>
  <c r="L254" i="11"/>
  <c r="P253" i="11"/>
  <c r="O253" i="11"/>
  <c r="N253" i="11"/>
  <c r="M253" i="11"/>
  <c r="L253" i="11"/>
  <c r="P252" i="11"/>
  <c r="O252" i="11"/>
  <c r="N252" i="11"/>
  <c r="M252" i="11"/>
  <c r="L252" i="11"/>
  <c r="P251" i="11"/>
  <c r="O251" i="11"/>
  <c r="N251" i="11"/>
  <c r="M251" i="11"/>
  <c r="L251" i="11"/>
  <c r="P250" i="11"/>
  <c r="O250" i="11"/>
  <c r="N250" i="11"/>
  <c r="M250" i="11"/>
  <c r="L250" i="11"/>
  <c r="P249" i="11"/>
  <c r="O249" i="11"/>
  <c r="N249" i="11"/>
  <c r="M249" i="11"/>
  <c r="L249" i="11"/>
  <c r="P248" i="11"/>
  <c r="O248" i="11"/>
  <c r="N248" i="11"/>
  <c r="M248" i="11"/>
  <c r="L248" i="11"/>
  <c r="P247" i="11"/>
  <c r="O247" i="11"/>
  <c r="N247" i="11"/>
  <c r="M247" i="11"/>
  <c r="L247" i="11"/>
  <c r="P246" i="11"/>
  <c r="O246" i="11"/>
  <c r="N246" i="11"/>
  <c r="M246" i="11"/>
  <c r="L246" i="11"/>
  <c r="P245" i="11"/>
  <c r="O245" i="11"/>
  <c r="N245" i="11"/>
  <c r="M245" i="11"/>
  <c r="L245" i="11"/>
  <c r="P244" i="11"/>
  <c r="O244" i="11"/>
  <c r="N244" i="11"/>
  <c r="M244" i="11"/>
  <c r="L244" i="11"/>
  <c r="P243" i="11"/>
  <c r="O243" i="11"/>
  <c r="N243" i="11"/>
  <c r="M243" i="11"/>
  <c r="L243" i="11"/>
  <c r="P242" i="11"/>
  <c r="O242" i="11"/>
  <c r="N242" i="11"/>
  <c r="M242" i="11"/>
  <c r="L242" i="11"/>
  <c r="P241" i="11"/>
  <c r="O241" i="11"/>
  <c r="N241" i="11"/>
  <c r="M241" i="11"/>
  <c r="L241" i="11"/>
  <c r="P240" i="11"/>
  <c r="O240" i="11"/>
  <c r="N240" i="11"/>
  <c r="M240" i="11"/>
  <c r="L240" i="11"/>
  <c r="P239" i="11"/>
  <c r="O239" i="11"/>
  <c r="N239" i="11"/>
  <c r="M239" i="11"/>
  <c r="L239" i="11"/>
  <c r="P238" i="11"/>
  <c r="O238" i="11"/>
  <c r="N238" i="11"/>
  <c r="M238" i="11"/>
  <c r="L238" i="11"/>
  <c r="P237" i="11"/>
  <c r="O237" i="11"/>
  <c r="N237" i="11"/>
  <c r="M237" i="11"/>
  <c r="L237" i="11"/>
  <c r="P236" i="11"/>
  <c r="O236" i="11"/>
  <c r="N236" i="11"/>
  <c r="M236" i="11"/>
  <c r="L236" i="11"/>
  <c r="P235" i="11"/>
  <c r="O235" i="11"/>
  <c r="N235" i="11"/>
  <c r="M235" i="11"/>
  <c r="L235" i="11"/>
  <c r="P234" i="11"/>
  <c r="O234" i="11"/>
  <c r="N234" i="11"/>
  <c r="M234" i="11"/>
  <c r="L234" i="11"/>
  <c r="P233" i="11"/>
  <c r="O233" i="11"/>
  <c r="N233" i="11"/>
  <c r="M233" i="11"/>
  <c r="L233" i="11"/>
  <c r="P232" i="11"/>
  <c r="O232" i="11"/>
  <c r="N232" i="11"/>
  <c r="M232" i="11"/>
  <c r="L232" i="11"/>
  <c r="P231" i="11"/>
  <c r="O231" i="11"/>
  <c r="N231" i="11"/>
  <c r="M231" i="11"/>
  <c r="L231" i="11"/>
  <c r="P230" i="11"/>
  <c r="O230" i="11"/>
  <c r="N230" i="11"/>
  <c r="M230" i="11"/>
  <c r="L230" i="11"/>
  <c r="P229" i="11"/>
  <c r="O229" i="11"/>
  <c r="N229" i="11"/>
  <c r="M229" i="11"/>
  <c r="L229" i="11"/>
  <c r="P228" i="11"/>
  <c r="O228" i="11"/>
  <c r="N228" i="11"/>
  <c r="M228" i="11"/>
  <c r="L228" i="11"/>
  <c r="P227" i="11"/>
  <c r="O227" i="11"/>
  <c r="N227" i="11"/>
  <c r="M227" i="11"/>
  <c r="L227" i="11"/>
  <c r="P226" i="11"/>
  <c r="O226" i="11"/>
  <c r="N226" i="11"/>
  <c r="M226" i="11"/>
  <c r="L226" i="11"/>
  <c r="P225" i="11"/>
  <c r="O225" i="11"/>
  <c r="N225" i="11"/>
  <c r="M225" i="11"/>
  <c r="L225" i="11"/>
  <c r="P224" i="11"/>
  <c r="O224" i="11"/>
  <c r="N224" i="11"/>
  <c r="M224" i="11"/>
  <c r="L224" i="11"/>
  <c r="P223" i="11"/>
  <c r="O223" i="11"/>
  <c r="N223" i="11"/>
  <c r="M223" i="11"/>
  <c r="L223" i="11"/>
  <c r="P222" i="11"/>
  <c r="O222" i="11"/>
  <c r="N222" i="11"/>
  <c r="M222" i="11"/>
  <c r="L222" i="11"/>
  <c r="P221" i="11"/>
  <c r="O221" i="11"/>
  <c r="N221" i="11"/>
  <c r="M221" i="11"/>
  <c r="L221" i="11"/>
  <c r="P220" i="11"/>
  <c r="O220" i="11"/>
  <c r="N220" i="11"/>
  <c r="M220" i="11"/>
  <c r="L220" i="11"/>
  <c r="P219" i="11"/>
  <c r="O219" i="11"/>
  <c r="N219" i="11"/>
  <c r="M219" i="11"/>
  <c r="L219" i="11"/>
  <c r="P218" i="11"/>
  <c r="O218" i="11"/>
  <c r="N218" i="11"/>
  <c r="M218" i="11"/>
  <c r="L218" i="11"/>
  <c r="P217" i="11"/>
  <c r="O217" i="11"/>
  <c r="N217" i="11"/>
  <c r="M217" i="11"/>
  <c r="L217" i="11"/>
  <c r="P216" i="11"/>
  <c r="O216" i="11"/>
  <c r="N216" i="11"/>
  <c r="M216" i="11"/>
  <c r="L216" i="11"/>
  <c r="P215" i="11"/>
  <c r="O215" i="11"/>
  <c r="N215" i="11"/>
  <c r="M215" i="11"/>
  <c r="L215" i="11"/>
  <c r="P214" i="11"/>
  <c r="O214" i="11"/>
  <c r="N214" i="11"/>
  <c r="M214" i="11"/>
  <c r="L214" i="11"/>
  <c r="P213" i="11"/>
  <c r="O213" i="11"/>
  <c r="N213" i="11"/>
  <c r="M213" i="11"/>
  <c r="L213" i="11"/>
  <c r="P212" i="11"/>
  <c r="O212" i="11"/>
  <c r="N212" i="11"/>
  <c r="M212" i="11"/>
  <c r="L212" i="11"/>
  <c r="P211" i="11"/>
  <c r="O211" i="11"/>
  <c r="N211" i="11"/>
  <c r="M211" i="11"/>
  <c r="L211" i="11"/>
  <c r="P210" i="11"/>
  <c r="O210" i="11"/>
  <c r="N210" i="11"/>
  <c r="M210" i="11"/>
  <c r="L210" i="11"/>
  <c r="P209" i="11"/>
  <c r="O209" i="11"/>
  <c r="N209" i="11"/>
  <c r="M209" i="11"/>
  <c r="L209" i="11"/>
  <c r="P208" i="11"/>
  <c r="O208" i="11"/>
  <c r="N208" i="11"/>
  <c r="M208" i="11"/>
  <c r="L208" i="11"/>
  <c r="P207" i="11"/>
  <c r="O207" i="11"/>
  <c r="N207" i="11"/>
  <c r="M207" i="11"/>
  <c r="L207" i="11"/>
  <c r="P206" i="11"/>
  <c r="O206" i="11"/>
  <c r="N206" i="11"/>
  <c r="M206" i="11"/>
  <c r="L206" i="11"/>
  <c r="P205" i="11"/>
  <c r="O205" i="11"/>
  <c r="N205" i="11"/>
  <c r="M205" i="11"/>
  <c r="L205" i="11"/>
  <c r="P204" i="11"/>
  <c r="O204" i="11"/>
  <c r="N204" i="11"/>
  <c r="M204" i="11"/>
  <c r="L204" i="11"/>
  <c r="P203" i="11"/>
  <c r="O203" i="11"/>
  <c r="N203" i="11"/>
  <c r="M203" i="11"/>
  <c r="L203" i="11"/>
  <c r="P202" i="11"/>
  <c r="O202" i="11"/>
  <c r="N202" i="11"/>
  <c r="M202" i="11"/>
  <c r="L202" i="11"/>
  <c r="P201" i="11"/>
  <c r="O201" i="11"/>
  <c r="N201" i="11"/>
  <c r="M201" i="11"/>
  <c r="L201" i="11"/>
  <c r="P200" i="11"/>
  <c r="O200" i="11"/>
  <c r="N200" i="11"/>
  <c r="M200" i="11"/>
  <c r="L200" i="11"/>
  <c r="P199" i="11"/>
  <c r="O199" i="11"/>
  <c r="N199" i="11"/>
  <c r="M199" i="11"/>
  <c r="L199" i="11"/>
  <c r="P198" i="11"/>
  <c r="O198" i="11"/>
  <c r="N198" i="11"/>
  <c r="M198" i="11"/>
  <c r="L198" i="11"/>
  <c r="P197" i="11"/>
  <c r="O197" i="11"/>
  <c r="N197" i="11"/>
  <c r="M197" i="11"/>
  <c r="L197" i="11"/>
  <c r="P196" i="11"/>
  <c r="O196" i="11"/>
  <c r="N196" i="11"/>
  <c r="M196" i="11"/>
  <c r="L196" i="11"/>
  <c r="P195" i="11"/>
  <c r="O195" i="11"/>
  <c r="N195" i="11"/>
  <c r="M195" i="11"/>
  <c r="L195" i="11"/>
  <c r="P194" i="11"/>
  <c r="O194" i="11"/>
  <c r="N194" i="11"/>
  <c r="M194" i="11"/>
  <c r="L194" i="11"/>
  <c r="P193" i="11"/>
  <c r="O193" i="11"/>
  <c r="N193" i="11"/>
  <c r="M193" i="11"/>
  <c r="L193" i="11"/>
  <c r="P192" i="11"/>
  <c r="O192" i="11"/>
  <c r="N192" i="11"/>
  <c r="M192" i="11"/>
  <c r="L192" i="11"/>
  <c r="P191" i="11"/>
  <c r="O191" i="11"/>
  <c r="N191" i="11"/>
  <c r="M191" i="11"/>
  <c r="L191" i="11"/>
  <c r="P190" i="11"/>
  <c r="O190" i="11"/>
  <c r="N190" i="11"/>
  <c r="M190" i="11"/>
  <c r="L190" i="11"/>
  <c r="P189" i="11"/>
  <c r="O189" i="11"/>
  <c r="N189" i="11"/>
  <c r="M189" i="11"/>
  <c r="L189" i="11"/>
  <c r="P188" i="11"/>
  <c r="O188" i="11"/>
  <c r="N188" i="11"/>
  <c r="M188" i="11"/>
  <c r="L188" i="11"/>
  <c r="P187" i="11"/>
  <c r="O187" i="11"/>
  <c r="N187" i="11"/>
  <c r="M187" i="11"/>
  <c r="L187" i="11"/>
  <c r="P186" i="11"/>
  <c r="O186" i="11"/>
  <c r="N186" i="11"/>
  <c r="M186" i="11"/>
  <c r="L186" i="11"/>
  <c r="P185" i="11"/>
  <c r="O185" i="11"/>
  <c r="N185" i="11"/>
  <c r="M185" i="11"/>
  <c r="L185" i="11"/>
  <c r="P184" i="11"/>
  <c r="O184" i="11"/>
  <c r="N184" i="11"/>
  <c r="M184" i="11"/>
  <c r="L184" i="11"/>
  <c r="P183" i="11"/>
  <c r="O183" i="11"/>
  <c r="N183" i="11"/>
  <c r="M183" i="11"/>
  <c r="L183" i="11"/>
  <c r="P182" i="11"/>
  <c r="O182" i="11"/>
  <c r="N182" i="11"/>
  <c r="M182" i="11"/>
  <c r="L182" i="11"/>
  <c r="P181" i="11"/>
  <c r="O181" i="11"/>
  <c r="N181" i="11"/>
  <c r="M181" i="11"/>
  <c r="L181" i="11"/>
  <c r="P180" i="11"/>
  <c r="O180" i="11"/>
  <c r="N180" i="11"/>
  <c r="M180" i="11"/>
  <c r="L180" i="11"/>
  <c r="P179" i="11"/>
  <c r="O179" i="11"/>
  <c r="N179" i="11"/>
  <c r="M179" i="11"/>
  <c r="L179" i="11"/>
  <c r="P178" i="11"/>
  <c r="O178" i="11"/>
  <c r="N178" i="11"/>
  <c r="M178" i="11"/>
  <c r="L178" i="11"/>
  <c r="P177" i="11"/>
  <c r="O177" i="11"/>
  <c r="N177" i="11"/>
  <c r="M177" i="11"/>
  <c r="L177" i="11"/>
  <c r="P176" i="11"/>
  <c r="O176" i="11"/>
  <c r="N176" i="11"/>
  <c r="M176" i="11"/>
  <c r="L176" i="11"/>
  <c r="P175" i="11"/>
  <c r="O175" i="11"/>
  <c r="N175" i="11"/>
  <c r="M175" i="11"/>
  <c r="L175" i="11"/>
  <c r="P174" i="11"/>
  <c r="O174" i="11"/>
  <c r="N174" i="11"/>
  <c r="M174" i="11"/>
  <c r="L174" i="11"/>
  <c r="P173" i="11"/>
  <c r="O173" i="11"/>
  <c r="N173" i="11"/>
  <c r="M173" i="11"/>
  <c r="L173" i="11"/>
  <c r="P172" i="11"/>
  <c r="O172" i="11"/>
  <c r="N172" i="11"/>
  <c r="M172" i="11"/>
  <c r="L172" i="11"/>
  <c r="P171" i="11"/>
  <c r="O171" i="11"/>
  <c r="N171" i="11"/>
  <c r="M171" i="11"/>
  <c r="L171" i="11"/>
  <c r="P170" i="11"/>
  <c r="O170" i="11"/>
  <c r="N170" i="11"/>
  <c r="M170" i="11"/>
  <c r="L170" i="11"/>
  <c r="P168" i="11"/>
  <c r="O168" i="11"/>
  <c r="N168" i="11"/>
  <c r="M168" i="11"/>
  <c r="L168" i="11"/>
  <c r="P167" i="11"/>
  <c r="O167" i="11"/>
  <c r="N167" i="11"/>
  <c r="M167" i="11"/>
  <c r="L167" i="11"/>
  <c r="P166" i="11"/>
  <c r="O166" i="11"/>
  <c r="N166" i="11"/>
  <c r="M166" i="11"/>
  <c r="L166" i="11"/>
  <c r="P165" i="11"/>
  <c r="O165" i="11"/>
  <c r="N165" i="11"/>
  <c r="M165" i="11"/>
  <c r="L165" i="11"/>
  <c r="P164" i="11"/>
  <c r="O164" i="11"/>
  <c r="N164" i="11"/>
  <c r="M164" i="11"/>
  <c r="L164" i="11"/>
  <c r="P163" i="11"/>
  <c r="O163" i="11"/>
  <c r="N163" i="11"/>
  <c r="M163" i="11"/>
  <c r="L163" i="11"/>
  <c r="P161" i="11"/>
  <c r="O161" i="11"/>
  <c r="N161" i="11"/>
  <c r="M161" i="11"/>
  <c r="L161" i="11"/>
  <c r="P160" i="11"/>
  <c r="O160" i="11"/>
  <c r="N160" i="11"/>
  <c r="M160" i="11"/>
  <c r="L160" i="11"/>
  <c r="R159" i="11"/>
  <c r="P159" i="11"/>
  <c r="O159" i="11"/>
  <c r="P158" i="11"/>
  <c r="O158" i="11"/>
  <c r="N158" i="11"/>
  <c r="M158" i="11"/>
  <c r="L158" i="11"/>
  <c r="P157" i="11"/>
  <c r="O157" i="11"/>
  <c r="N157" i="11"/>
  <c r="M157" i="11"/>
  <c r="L157" i="11"/>
  <c r="P156" i="11"/>
  <c r="O156" i="11"/>
  <c r="N156" i="11"/>
  <c r="M156" i="11"/>
  <c r="L156" i="11"/>
  <c r="P155" i="11"/>
  <c r="O155" i="11"/>
  <c r="N155" i="11"/>
  <c r="M155" i="11"/>
  <c r="L155" i="11"/>
  <c r="P154" i="11"/>
  <c r="O154" i="11"/>
  <c r="N154" i="11"/>
  <c r="M154" i="11"/>
  <c r="L154" i="11"/>
  <c r="P153" i="11"/>
  <c r="O153" i="11"/>
  <c r="N153" i="11"/>
  <c r="M153" i="11"/>
  <c r="L153" i="11"/>
  <c r="P152" i="11"/>
  <c r="O152" i="11"/>
  <c r="N152" i="11"/>
  <c r="M152" i="11"/>
  <c r="L152" i="11"/>
  <c r="P151" i="11"/>
  <c r="O151" i="11"/>
  <c r="N151" i="11"/>
  <c r="M151" i="11"/>
  <c r="L151" i="11"/>
  <c r="P150" i="11"/>
  <c r="O150" i="11"/>
  <c r="N150" i="11"/>
  <c r="M150" i="11"/>
  <c r="L150" i="11"/>
  <c r="P149" i="11"/>
  <c r="O149" i="11"/>
  <c r="N149" i="11"/>
  <c r="M149" i="11"/>
  <c r="L149" i="11"/>
  <c r="P148" i="11"/>
  <c r="O148" i="11"/>
  <c r="N148" i="11"/>
  <c r="M148" i="11"/>
  <c r="L148" i="11"/>
  <c r="P147" i="11"/>
  <c r="O147" i="11"/>
  <c r="N147" i="11"/>
  <c r="M147" i="11"/>
  <c r="L147" i="11"/>
  <c r="P146" i="11"/>
  <c r="O146" i="11"/>
  <c r="N146" i="11"/>
  <c r="M146" i="11"/>
  <c r="L146" i="11"/>
  <c r="P145" i="11"/>
  <c r="O145" i="11"/>
  <c r="N145" i="11"/>
  <c r="M145" i="11"/>
  <c r="L145" i="11"/>
  <c r="P144" i="11"/>
  <c r="O144" i="11"/>
  <c r="N144" i="11"/>
  <c r="M144" i="11"/>
  <c r="L144" i="11"/>
  <c r="P143" i="11"/>
  <c r="O143" i="11"/>
  <c r="N143" i="11"/>
  <c r="M143" i="11"/>
  <c r="L143" i="11"/>
  <c r="P142" i="11"/>
  <c r="O142" i="11"/>
  <c r="N142" i="11"/>
  <c r="M142" i="11"/>
  <c r="L142" i="11"/>
  <c r="P141" i="11"/>
  <c r="O141" i="11"/>
  <c r="N141" i="11"/>
  <c r="M141" i="11"/>
  <c r="L141" i="11"/>
  <c r="P140" i="11"/>
  <c r="O140" i="11"/>
  <c r="N140" i="11"/>
  <c r="M140" i="11"/>
  <c r="L140" i="11"/>
  <c r="P139" i="11"/>
  <c r="O139" i="11"/>
  <c r="N139" i="11"/>
  <c r="M139" i="11"/>
  <c r="L139" i="11"/>
  <c r="P138" i="11"/>
  <c r="O138" i="11"/>
  <c r="N138" i="11"/>
  <c r="M138" i="11"/>
  <c r="L138" i="11"/>
  <c r="P137" i="11"/>
  <c r="O137" i="11"/>
  <c r="N137" i="11"/>
  <c r="M137" i="11"/>
  <c r="L137" i="11"/>
  <c r="P136" i="11"/>
  <c r="O136" i="11"/>
  <c r="N136" i="11"/>
  <c r="M136" i="11"/>
  <c r="L136" i="11"/>
  <c r="P135" i="11"/>
  <c r="O135" i="11"/>
  <c r="N135" i="11"/>
  <c r="M135" i="11"/>
  <c r="L135" i="11"/>
  <c r="P134" i="11"/>
  <c r="O134" i="11"/>
  <c r="N134" i="11"/>
  <c r="M134" i="11"/>
  <c r="L134" i="11"/>
  <c r="P133" i="11"/>
  <c r="O133" i="11"/>
  <c r="N133" i="11"/>
  <c r="M133" i="11"/>
  <c r="L133" i="11"/>
  <c r="P132" i="11"/>
  <c r="O132" i="11"/>
  <c r="N132" i="11"/>
  <c r="M132" i="11"/>
  <c r="L132" i="11"/>
  <c r="P131" i="11"/>
  <c r="O131" i="11"/>
  <c r="N131" i="11"/>
  <c r="M131" i="11"/>
  <c r="L131" i="11"/>
  <c r="P130" i="11"/>
  <c r="O130" i="11"/>
  <c r="N130" i="11"/>
  <c r="M130" i="11"/>
  <c r="L130" i="11"/>
  <c r="P129" i="11"/>
  <c r="O129" i="11"/>
  <c r="N129" i="11"/>
  <c r="M129" i="11"/>
  <c r="L129" i="11"/>
  <c r="P128" i="11"/>
  <c r="O128" i="11"/>
  <c r="N128" i="11"/>
  <c r="M128" i="11"/>
  <c r="L128" i="11"/>
  <c r="P127" i="11"/>
  <c r="O127" i="11"/>
  <c r="N127" i="11"/>
  <c r="M127" i="11"/>
  <c r="L127" i="11"/>
  <c r="P126" i="11"/>
  <c r="O126" i="11"/>
  <c r="N126" i="11"/>
  <c r="M126" i="11"/>
  <c r="L126" i="11"/>
  <c r="P125" i="11"/>
  <c r="O125" i="11"/>
  <c r="N125" i="11"/>
  <c r="M125" i="11"/>
  <c r="L125" i="11"/>
  <c r="P124" i="11"/>
  <c r="O124" i="11"/>
  <c r="N124" i="11"/>
  <c r="M124" i="11"/>
  <c r="L124" i="11"/>
  <c r="P123" i="11"/>
  <c r="O123" i="11"/>
  <c r="N123" i="11"/>
  <c r="M123" i="11"/>
  <c r="L123" i="11"/>
  <c r="P122" i="11"/>
  <c r="O122" i="11"/>
  <c r="N122" i="11"/>
  <c r="M122" i="11"/>
  <c r="L122" i="11"/>
  <c r="P121" i="11"/>
  <c r="O121" i="11"/>
  <c r="N121" i="11"/>
  <c r="M121" i="11"/>
  <c r="L121" i="11"/>
  <c r="P120" i="11"/>
  <c r="O120" i="11"/>
  <c r="N120" i="11"/>
  <c r="M120" i="11"/>
  <c r="L120" i="11"/>
  <c r="P119" i="11"/>
  <c r="O119" i="11"/>
  <c r="N119" i="11"/>
  <c r="M119" i="11"/>
  <c r="L119" i="11"/>
  <c r="P118" i="11"/>
  <c r="O118" i="11"/>
  <c r="N118" i="11"/>
  <c r="M118" i="11"/>
  <c r="L118" i="11"/>
  <c r="P117" i="11"/>
  <c r="O117" i="11"/>
  <c r="N117" i="11"/>
  <c r="M117" i="11"/>
  <c r="L117" i="11"/>
  <c r="P116" i="11"/>
  <c r="O116" i="11"/>
  <c r="N116" i="11"/>
  <c r="M116" i="11"/>
  <c r="L116" i="11"/>
  <c r="P115" i="11"/>
  <c r="O115" i="11"/>
  <c r="N115" i="11"/>
  <c r="M115" i="11"/>
  <c r="L115" i="11"/>
  <c r="P114" i="11"/>
  <c r="O114" i="11"/>
  <c r="N114" i="11"/>
  <c r="M114" i="11"/>
  <c r="L114" i="11"/>
  <c r="P113" i="11"/>
  <c r="O113" i="11"/>
  <c r="N113" i="11"/>
  <c r="M113" i="11"/>
  <c r="L113" i="11"/>
  <c r="P112" i="11"/>
  <c r="O112" i="11"/>
  <c r="N112" i="11"/>
  <c r="M112" i="11"/>
  <c r="L112" i="11"/>
  <c r="P111" i="11"/>
  <c r="O111" i="11"/>
  <c r="N111" i="11"/>
  <c r="M111" i="11"/>
  <c r="L111" i="11"/>
  <c r="P110" i="11"/>
  <c r="O110" i="11"/>
  <c r="N110" i="11"/>
  <c r="M110" i="11"/>
  <c r="L110" i="11"/>
  <c r="P109" i="11"/>
  <c r="O109" i="11"/>
  <c r="N109" i="11"/>
  <c r="M109" i="11"/>
  <c r="L109" i="11"/>
  <c r="P108" i="11"/>
  <c r="O108" i="11"/>
  <c r="N108" i="11"/>
  <c r="M108" i="11"/>
  <c r="L108" i="11"/>
  <c r="P107" i="11"/>
  <c r="O107" i="11"/>
  <c r="N107" i="11"/>
  <c r="M107" i="11"/>
  <c r="L107" i="11"/>
  <c r="P106" i="11"/>
  <c r="O106" i="11"/>
  <c r="N106" i="11"/>
  <c r="M106" i="11"/>
  <c r="L106" i="11"/>
  <c r="P105" i="11"/>
  <c r="O105" i="11"/>
  <c r="N105" i="11"/>
  <c r="M105" i="11"/>
  <c r="L105" i="11"/>
  <c r="P104" i="11"/>
  <c r="O104" i="11"/>
  <c r="N104" i="11"/>
  <c r="M104" i="11"/>
  <c r="L104" i="11"/>
  <c r="P103" i="11"/>
  <c r="O103" i="11"/>
  <c r="N103" i="11"/>
  <c r="M103" i="11"/>
  <c r="L103" i="11"/>
  <c r="P102" i="11"/>
  <c r="O102" i="11"/>
  <c r="N102" i="11"/>
  <c r="M102" i="11"/>
  <c r="L102" i="11"/>
  <c r="P101" i="11"/>
  <c r="O101" i="11"/>
  <c r="N101" i="11"/>
  <c r="M101" i="11"/>
  <c r="L101" i="11"/>
  <c r="P100" i="11"/>
  <c r="O100" i="11"/>
  <c r="N100" i="11"/>
  <c r="M100" i="11"/>
  <c r="L100" i="11"/>
  <c r="P99" i="11"/>
  <c r="O99" i="11"/>
  <c r="N99" i="11"/>
  <c r="M99" i="11"/>
  <c r="L99" i="11"/>
  <c r="P98" i="11"/>
  <c r="O98" i="11"/>
  <c r="N98" i="11"/>
  <c r="M98" i="11"/>
  <c r="L98" i="11"/>
  <c r="P97" i="11"/>
  <c r="O97" i="11"/>
  <c r="N97" i="11"/>
  <c r="M97" i="11"/>
  <c r="L97" i="11"/>
  <c r="P96" i="11"/>
  <c r="O96" i="11"/>
  <c r="N96" i="11"/>
  <c r="M96" i="11"/>
  <c r="L96" i="11"/>
  <c r="P95" i="11"/>
  <c r="O95" i="11"/>
  <c r="N95" i="11"/>
  <c r="M95" i="11"/>
  <c r="L95" i="11"/>
  <c r="P94" i="11"/>
  <c r="O94" i="11"/>
  <c r="N94" i="11"/>
  <c r="M94" i="11"/>
  <c r="L94" i="11"/>
  <c r="P93" i="11"/>
  <c r="O93" i="11"/>
  <c r="N93" i="11"/>
  <c r="M93" i="11"/>
  <c r="L93" i="11"/>
  <c r="P92" i="11"/>
  <c r="O92" i="11"/>
  <c r="N92" i="11"/>
  <c r="M92" i="11"/>
  <c r="L92" i="11"/>
  <c r="P91" i="11"/>
  <c r="O91" i="11"/>
  <c r="N91" i="11"/>
  <c r="M91" i="11"/>
  <c r="L91" i="11"/>
  <c r="P90" i="11"/>
  <c r="O90" i="11"/>
  <c r="N90" i="11"/>
  <c r="M90" i="11"/>
  <c r="L90" i="11"/>
  <c r="P89" i="11"/>
  <c r="O89" i="11"/>
  <c r="N89" i="11"/>
  <c r="M89" i="11"/>
  <c r="L89" i="11"/>
  <c r="P88" i="11"/>
  <c r="O88" i="11"/>
  <c r="N88" i="11"/>
  <c r="M88" i="11"/>
  <c r="L88" i="11"/>
  <c r="P87" i="11"/>
  <c r="O87" i="11"/>
  <c r="N87" i="11"/>
  <c r="M87" i="11"/>
  <c r="L87" i="11"/>
  <c r="P86" i="11"/>
  <c r="O86" i="11"/>
  <c r="N86" i="11"/>
  <c r="M86" i="11"/>
  <c r="L86" i="11"/>
  <c r="P85" i="11"/>
  <c r="O85" i="11"/>
  <c r="N85" i="11"/>
  <c r="M85" i="11"/>
  <c r="L85" i="11"/>
  <c r="P84" i="11"/>
  <c r="O84" i="11"/>
  <c r="N84" i="11"/>
  <c r="M84" i="11"/>
  <c r="L84" i="11"/>
  <c r="P83" i="11"/>
  <c r="O83" i="11"/>
  <c r="N83" i="11"/>
  <c r="M83" i="11"/>
  <c r="L83" i="11"/>
  <c r="P82" i="11"/>
  <c r="O82" i="11"/>
  <c r="N82" i="11"/>
  <c r="M82" i="11"/>
  <c r="L82" i="11"/>
  <c r="P81" i="11"/>
  <c r="O81" i="11"/>
  <c r="N81" i="11"/>
  <c r="M81" i="11"/>
  <c r="L81" i="11"/>
  <c r="P80" i="11"/>
  <c r="O80" i="11"/>
  <c r="N80" i="11"/>
  <c r="M80" i="11"/>
  <c r="L80" i="11"/>
  <c r="P79" i="11"/>
  <c r="O79" i="11"/>
  <c r="N79" i="11"/>
  <c r="M79" i="11"/>
  <c r="L79" i="11"/>
  <c r="P78" i="11"/>
  <c r="O78" i="11"/>
  <c r="N78" i="11"/>
  <c r="M78" i="11"/>
  <c r="L78" i="11"/>
  <c r="P77" i="11"/>
  <c r="O77" i="11"/>
  <c r="N77" i="11"/>
  <c r="M77" i="11"/>
  <c r="L77" i="11"/>
  <c r="P76" i="11"/>
  <c r="O76" i="11"/>
  <c r="N76" i="11"/>
  <c r="M76" i="11"/>
  <c r="L76" i="11"/>
  <c r="P75" i="11"/>
  <c r="O75" i="11"/>
  <c r="N75" i="11"/>
  <c r="M75" i="11"/>
  <c r="L75" i="11"/>
  <c r="P74" i="11"/>
  <c r="O74" i="11"/>
  <c r="N74" i="11"/>
  <c r="M74" i="11"/>
  <c r="L74" i="11"/>
  <c r="P73" i="11"/>
  <c r="O73" i="11"/>
  <c r="N73" i="11"/>
  <c r="M73" i="11"/>
  <c r="L73" i="11"/>
  <c r="P72" i="11"/>
  <c r="O72" i="11"/>
  <c r="N72" i="11"/>
  <c r="M72" i="11"/>
  <c r="L72" i="11"/>
  <c r="P71" i="11"/>
  <c r="O71" i="11"/>
  <c r="N71" i="11"/>
  <c r="M71" i="11"/>
  <c r="L71" i="11"/>
  <c r="P70" i="11"/>
  <c r="O70" i="11"/>
  <c r="N70" i="11"/>
  <c r="M70" i="11"/>
  <c r="L70" i="11"/>
  <c r="P69" i="11"/>
  <c r="O69" i="11"/>
  <c r="N69" i="11"/>
  <c r="M69" i="11"/>
  <c r="L69" i="11"/>
  <c r="P68" i="11"/>
  <c r="O68" i="11"/>
  <c r="N68" i="11"/>
  <c r="M68" i="11"/>
  <c r="L68" i="11"/>
  <c r="P67" i="11"/>
  <c r="O67" i="11"/>
  <c r="N67" i="11"/>
  <c r="M67" i="11"/>
  <c r="L67" i="11"/>
  <c r="P66" i="11"/>
  <c r="O66" i="11"/>
  <c r="N66" i="11"/>
  <c r="M66" i="11"/>
  <c r="L66" i="11"/>
  <c r="P65" i="11"/>
  <c r="O65" i="11"/>
  <c r="N65" i="11"/>
  <c r="M65" i="11"/>
  <c r="L65" i="11"/>
  <c r="P64" i="11"/>
  <c r="O64" i="11"/>
  <c r="N64" i="11"/>
  <c r="M64" i="11"/>
  <c r="L64" i="11"/>
  <c r="P63" i="11"/>
  <c r="O63" i="11"/>
  <c r="N63" i="11"/>
  <c r="M63" i="11"/>
  <c r="L63" i="11"/>
  <c r="P62" i="11"/>
  <c r="O62" i="11"/>
  <c r="N62" i="11"/>
  <c r="M62" i="11"/>
  <c r="L62" i="11"/>
  <c r="P61" i="11"/>
  <c r="O61" i="11"/>
  <c r="N61" i="11"/>
  <c r="M61" i="11"/>
  <c r="L61" i="11"/>
  <c r="P60" i="11"/>
  <c r="O60" i="11"/>
  <c r="N60" i="11"/>
  <c r="M60" i="11"/>
  <c r="L60" i="11"/>
  <c r="P59" i="11"/>
  <c r="O59" i="11"/>
  <c r="N59" i="11"/>
  <c r="M59" i="11"/>
  <c r="L59" i="11"/>
  <c r="P58" i="11"/>
  <c r="O58" i="11"/>
  <c r="N58" i="11"/>
  <c r="M58" i="11"/>
  <c r="L58" i="11"/>
  <c r="P57" i="11"/>
  <c r="O57" i="11"/>
  <c r="N57" i="11"/>
  <c r="M57" i="11"/>
  <c r="L57" i="11"/>
  <c r="P56" i="11"/>
  <c r="O56" i="11"/>
  <c r="N56" i="11"/>
  <c r="M56" i="11"/>
  <c r="L56" i="11"/>
  <c r="P55" i="11"/>
  <c r="O55" i="11"/>
  <c r="N55" i="11"/>
  <c r="M55" i="11"/>
  <c r="L55" i="11"/>
  <c r="P54" i="11"/>
  <c r="O54" i="11"/>
  <c r="N54" i="11"/>
  <c r="M54" i="11"/>
  <c r="L54" i="11"/>
  <c r="P53" i="11"/>
  <c r="O53" i="11"/>
  <c r="N53" i="11"/>
  <c r="M53" i="11"/>
  <c r="L53" i="11"/>
  <c r="P52" i="11"/>
  <c r="O52" i="11"/>
  <c r="N52" i="11"/>
  <c r="M52" i="11"/>
  <c r="L52" i="11"/>
  <c r="P51" i="11"/>
  <c r="O51" i="11"/>
  <c r="N51" i="11"/>
  <c r="M51" i="11"/>
  <c r="L51" i="11"/>
  <c r="P50" i="11"/>
  <c r="O50" i="11"/>
  <c r="N50" i="11"/>
  <c r="M50" i="11"/>
  <c r="L50" i="11"/>
  <c r="P49" i="11"/>
  <c r="O49" i="11"/>
  <c r="N49" i="11"/>
  <c r="M49" i="11"/>
  <c r="L49" i="11"/>
  <c r="P48" i="11"/>
  <c r="O48" i="11"/>
  <c r="N48" i="11"/>
  <c r="M48" i="11"/>
  <c r="L48" i="11"/>
  <c r="P47" i="11"/>
  <c r="O47" i="11"/>
  <c r="N47" i="11"/>
  <c r="M47" i="11"/>
  <c r="L47" i="11"/>
  <c r="P46" i="11"/>
  <c r="O46" i="11"/>
  <c r="N46" i="11"/>
  <c r="M46" i="11"/>
  <c r="L46" i="11"/>
  <c r="P45" i="11"/>
  <c r="O45" i="11"/>
  <c r="N45" i="11"/>
  <c r="M45" i="11"/>
  <c r="L45" i="11"/>
  <c r="P44" i="11"/>
  <c r="O44" i="11"/>
  <c r="N44" i="11"/>
  <c r="M44" i="11"/>
  <c r="L44" i="11"/>
  <c r="P43" i="11"/>
  <c r="O43" i="11"/>
  <c r="N43" i="11"/>
  <c r="M43" i="11"/>
  <c r="L43" i="11"/>
  <c r="P42" i="11"/>
  <c r="O42" i="11"/>
  <c r="N42" i="11"/>
  <c r="M42" i="11"/>
  <c r="L42" i="11"/>
  <c r="P41" i="11"/>
  <c r="O41" i="11"/>
  <c r="N41" i="11"/>
  <c r="M41" i="11"/>
  <c r="L41" i="11"/>
  <c r="P40" i="11"/>
  <c r="O40" i="11"/>
  <c r="N40" i="11"/>
  <c r="M40" i="11"/>
  <c r="L40" i="11"/>
  <c r="P39" i="11"/>
  <c r="O39" i="11"/>
  <c r="N39" i="11"/>
  <c r="M39" i="11"/>
  <c r="L39" i="11"/>
  <c r="P38" i="11"/>
  <c r="O38" i="11"/>
  <c r="N38" i="11"/>
  <c r="M38" i="11"/>
  <c r="L38" i="11"/>
  <c r="P37" i="11"/>
  <c r="O37" i="11"/>
  <c r="N37" i="11"/>
  <c r="M37" i="11"/>
  <c r="L37" i="11"/>
  <c r="P36" i="11"/>
  <c r="O36" i="11"/>
  <c r="N36" i="11"/>
  <c r="M36" i="11"/>
  <c r="L36" i="11"/>
  <c r="P35" i="11"/>
  <c r="O35" i="11"/>
  <c r="N35" i="11"/>
  <c r="M35" i="11"/>
  <c r="L35" i="11"/>
  <c r="P34" i="11"/>
  <c r="O34" i="11"/>
  <c r="N34" i="11"/>
  <c r="M34" i="11"/>
  <c r="L34" i="11"/>
  <c r="P33" i="11"/>
  <c r="O33" i="11"/>
  <c r="N33" i="11"/>
  <c r="M33" i="11"/>
  <c r="L33" i="11"/>
  <c r="P32" i="11"/>
  <c r="O32" i="11"/>
  <c r="N32" i="11"/>
  <c r="M32" i="11"/>
  <c r="L32" i="11"/>
  <c r="P31" i="11"/>
  <c r="O31" i="11"/>
  <c r="N31" i="11"/>
  <c r="M31" i="11"/>
  <c r="L31" i="11"/>
  <c r="P30" i="11"/>
  <c r="O30" i="11"/>
  <c r="N30" i="11"/>
  <c r="M30" i="11"/>
  <c r="L30" i="11"/>
  <c r="P29" i="11"/>
  <c r="O29" i="11"/>
  <c r="N29" i="11"/>
  <c r="M29" i="11"/>
  <c r="L29" i="11"/>
  <c r="P28" i="11"/>
  <c r="O28" i="11"/>
  <c r="N28" i="11"/>
  <c r="M28" i="11"/>
  <c r="L28" i="11"/>
  <c r="P27" i="11"/>
  <c r="O27" i="11"/>
  <c r="N27" i="11"/>
  <c r="M27" i="11"/>
  <c r="L27" i="11"/>
  <c r="P26" i="11"/>
  <c r="O26" i="11"/>
  <c r="N26" i="11"/>
  <c r="M26" i="11"/>
  <c r="L26" i="11"/>
  <c r="P25" i="11"/>
  <c r="O25" i="11"/>
  <c r="N25" i="11"/>
  <c r="M25" i="11"/>
  <c r="L25" i="11"/>
  <c r="P24" i="11"/>
  <c r="O24" i="11"/>
  <c r="N24" i="11"/>
  <c r="M24" i="11"/>
  <c r="L24" i="11"/>
  <c r="P23" i="11"/>
  <c r="O23" i="11"/>
  <c r="N23" i="11"/>
  <c r="M23" i="11"/>
  <c r="L23" i="11"/>
  <c r="P22" i="11"/>
  <c r="O22" i="11"/>
  <c r="N22" i="11"/>
  <c r="M22" i="11"/>
  <c r="L22" i="11"/>
  <c r="P21" i="11"/>
  <c r="O21" i="11"/>
  <c r="N21" i="11"/>
  <c r="M21" i="11"/>
  <c r="L21" i="11"/>
  <c r="P20" i="11"/>
  <c r="O20" i="11"/>
  <c r="N20" i="11"/>
  <c r="M20" i="11"/>
  <c r="L20" i="11"/>
  <c r="P19" i="11"/>
  <c r="O19" i="11"/>
  <c r="N19" i="11"/>
  <c r="M19" i="11"/>
  <c r="L19" i="11"/>
  <c r="P18" i="11"/>
  <c r="O18" i="11"/>
  <c r="N18" i="11"/>
  <c r="M18" i="11"/>
  <c r="L18" i="11"/>
  <c r="P17" i="11"/>
  <c r="O17" i="11"/>
  <c r="N17" i="11"/>
  <c r="M17" i="11"/>
  <c r="L17" i="11"/>
  <c r="P16" i="11"/>
  <c r="O16" i="11"/>
  <c r="N16" i="11"/>
  <c r="M16" i="11"/>
  <c r="L16" i="11"/>
  <c r="P15" i="11"/>
  <c r="O15" i="11"/>
  <c r="N15" i="11"/>
  <c r="M15" i="11"/>
  <c r="L15" i="11"/>
  <c r="P14" i="11"/>
  <c r="O14" i="11"/>
  <c r="N14" i="11"/>
  <c r="M14" i="11"/>
  <c r="L14" i="11"/>
  <c r="P13" i="11"/>
  <c r="O13" i="11"/>
  <c r="N13" i="11"/>
  <c r="M13" i="11"/>
  <c r="L13" i="11"/>
  <c r="P12" i="11"/>
  <c r="O12" i="11"/>
  <c r="N12" i="11"/>
  <c r="M12" i="11"/>
  <c r="L12" i="11"/>
  <c r="P11" i="11"/>
  <c r="O11" i="11"/>
  <c r="N11" i="11"/>
  <c r="M11" i="11"/>
  <c r="L11" i="11"/>
  <c r="P10" i="11"/>
  <c r="O10" i="11"/>
  <c r="N10" i="11"/>
  <c r="M10" i="11"/>
  <c r="L10" i="11"/>
  <c r="P9" i="11"/>
  <c r="O9" i="11"/>
  <c r="N9" i="11"/>
  <c r="M9" i="11"/>
  <c r="L9" i="11"/>
  <c r="P8" i="11"/>
  <c r="O8" i="11"/>
  <c r="N8" i="11"/>
  <c r="M8" i="11"/>
  <c r="L8" i="11"/>
  <c r="P7" i="11"/>
  <c r="O7" i="11"/>
  <c r="N7" i="11"/>
  <c r="M7" i="11"/>
  <c r="L7" i="11"/>
  <c r="P6" i="11"/>
  <c r="O6" i="11"/>
  <c r="N6" i="11"/>
  <c r="M6" i="11"/>
  <c r="L6" i="11"/>
  <c r="P5" i="11"/>
  <c r="O5" i="11"/>
  <c r="N5" i="11"/>
  <c r="M5" i="11"/>
  <c r="L5" i="11"/>
  <c r="P4" i="11"/>
  <c r="O4" i="11"/>
  <c r="N4" i="11"/>
  <c r="M4" i="11"/>
  <c r="L4" i="11"/>
  <c r="P3" i="11"/>
  <c r="O3" i="11"/>
  <c r="N3" i="11"/>
  <c r="M3" i="11"/>
  <c r="L3" i="11"/>
  <c r="K162" i="11" l="1"/>
  <c r="R162" i="11" s="1"/>
  <c r="K189" i="11"/>
  <c r="R189" i="11" s="1"/>
  <c r="K217" i="11"/>
  <c r="R217" i="11" s="1"/>
  <c r="K221" i="11"/>
  <c r="R221" i="11" s="1"/>
  <c r="K225" i="11"/>
  <c r="R225" i="11" s="1"/>
  <c r="K253" i="11"/>
  <c r="R253" i="11" s="1"/>
  <c r="K257" i="11"/>
  <c r="R257" i="11" s="1"/>
  <c r="K281" i="11"/>
  <c r="R281" i="11" s="1"/>
  <c r="K285" i="11"/>
  <c r="R285" i="11" s="1"/>
  <c r="K313" i="11"/>
  <c r="R313" i="11" s="1"/>
  <c r="K317" i="11"/>
  <c r="R317" i="11" s="1"/>
  <c r="K345" i="11"/>
  <c r="R345" i="11" s="1"/>
  <c r="K12" i="11"/>
  <c r="R12" i="11" s="1"/>
  <c r="K186" i="11"/>
  <c r="R186" i="11" s="1"/>
  <c r="K201" i="11"/>
  <c r="R201" i="11" s="1"/>
  <c r="K210" i="11"/>
  <c r="R210" i="11" s="1"/>
  <c r="K278" i="11"/>
  <c r="R278" i="11" s="1"/>
  <c r="K310" i="11"/>
  <c r="R310" i="11" s="1"/>
  <c r="K342" i="11"/>
  <c r="R342" i="11" s="1"/>
  <c r="K24" i="11"/>
  <c r="R24" i="11" s="1"/>
  <c r="K25" i="11"/>
  <c r="R25" i="11" s="1"/>
  <c r="K27" i="11"/>
  <c r="R27" i="11" s="1"/>
  <c r="K237" i="11"/>
  <c r="R237" i="11" s="1"/>
  <c r="K245" i="11"/>
  <c r="R245" i="11" s="1"/>
  <c r="K269" i="11"/>
  <c r="R269" i="11" s="1"/>
  <c r="K297" i="11"/>
  <c r="R297" i="11" s="1"/>
  <c r="K305" i="11"/>
  <c r="R305" i="11" s="1"/>
  <c r="K329" i="11"/>
  <c r="R329" i="11" s="1"/>
  <c r="K337" i="11"/>
  <c r="R337" i="11" s="1"/>
  <c r="K339" i="11"/>
  <c r="R339" i="11" s="1"/>
  <c r="K32" i="11"/>
  <c r="R32" i="11" s="1"/>
  <c r="K202" i="11"/>
  <c r="R202" i="11" s="1"/>
  <c r="K206" i="11"/>
  <c r="R206" i="11" s="1"/>
  <c r="K250" i="11"/>
  <c r="R250" i="11" s="1"/>
  <c r="K160" i="11"/>
  <c r="R160" i="11" s="1"/>
  <c r="K172" i="11"/>
  <c r="R172" i="11" s="1"/>
  <c r="K234" i="11"/>
  <c r="R234" i="11" s="1"/>
  <c r="K266" i="11"/>
  <c r="R266" i="11" s="1"/>
  <c r="K294" i="11"/>
  <c r="R294" i="11" s="1"/>
  <c r="K326" i="11"/>
  <c r="R326" i="11" s="1"/>
  <c r="K16" i="11"/>
  <c r="R16" i="11" s="1"/>
  <c r="K193" i="11"/>
  <c r="R193" i="11" s="1"/>
  <c r="K195" i="11"/>
  <c r="R195" i="11" s="1"/>
  <c r="K230" i="11"/>
  <c r="R230" i="11" s="1"/>
  <c r="K242" i="11"/>
  <c r="R242" i="11" s="1"/>
  <c r="K262" i="11"/>
  <c r="R262" i="11" s="1"/>
  <c r="K282" i="11"/>
  <c r="R282" i="11" s="1"/>
  <c r="K302" i="11"/>
  <c r="R302" i="11" s="1"/>
  <c r="K314" i="11"/>
  <c r="R314" i="11" s="1"/>
  <c r="K334" i="11"/>
  <c r="R334" i="11" s="1"/>
  <c r="K346" i="11"/>
  <c r="R346" i="11" s="1"/>
  <c r="K4" i="11"/>
  <c r="R4" i="11" s="1"/>
  <c r="K8" i="11"/>
  <c r="R8" i="11" s="1"/>
  <c r="K14" i="11"/>
  <c r="R14" i="11" s="1"/>
  <c r="K36" i="11"/>
  <c r="R36" i="11" s="1"/>
  <c r="K184" i="11"/>
  <c r="R184" i="11" s="1"/>
  <c r="K229" i="11"/>
  <c r="R229" i="11" s="1"/>
  <c r="K241" i="11"/>
  <c r="R241" i="11" s="1"/>
  <c r="K261" i="11"/>
  <c r="R261" i="11" s="1"/>
  <c r="K273" i="11"/>
  <c r="R273" i="11" s="1"/>
  <c r="K289" i="11"/>
  <c r="R289" i="11" s="1"/>
  <c r="K301" i="11"/>
  <c r="R301" i="11" s="1"/>
  <c r="K321" i="11"/>
  <c r="R321" i="11" s="1"/>
  <c r="K323" i="11"/>
  <c r="R323" i="11" s="1"/>
  <c r="K166" i="11"/>
  <c r="R166" i="11" s="1"/>
  <c r="K5" i="11"/>
  <c r="R5" i="11" s="1"/>
  <c r="K7" i="11"/>
  <c r="R7" i="11" s="1"/>
  <c r="K20" i="11"/>
  <c r="R20" i="11" s="1"/>
  <c r="K28" i="11"/>
  <c r="R28" i="11" s="1"/>
  <c r="K34" i="11"/>
  <c r="R34" i="11" s="1"/>
  <c r="K168" i="11"/>
  <c r="R168" i="11" s="1"/>
  <c r="K176" i="11"/>
  <c r="R176" i="11" s="1"/>
  <c r="K180" i="11"/>
  <c r="R180" i="11" s="1"/>
  <c r="K213" i="11"/>
  <c r="R213" i="11" s="1"/>
  <c r="K226" i="11"/>
  <c r="R226" i="11" s="1"/>
  <c r="K246" i="11"/>
  <c r="R246" i="11" s="1"/>
  <c r="K258" i="11"/>
  <c r="R258" i="11" s="1"/>
  <c r="K274" i="11"/>
  <c r="R274" i="11" s="1"/>
  <c r="K286" i="11"/>
  <c r="R286" i="11" s="1"/>
  <c r="K298" i="11"/>
  <c r="R298" i="11" s="1"/>
  <c r="K318" i="11"/>
  <c r="R318" i="11" s="1"/>
  <c r="K330" i="11"/>
  <c r="R330" i="11" s="1"/>
  <c r="K333" i="11"/>
  <c r="R333" i="11" s="1"/>
  <c r="K29" i="11"/>
  <c r="R29" i="11" s="1"/>
  <c r="K31" i="11"/>
  <c r="R31" i="11" s="1"/>
  <c r="K40" i="11"/>
  <c r="R40" i="11" s="1"/>
  <c r="K203" i="11"/>
  <c r="R203" i="11" s="1"/>
  <c r="K231" i="11"/>
  <c r="R231" i="11" s="1"/>
  <c r="K247" i="11"/>
  <c r="R247" i="11" s="1"/>
  <c r="K263" i="11"/>
  <c r="R263" i="11" s="1"/>
  <c r="K6" i="11"/>
  <c r="R6" i="11" s="1"/>
  <c r="K13" i="11"/>
  <c r="R13" i="11" s="1"/>
  <c r="K15" i="11"/>
  <c r="R15" i="11" s="1"/>
  <c r="K22" i="11"/>
  <c r="R22" i="11" s="1"/>
  <c r="K33" i="11"/>
  <c r="R33" i="11" s="1"/>
  <c r="K165" i="11"/>
  <c r="R165" i="11" s="1"/>
  <c r="K167" i="11"/>
  <c r="R167" i="11" s="1"/>
  <c r="K170" i="11"/>
  <c r="R170" i="11" s="1"/>
  <c r="K171" i="11"/>
  <c r="R171" i="11" s="1"/>
  <c r="K197" i="11"/>
  <c r="R197" i="11" s="1"/>
  <c r="K222" i="11"/>
  <c r="R222" i="11" s="1"/>
  <c r="K238" i="11"/>
  <c r="R238" i="11" s="1"/>
  <c r="K254" i="11"/>
  <c r="R254" i="11" s="1"/>
  <c r="K270" i="11"/>
  <c r="R270" i="11" s="1"/>
  <c r="K283" i="11"/>
  <c r="R283" i="11" s="1"/>
  <c r="K293" i="11"/>
  <c r="R293" i="11" s="1"/>
  <c r="K299" i="11"/>
  <c r="R299" i="11" s="1"/>
  <c r="K309" i="11"/>
  <c r="R309" i="11" s="1"/>
  <c r="K315" i="11"/>
  <c r="R315" i="11" s="1"/>
  <c r="K325" i="11"/>
  <c r="R325" i="11" s="1"/>
  <c r="K331" i="11"/>
  <c r="R331" i="11" s="1"/>
  <c r="K341" i="11"/>
  <c r="R341" i="11" s="1"/>
  <c r="K347" i="11"/>
  <c r="R347" i="11" s="1"/>
  <c r="K291" i="11"/>
  <c r="R291" i="11" s="1"/>
  <c r="K307" i="11"/>
  <c r="R307" i="11" s="1"/>
  <c r="K9" i="11"/>
  <c r="R9" i="11" s="1"/>
  <c r="K11" i="11"/>
  <c r="R11" i="11" s="1"/>
  <c r="K18" i="11"/>
  <c r="R18" i="11" s="1"/>
  <c r="K38" i="11"/>
  <c r="R38" i="11" s="1"/>
  <c r="K42" i="11"/>
  <c r="R42" i="11" s="1"/>
  <c r="K3" i="11"/>
  <c r="R3" i="11" s="1"/>
  <c r="K10" i="11"/>
  <c r="R10" i="11" s="1"/>
  <c r="K17" i="11"/>
  <c r="R17" i="11" s="1"/>
  <c r="K19" i="11"/>
  <c r="R19" i="11" s="1"/>
  <c r="K26" i="11"/>
  <c r="R26" i="11" s="1"/>
  <c r="K44" i="11"/>
  <c r="R44" i="11" s="1"/>
  <c r="K45" i="11"/>
  <c r="R45" i="11" s="1"/>
  <c r="K47" i="11"/>
  <c r="R47" i="11" s="1"/>
  <c r="K49" i="11"/>
  <c r="R49" i="11" s="1"/>
  <c r="K51" i="11"/>
  <c r="R51" i="11" s="1"/>
  <c r="K53" i="11"/>
  <c r="R53" i="11" s="1"/>
  <c r="K55" i="11"/>
  <c r="R55" i="11" s="1"/>
  <c r="K57" i="11"/>
  <c r="R57" i="11" s="1"/>
  <c r="K59" i="11"/>
  <c r="R59" i="11" s="1"/>
  <c r="K61" i="11"/>
  <c r="R61" i="11" s="1"/>
  <c r="K63" i="11"/>
  <c r="R63" i="11" s="1"/>
  <c r="K65" i="11"/>
  <c r="R65" i="11" s="1"/>
  <c r="K67" i="11"/>
  <c r="R67" i="11" s="1"/>
  <c r="K69" i="11"/>
  <c r="R69" i="11" s="1"/>
  <c r="K71" i="11"/>
  <c r="R71" i="11" s="1"/>
  <c r="K73" i="11"/>
  <c r="R73" i="11" s="1"/>
  <c r="K75" i="11"/>
  <c r="R75" i="11" s="1"/>
  <c r="K77" i="11"/>
  <c r="R77" i="11" s="1"/>
  <c r="K79" i="11"/>
  <c r="R79" i="11" s="1"/>
  <c r="K81" i="11"/>
  <c r="R81" i="11" s="1"/>
  <c r="K83" i="11"/>
  <c r="R83" i="11" s="1"/>
  <c r="K85" i="11"/>
  <c r="R85" i="11" s="1"/>
  <c r="K87" i="11"/>
  <c r="R87" i="11" s="1"/>
  <c r="K89" i="11"/>
  <c r="R89" i="11" s="1"/>
  <c r="K91" i="11"/>
  <c r="R91" i="11" s="1"/>
  <c r="K93" i="11"/>
  <c r="R93" i="11" s="1"/>
  <c r="K95" i="11"/>
  <c r="R95" i="11" s="1"/>
  <c r="K97" i="11"/>
  <c r="R97" i="11" s="1"/>
  <c r="K99" i="11"/>
  <c r="R99" i="11" s="1"/>
  <c r="K101" i="11"/>
  <c r="R101" i="11" s="1"/>
  <c r="K103" i="11"/>
  <c r="R103" i="11" s="1"/>
  <c r="K105" i="11"/>
  <c r="R105" i="11" s="1"/>
  <c r="K107" i="11"/>
  <c r="R107" i="11" s="1"/>
  <c r="K109" i="11"/>
  <c r="R109" i="11" s="1"/>
  <c r="K111" i="11"/>
  <c r="R111" i="11" s="1"/>
  <c r="K113" i="11"/>
  <c r="R113" i="11" s="1"/>
  <c r="K115" i="11"/>
  <c r="R115" i="11" s="1"/>
  <c r="K117" i="11"/>
  <c r="R117" i="11" s="1"/>
  <c r="K119" i="11"/>
  <c r="R119" i="11" s="1"/>
  <c r="K121" i="11"/>
  <c r="R121" i="11" s="1"/>
  <c r="K123" i="11"/>
  <c r="R123" i="11" s="1"/>
  <c r="K125" i="11"/>
  <c r="R125" i="11" s="1"/>
  <c r="K127" i="11"/>
  <c r="R127" i="11" s="1"/>
  <c r="K129" i="11"/>
  <c r="R129" i="11" s="1"/>
  <c r="K131" i="11"/>
  <c r="R131" i="11" s="1"/>
  <c r="K133" i="11"/>
  <c r="R133" i="11" s="1"/>
  <c r="K135" i="11"/>
  <c r="R135" i="11" s="1"/>
  <c r="K137" i="11"/>
  <c r="R137" i="11" s="1"/>
  <c r="K139" i="11"/>
  <c r="R139" i="11" s="1"/>
  <c r="K141" i="11"/>
  <c r="R141" i="11" s="1"/>
  <c r="K143" i="11"/>
  <c r="R143" i="11" s="1"/>
  <c r="K145" i="11"/>
  <c r="R145" i="11" s="1"/>
  <c r="K147" i="11"/>
  <c r="R147" i="11" s="1"/>
  <c r="K149" i="11"/>
  <c r="R149" i="11" s="1"/>
  <c r="K151" i="11"/>
  <c r="R151" i="11" s="1"/>
  <c r="K153" i="11"/>
  <c r="R153" i="11" s="1"/>
  <c r="K155" i="11"/>
  <c r="R155" i="11" s="1"/>
  <c r="K157" i="11"/>
  <c r="R157" i="11" s="1"/>
  <c r="K163" i="11"/>
  <c r="R163" i="11" s="1"/>
  <c r="K209" i="11"/>
  <c r="R209" i="11" s="1"/>
  <c r="K233" i="11"/>
  <c r="R233" i="11" s="1"/>
  <c r="K249" i="11"/>
  <c r="R249" i="11" s="1"/>
  <c r="K290" i="11"/>
  <c r="R290" i="11" s="1"/>
  <c r="K306" i="11"/>
  <c r="R306" i="11" s="1"/>
  <c r="K322" i="11"/>
  <c r="R322" i="11" s="1"/>
  <c r="K338" i="11"/>
  <c r="R338" i="11" s="1"/>
  <c r="K21" i="11"/>
  <c r="R21" i="11" s="1"/>
  <c r="K23" i="11"/>
  <c r="R23" i="11" s="1"/>
  <c r="K30" i="11"/>
  <c r="R30" i="11" s="1"/>
  <c r="K37" i="11"/>
  <c r="R37" i="11" s="1"/>
  <c r="K39" i="11"/>
  <c r="R39" i="11" s="1"/>
  <c r="K41" i="11"/>
  <c r="R41" i="11" s="1"/>
  <c r="K43" i="11"/>
  <c r="R43" i="11" s="1"/>
  <c r="K48" i="11"/>
  <c r="R48" i="11" s="1"/>
  <c r="K52" i="11"/>
  <c r="R52" i="11" s="1"/>
  <c r="K56" i="11"/>
  <c r="R56" i="11" s="1"/>
  <c r="K60" i="11"/>
  <c r="R60" i="11" s="1"/>
  <c r="K64" i="11"/>
  <c r="R64" i="11" s="1"/>
  <c r="K68" i="11"/>
  <c r="R68" i="11" s="1"/>
  <c r="K72" i="11"/>
  <c r="R72" i="11" s="1"/>
  <c r="K76" i="11"/>
  <c r="R76" i="11" s="1"/>
  <c r="K80" i="11"/>
  <c r="R80" i="11" s="1"/>
  <c r="K84" i="11"/>
  <c r="R84" i="11" s="1"/>
  <c r="K88" i="11"/>
  <c r="R88" i="11" s="1"/>
  <c r="K92" i="11"/>
  <c r="R92" i="11" s="1"/>
  <c r="K96" i="11"/>
  <c r="R96" i="11" s="1"/>
  <c r="K100" i="11"/>
  <c r="R100" i="11" s="1"/>
  <c r="K104" i="11"/>
  <c r="R104" i="11" s="1"/>
  <c r="K108" i="11"/>
  <c r="R108" i="11" s="1"/>
  <c r="K112" i="11"/>
  <c r="R112" i="11" s="1"/>
  <c r="K116" i="11"/>
  <c r="R116" i="11" s="1"/>
  <c r="K120" i="11"/>
  <c r="R120" i="11" s="1"/>
  <c r="K124" i="11"/>
  <c r="R124" i="11" s="1"/>
  <c r="K128" i="11"/>
  <c r="R128" i="11" s="1"/>
  <c r="K132" i="11"/>
  <c r="R132" i="11" s="1"/>
  <c r="K136" i="11"/>
  <c r="R136" i="11" s="1"/>
  <c r="K140" i="11"/>
  <c r="R140" i="11" s="1"/>
  <c r="K144" i="11"/>
  <c r="R144" i="11" s="1"/>
  <c r="K148" i="11"/>
  <c r="R148" i="11" s="1"/>
  <c r="K152" i="11"/>
  <c r="R152" i="11" s="1"/>
  <c r="K156" i="11"/>
  <c r="R156" i="11" s="1"/>
  <c r="K161" i="11"/>
  <c r="R161" i="11" s="1"/>
  <c r="K164" i="11"/>
  <c r="R164" i="11" s="1"/>
  <c r="K174" i="11"/>
  <c r="R174" i="11" s="1"/>
  <c r="K178" i="11"/>
  <c r="R178" i="11" s="1"/>
  <c r="K182" i="11"/>
  <c r="R182" i="11" s="1"/>
  <c r="K185" i="11"/>
  <c r="R185" i="11" s="1"/>
  <c r="K194" i="11"/>
  <c r="R194" i="11" s="1"/>
  <c r="K198" i="11"/>
  <c r="R198" i="11" s="1"/>
  <c r="K218" i="11"/>
  <c r="R218" i="11" s="1"/>
  <c r="K227" i="11"/>
  <c r="R227" i="11" s="1"/>
  <c r="K235" i="11"/>
  <c r="R235" i="11" s="1"/>
  <c r="K243" i="11"/>
  <c r="R243" i="11" s="1"/>
  <c r="K251" i="11"/>
  <c r="R251" i="11" s="1"/>
  <c r="K259" i="11"/>
  <c r="R259" i="11" s="1"/>
  <c r="K277" i="11"/>
  <c r="R277" i="11" s="1"/>
  <c r="K279" i="11"/>
  <c r="R279" i="11" s="1"/>
  <c r="K295" i="11"/>
  <c r="R295" i="11" s="1"/>
  <c r="K311" i="11"/>
  <c r="R311" i="11" s="1"/>
  <c r="K327" i="11"/>
  <c r="R327" i="11" s="1"/>
  <c r="K343" i="11"/>
  <c r="R343" i="11" s="1"/>
  <c r="K35" i="11"/>
  <c r="R35" i="11" s="1"/>
  <c r="K46" i="11"/>
  <c r="R46" i="11" s="1"/>
  <c r="K50" i="11"/>
  <c r="R50" i="11" s="1"/>
  <c r="K54" i="11"/>
  <c r="R54" i="11" s="1"/>
  <c r="K58" i="11"/>
  <c r="R58" i="11" s="1"/>
  <c r="K62" i="11"/>
  <c r="R62" i="11" s="1"/>
  <c r="K66" i="11"/>
  <c r="R66" i="11" s="1"/>
  <c r="K70" i="11"/>
  <c r="R70" i="11" s="1"/>
  <c r="K74" i="11"/>
  <c r="R74" i="11" s="1"/>
  <c r="K78" i="11"/>
  <c r="R78" i="11" s="1"/>
  <c r="K82" i="11"/>
  <c r="R82" i="11" s="1"/>
  <c r="K86" i="11"/>
  <c r="R86" i="11" s="1"/>
  <c r="K90" i="11"/>
  <c r="R90" i="11" s="1"/>
  <c r="K94" i="11"/>
  <c r="R94" i="11" s="1"/>
  <c r="K98" i="11"/>
  <c r="R98" i="11" s="1"/>
  <c r="K102" i="11"/>
  <c r="R102" i="11" s="1"/>
  <c r="K110" i="11"/>
  <c r="R110" i="11" s="1"/>
  <c r="K114" i="11"/>
  <c r="R114" i="11" s="1"/>
  <c r="K118" i="11"/>
  <c r="R118" i="11" s="1"/>
  <c r="K122" i="11"/>
  <c r="R122" i="11" s="1"/>
  <c r="K126" i="11"/>
  <c r="R126" i="11" s="1"/>
  <c r="K130" i="11"/>
  <c r="R130" i="11" s="1"/>
  <c r="K134" i="11"/>
  <c r="R134" i="11" s="1"/>
  <c r="K138" i="11"/>
  <c r="R138" i="11" s="1"/>
  <c r="K142" i="11"/>
  <c r="R142" i="11" s="1"/>
  <c r="K146" i="11"/>
  <c r="R146" i="11" s="1"/>
  <c r="K173" i="11"/>
  <c r="R173" i="11" s="1"/>
  <c r="K175" i="11"/>
  <c r="R175" i="11" s="1"/>
  <c r="K177" i="11"/>
  <c r="R177" i="11" s="1"/>
  <c r="K179" i="11"/>
  <c r="R179" i="11" s="1"/>
  <c r="K181" i="11"/>
  <c r="R181" i="11" s="1"/>
  <c r="K183" i="11"/>
  <c r="R183" i="11" s="1"/>
  <c r="K187" i="11"/>
  <c r="R187" i="11" s="1"/>
  <c r="K190" i="11"/>
  <c r="R190" i="11" s="1"/>
  <c r="K205" i="11"/>
  <c r="R205" i="11" s="1"/>
  <c r="K211" i="11"/>
  <c r="R211" i="11" s="1"/>
  <c r="K214" i="11"/>
  <c r="R214" i="11" s="1"/>
  <c r="K265" i="11"/>
  <c r="R265" i="11" s="1"/>
  <c r="K267" i="11"/>
  <c r="R267" i="11" s="1"/>
  <c r="K275" i="11"/>
  <c r="R275" i="11" s="1"/>
  <c r="N349" i="11"/>
  <c r="N354" i="11" s="1"/>
  <c r="L349" i="11"/>
  <c r="L354" i="11" s="1"/>
  <c r="P349" i="11"/>
  <c r="P354" i="11" s="1"/>
  <c r="M349" i="11"/>
  <c r="K106" i="11"/>
  <c r="R106" i="11" s="1"/>
  <c r="K150" i="11"/>
  <c r="R150" i="11" s="1"/>
  <c r="K154" i="11"/>
  <c r="R154" i="11" s="1"/>
  <c r="K158" i="11"/>
  <c r="R158" i="11" s="1"/>
  <c r="K191" i="11"/>
  <c r="R191" i="11" s="1"/>
  <c r="K199" i="11"/>
  <c r="R199" i="11" s="1"/>
  <c r="K207" i="11"/>
  <c r="R207" i="11" s="1"/>
  <c r="K215" i="11"/>
  <c r="R215" i="11" s="1"/>
  <c r="K223" i="11"/>
  <c r="R223" i="11" s="1"/>
  <c r="K239" i="11"/>
  <c r="R239" i="11" s="1"/>
  <c r="K255" i="11"/>
  <c r="R255" i="11" s="1"/>
  <c r="K271" i="11"/>
  <c r="R271" i="11" s="1"/>
  <c r="K287" i="11"/>
  <c r="R287" i="11" s="1"/>
  <c r="K303" i="11"/>
  <c r="R303" i="11" s="1"/>
  <c r="K319" i="11"/>
  <c r="R319" i="11" s="1"/>
  <c r="K335" i="11"/>
  <c r="R335" i="11" s="1"/>
  <c r="O349" i="11"/>
  <c r="O354" i="11" s="1"/>
  <c r="K219" i="11"/>
  <c r="R219" i="11" s="1"/>
  <c r="K188" i="11"/>
  <c r="R188" i="11" s="1"/>
  <c r="K192" i="11"/>
  <c r="R192" i="11" s="1"/>
  <c r="K196" i="11"/>
  <c r="R196" i="11" s="1"/>
  <c r="K200" i="11"/>
  <c r="R200" i="11" s="1"/>
  <c r="K204" i="11"/>
  <c r="R204" i="11" s="1"/>
  <c r="K208" i="11"/>
  <c r="R208" i="11" s="1"/>
  <c r="K212" i="11"/>
  <c r="R212" i="11" s="1"/>
  <c r="K216" i="11"/>
  <c r="R216" i="11" s="1"/>
  <c r="K224" i="11"/>
  <c r="R224" i="11" s="1"/>
  <c r="K228" i="11"/>
  <c r="R228" i="11" s="1"/>
  <c r="K232" i="11"/>
  <c r="R232" i="11" s="1"/>
  <c r="K236" i="11"/>
  <c r="R236" i="11" s="1"/>
  <c r="K248" i="11"/>
  <c r="R248" i="11" s="1"/>
  <c r="K260" i="11"/>
  <c r="R260" i="11" s="1"/>
  <c r="K264" i="11"/>
  <c r="R264" i="11" s="1"/>
  <c r="K268" i="11"/>
  <c r="R268" i="11" s="1"/>
  <c r="K272" i="11"/>
  <c r="R272" i="11" s="1"/>
  <c r="K276" i="11"/>
  <c r="R276" i="11" s="1"/>
  <c r="K280" i="11"/>
  <c r="R280" i="11" s="1"/>
  <c r="K284" i="11"/>
  <c r="R284" i="11" s="1"/>
  <c r="K288" i="11"/>
  <c r="R288" i="11" s="1"/>
  <c r="K292" i="11"/>
  <c r="R292" i="11" s="1"/>
  <c r="K296" i="11"/>
  <c r="R296" i="11" s="1"/>
  <c r="K300" i="11"/>
  <c r="R300" i="11" s="1"/>
  <c r="K304" i="11"/>
  <c r="R304" i="11" s="1"/>
  <c r="K308" i="11"/>
  <c r="R308" i="11" s="1"/>
  <c r="K312" i="11"/>
  <c r="R312" i="11" s="1"/>
  <c r="K316" i="11"/>
  <c r="R316" i="11" s="1"/>
  <c r="K320" i="11"/>
  <c r="R320" i="11" s="1"/>
  <c r="K324" i="11"/>
  <c r="R324" i="11" s="1"/>
  <c r="K328" i="11"/>
  <c r="R328" i="11" s="1"/>
  <c r="K332" i="11"/>
  <c r="R332" i="11" s="1"/>
  <c r="K336" i="11"/>
  <c r="R336" i="11" s="1"/>
  <c r="K340" i="11"/>
  <c r="R340" i="11" s="1"/>
  <c r="K344" i="11"/>
  <c r="R344" i="11" s="1"/>
  <c r="K348" i="11"/>
  <c r="R348" i="11" s="1"/>
  <c r="K220" i="11"/>
  <c r="R220" i="11" s="1"/>
  <c r="K240" i="11"/>
  <c r="R240" i="11" s="1"/>
  <c r="K244" i="11"/>
  <c r="R244" i="11" s="1"/>
  <c r="K252" i="11"/>
  <c r="R252" i="11" s="1"/>
  <c r="K256" i="11"/>
  <c r="R256" i="11" s="1"/>
  <c r="N348" i="10"/>
  <c r="M348" i="10"/>
  <c r="L348" i="10"/>
  <c r="K348" i="10"/>
  <c r="J348" i="10"/>
  <c r="N347" i="10"/>
  <c r="M347" i="10"/>
  <c r="L347" i="10"/>
  <c r="K347" i="10"/>
  <c r="J347" i="10"/>
  <c r="I347" i="10" s="1"/>
  <c r="P347" i="10" s="1"/>
  <c r="N346" i="10"/>
  <c r="M346" i="10"/>
  <c r="L346" i="10"/>
  <c r="K346" i="10"/>
  <c r="J346" i="10"/>
  <c r="N345" i="10"/>
  <c r="M345" i="10"/>
  <c r="L345" i="10"/>
  <c r="K345" i="10"/>
  <c r="J345" i="10"/>
  <c r="N344" i="10"/>
  <c r="M344" i="10"/>
  <c r="L344" i="10"/>
  <c r="K344" i="10"/>
  <c r="J344" i="10"/>
  <c r="N343" i="10"/>
  <c r="M343" i="10"/>
  <c r="L343" i="10"/>
  <c r="K343" i="10"/>
  <c r="J343" i="10"/>
  <c r="N342" i="10"/>
  <c r="M342" i="10"/>
  <c r="L342" i="10"/>
  <c r="K342" i="10"/>
  <c r="J342" i="10"/>
  <c r="N341" i="10"/>
  <c r="M341" i="10"/>
  <c r="L341" i="10"/>
  <c r="K341" i="10"/>
  <c r="J341" i="10"/>
  <c r="N340" i="10"/>
  <c r="M340" i="10"/>
  <c r="L340" i="10"/>
  <c r="K340" i="10"/>
  <c r="J340" i="10"/>
  <c r="N339" i="10"/>
  <c r="M339" i="10"/>
  <c r="L339" i="10"/>
  <c r="K339" i="10"/>
  <c r="J339" i="10"/>
  <c r="N338" i="10"/>
  <c r="M338" i="10"/>
  <c r="L338" i="10"/>
  <c r="K338" i="10"/>
  <c r="J338" i="10"/>
  <c r="N337" i="10"/>
  <c r="M337" i="10"/>
  <c r="L337" i="10"/>
  <c r="K337" i="10"/>
  <c r="J337" i="10"/>
  <c r="N336" i="10"/>
  <c r="M336" i="10"/>
  <c r="L336" i="10"/>
  <c r="K336" i="10"/>
  <c r="J336" i="10"/>
  <c r="N335" i="10"/>
  <c r="M335" i="10"/>
  <c r="L335" i="10"/>
  <c r="K335" i="10"/>
  <c r="J335" i="10"/>
  <c r="N334" i="10"/>
  <c r="M334" i="10"/>
  <c r="L334" i="10"/>
  <c r="K334" i="10"/>
  <c r="J334" i="10"/>
  <c r="N333" i="10"/>
  <c r="M333" i="10"/>
  <c r="L333" i="10"/>
  <c r="K333" i="10"/>
  <c r="J333" i="10"/>
  <c r="N332" i="10"/>
  <c r="M332" i="10"/>
  <c r="L332" i="10"/>
  <c r="K332" i="10"/>
  <c r="J332" i="10"/>
  <c r="N331" i="10"/>
  <c r="M331" i="10"/>
  <c r="L331" i="10"/>
  <c r="K331" i="10"/>
  <c r="J331" i="10"/>
  <c r="I331" i="10" s="1"/>
  <c r="P331" i="10" s="1"/>
  <c r="N330" i="10"/>
  <c r="M330" i="10"/>
  <c r="L330" i="10"/>
  <c r="K330" i="10"/>
  <c r="J330" i="10"/>
  <c r="N329" i="10"/>
  <c r="M329" i="10"/>
  <c r="L329" i="10"/>
  <c r="I329" i="10" s="1"/>
  <c r="P329" i="10" s="1"/>
  <c r="K329" i="10"/>
  <c r="J329" i="10"/>
  <c r="N328" i="10"/>
  <c r="M328" i="10"/>
  <c r="L328" i="10"/>
  <c r="K328" i="10"/>
  <c r="J328" i="10"/>
  <c r="N327" i="10"/>
  <c r="M327" i="10"/>
  <c r="L327" i="10"/>
  <c r="K327" i="10"/>
  <c r="J327" i="10"/>
  <c r="N326" i="10"/>
  <c r="M326" i="10"/>
  <c r="L326" i="10"/>
  <c r="K326" i="10"/>
  <c r="J326" i="10"/>
  <c r="N325" i="10"/>
  <c r="M325" i="10"/>
  <c r="L325" i="10"/>
  <c r="K325" i="10"/>
  <c r="J325" i="10"/>
  <c r="N324" i="10"/>
  <c r="M324" i="10"/>
  <c r="L324" i="10"/>
  <c r="K324" i="10"/>
  <c r="J324" i="10"/>
  <c r="N323" i="10"/>
  <c r="M323" i="10"/>
  <c r="L323" i="10"/>
  <c r="K323" i="10"/>
  <c r="J323" i="10"/>
  <c r="I323" i="10" s="1"/>
  <c r="P323" i="10" s="1"/>
  <c r="N322" i="10"/>
  <c r="M322" i="10"/>
  <c r="L322" i="10"/>
  <c r="K322" i="10"/>
  <c r="J322" i="10"/>
  <c r="N321" i="10"/>
  <c r="M321" i="10"/>
  <c r="L321" i="10"/>
  <c r="K321" i="10"/>
  <c r="J321" i="10"/>
  <c r="N320" i="10"/>
  <c r="M320" i="10"/>
  <c r="L320" i="10"/>
  <c r="K320" i="10"/>
  <c r="J320" i="10"/>
  <c r="N319" i="10"/>
  <c r="M319" i="10"/>
  <c r="L319" i="10"/>
  <c r="K319" i="10"/>
  <c r="J319" i="10"/>
  <c r="N52" i="10"/>
  <c r="M52" i="10"/>
  <c r="L52" i="10"/>
  <c r="K52" i="10"/>
  <c r="J52" i="10"/>
  <c r="N61" i="10"/>
  <c r="M61" i="10"/>
  <c r="L61" i="10"/>
  <c r="K61" i="10"/>
  <c r="J61" i="10"/>
  <c r="N64" i="10"/>
  <c r="M64" i="10"/>
  <c r="L64" i="10"/>
  <c r="K64" i="10"/>
  <c r="J64" i="10"/>
  <c r="N318" i="10"/>
  <c r="M318" i="10"/>
  <c r="L318" i="10"/>
  <c r="K318" i="10"/>
  <c r="J318" i="10"/>
  <c r="N317" i="10"/>
  <c r="M317" i="10"/>
  <c r="L317" i="10"/>
  <c r="K317" i="10"/>
  <c r="J317" i="10"/>
  <c r="N316" i="10"/>
  <c r="M316" i="10"/>
  <c r="L316" i="10"/>
  <c r="K316" i="10"/>
  <c r="J316" i="10"/>
  <c r="N151" i="10"/>
  <c r="M151" i="10"/>
  <c r="L151" i="10"/>
  <c r="K151" i="10"/>
  <c r="J151" i="10"/>
  <c r="N315" i="10"/>
  <c r="M315" i="10"/>
  <c r="L315" i="10"/>
  <c r="K315" i="10"/>
  <c r="J315" i="10"/>
  <c r="I315" i="10" s="1"/>
  <c r="P315" i="10" s="1"/>
  <c r="N314" i="10"/>
  <c r="M314" i="10"/>
  <c r="L314" i="10"/>
  <c r="K314" i="10"/>
  <c r="J314" i="10"/>
  <c r="N313" i="10"/>
  <c r="M313" i="10"/>
  <c r="L313" i="10"/>
  <c r="K313" i="10"/>
  <c r="J313" i="10"/>
  <c r="N83" i="10"/>
  <c r="M83" i="10"/>
  <c r="L83" i="10"/>
  <c r="K83" i="10"/>
  <c r="J83" i="10"/>
  <c r="N312" i="10"/>
  <c r="M312" i="10"/>
  <c r="L312" i="10"/>
  <c r="K312" i="10"/>
  <c r="J312" i="10"/>
  <c r="N311" i="10"/>
  <c r="M311" i="10"/>
  <c r="L311" i="10"/>
  <c r="K311" i="10"/>
  <c r="J311" i="10"/>
  <c r="N310" i="10"/>
  <c r="M310" i="10"/>
  <c r="L310" i="10"/>
  <c r="I310" i="10" s="1"/>
  <c r="P310" i="10" s="1"/>
  <c r="K310" i="10"/>
  <c r="J310" i="10"/>
  <c r="N309" i="10"/>
  <c r="M309" i="10"/>
  <c r="L309" i="10"/>
  <c r="K309" i="10"/>
  <c r="J309" i="10"/>
  <c r="N308" i="10"/>
  <c r="M308" i="10"/>
  <c r="L308" i="10"/>
  <c r="K308" i="10"/>
  <c r="J308" i="10"/>
  <c r="I308" i="10" s="1"/>
  <c r="P308" i="10" s="1"/>
  <c r="N307" i="10"/>
  <c r="M307" i="10"/>
  <c r="L307" i="10"/>
  <c r="K307" i="10"/>
  <c r="J307" i="10"/>
  <c r="N306" i="10"/>
  <c r="M306" i="10"/>
  <c r="L306" i="10"/>
  <c r="K306" i="10"/>
  <c r="J306" i="10"/>
  <c r="N49" i="10"/>
  <c r="M49" i="10"/>
  <c r="L49" i="10"/>
  <c r="K49" i="10"/>
  <c r="J49" i="10"/>
  <c r="N102" i="10"/>
  <c r="M102" i="10"/>
  <c r="L102" i="10"/>
  <c r="K102" i="10"/>
  <c r="J102" i="10"/>
  <c r="N98" i="10"/>
  <c r="M98" i="10"/>
  <c r="L98" i="10"/>
  <c r="K98" i="10"/>
  <c r="J98" i="10"/>
  <c r="N115" i="10"/>
  <c r="M115" i="10"/>
  <c r="L115" i="10"/>
  <c r="K115" i="10"/>
  <c r="J115" i="10"/>
  <c r="I115" i="10" s="1"/>
  <c r="P115" i="10" s="1"/>
  <c r="N48" i="10"/>
  <c r="M48" i="10"/>
  <c r="L48" i="10"/>
  <c r="K48" i="10"/>
  <c r="J48" i="10"/>
  <c r="N67" i="10"/>
  <c r="M67" i="10"/>
  <c r="L67" i="10"/>
  <c r="K67" i="10"/>
  <c r="J67" i="10"/>
  <c r="N120" i="10"/>
  <c r="M120" i="10"/>
  <c r="L120" i="10"/>
  <c r="K120" i="10"/>
  <c r="J120" i="10"/>
  <c r="N82" i="10"/>
  <c r="M82" i="10"/>
  <c r="L82" i="10"/>
  <c r="K82" i="10"/>
  <c r="J82" i="10"/>
  <c r="N138" i="10"/>
  <c r="M138" i="10"/>
  <c r="L138" i="10"/>
  <c r="K138" i="10"/>
  <c r="J138" i="10"/>
  <c r="N305" i="10"/>
  <c r="M305" i="10"/>
  <c r="L305" i="10"/>
  <c r="K305" i="10"/>
  <c r="J305" i="10"/>
  <c r="N130" i="10"/>
  <c r="M130" i="10"/>
  <c r="L130" i="10"/>
  <c r="K130" i="10"/>
  <c r="J130" i="10"/>
  <c r="N141" i="10"/>
  <c r="M141" i="10"/>
  <c r="L141" i="10"/>
  <c r="K141" i="10"/>
  <c r="J141" i="10"/>
  <c r="I141" i="10"/>
  <c r="P141" i="10" s="1"/>
  <c r="N304" i="10"/>
  <c r="M304" i="10"/>
  <c r="L304" i="10"/>
  <c r="K304" i="10"/>
  <c r="J304" i="10"/>
  <c r="N303" i="10"/>
  <c r="M303" i="10"/>
  <c r="L303" i="10"/>
  <c r="K303" i="10"/>
  <c r="J303" i="10"/>
  <c r="N302" i="10"/>
  <c r="M302" i="10"/>
  <c r="L302" i="10"/>
  <c r="K302" i="10"/>
  <c r="J302" i="10"/>
  <c r="N144" i="10"/>
  <c r="M144" i="10"/>
  <c r="L144" i="10"/>
  <c r="K144" i="10"/>
  <c r="J144" i="10"/>
  <c r="N301" i="10"/>
  <c r="M301" i="10"/>
  <c r="L301" i="10"/>
  <c r="K301" i="10"/>
  <c r="I301" i="10" s="1"/>
  <c r="P301" i="10" s="1"/>
  <c r="J301" i="10"/>
  <c r="N300" i="10"/>
  <c r="M300" i="10"/>
  <c r="L300" i="10"/>
  <c r="K300" i="10"/>
  <c r="J300" i="10"/>
  <c r="N124" i="10"/>
  <c r="M124" i="10"/>
  <c r="L124" i="10"/>
  <c r="K124" i="10"/>
  <c r="J124" i="10"/>
  <c r="N299" i="10"/>
  <c r="M299" i="10"/>
  <c r="L299" i="10"/>
  <c r="K299" i="10"/>
  <c r="J299" i="10"/>
  <c r="I299" i="10" s="1"/>
  <c r="P299" i="10" s="1"/>
  <c r="N298" i="10"/>
  <c r="M298" i="10"/>
  <c r="L298" i="10"/>
  <c r="K298" i="10"/>
  <c r="I298" i="10" s="1"/>
  <c r="P298" i="10" s="1"/>
  <c r="J298" i="10"/>
  <c r="N297" i="10"/>
  <c r="M297" i="10"/>
  <c r="L297" i="10"/>
  <c r="K297" i="10"/>
  <c r="J297" i="10"/>
  <c r="N47" i="10"/>
  <c r="M47" i="10"/>
  <c r="L47" i="10"/>
  <c r="K47" i="10"/>
  <c r="J47" i="10"/>
  <c r="N296" i="10"/>
  <c r="M296" i="10"/>
  <c r="L296" i="10"/>
  <c r="K296" i="10"/>
  <c r="J296" i="10"/>
  <c r="N295" i="10"/>
  <c r="M295" i="10"/>
  <c r="L295" i="10"/>
  <c r="K295" i="10"/>
  <c r="J295" i="10"/>
  <c r="N294" i="10"/>
  <c r="M294" i="10"/>
  <c r="L294" i="10"/>
  <c r="K294" i="10"/>
  <c r="J294" i="10"/>
  <c r="N293" i="10"/>
  <c r="M293" i="10"/>
  <c r="L293" i="10"/>
  <c r="K293" i="10"/>
  <c r="J293" i="10"/>
  <c r="N147" i="10"/>
  <c r="M147" i="10"/>
  <c r="L147" i="10"/>
  <c r="K147" i="10"/>
  <c r="J147" i="10"/>
  <c r="N37" i="10"/>
  <c r="M37" i="10"/>
  <c r="L37" i="10"/>
  <c r="K37" i="10"/>
  <c r="J37" i="10"/>
  <c r="N109" i="10"/>
  <c r="M109" i="10"/>
  <c r="L109" i="10"/>
  <c r="K109" i="10"/>
  <c r="J109" i="10"/>
  <c r="N89" i="10"/>
  <c r="M89" i="10"/>
  <c r="L89" i="10"/>
  <c r="K89" i="10"/>
  <c r="J89" i="10"/>
  <c r="N20" i="10"/>
  <c r="M20" i="10"/>
  <c r="L20" i="10"/>
  <c r="K20" i="10"/>
  <c r="J20" i="10"/>
  <c r="I20" i="10" s="1"/>
  <c r="P20" i="10" s="1"/>
  <c r="N106" i="10"/>
  <c r="M106" i="10"/>
  <c r="L106" i="10"/>
  <c r="K106" i="10"/>
  <c r="J106" i="10"/>
  <c r="N292" i="10"/>
  <c r="M292" i="10"/>
  <c r="L292" i="10"/>
  <c r="K292" i="10"/>
  <c r="J292" i="10"/>
  <c r="N63" i="10"/>
  <c r="M63" i="10"/>
  <c r="L63" i="10"/>
  <c r="K63" i="10"/>
  <c r="J63" i="10"/>
  <c r="N65" i="10"/>
  <c r="M65" i="10"/>
  <c r="L65" i="10"/>
  <c r="K65" i="10"/>
  <c r="J65" i="10"/>
  <c r="N26" i="10"/>
  <c r="M26" i="10"/>
  <c r="L26" i="10"/>
  <c r="K26" i="10"/>
  <c r="J26" i="10"/>
  <c r="N291" i="10"/>
  <c r="M291" i="10"/>
  <c r="L291" i="10"/>
  <c r="K291" i="10"/>
  <c r="J291" i="10"/>
  <c r="N31" i="10"/>
  <c r="M31" i="10"/>
  <c r="L31" i="10"/>
  <c r="K31" i="10"/>
  <c r="J31" i="10"/>
  <c r="N126" i="10"/>
  <c r="M126" i="10"/>
  <c r="L126" i="10"/>
  <c r="K126" i="10"/>
  <c r="J126" i="10"/>
  <c r="I126" i="10" s="1"/>
  <c r="P126" i="10" s="1"/>
  <c r="N290" i="10"/>
  <c r="M290" i="10"/>
  <c r="L290" i="10"/>
  <c r="K290" i="10"/>
  <c r="J290" i="10"/>
  <c r="N146" i="10"/>
  <c r="M146" i="10"/>
  <c r="L146" i="10"/>
  <c r="K146" i="10"/>
  <c r="J146" i="10"/>
  <c r="N289" i="10"/>
  <c r="M289" i="10"/>
  <c r="L289" i="10"/>
  <c r="K289" i="10"/>
  <c r="J289" i="10"/>
  <c r="N139" i="10"/>
  <c r="M139" i="10"/>
  <c r="L139" i="10"/>
  <c r="K139" i="10"/>
  <c r="J139" i="10"/>
  <c r="N288" i="10"/>
  <c r="M288" i="10"/>
  <c r="L288" i="10"/>
  <c r="K288" i="10"/>
  <c r="J288" i="10"/>
  <c r="N287" i="10"/>
  <c r="M287" i="10"/>
  <c r="L287" i="10"/>
  <c r="K287" i="10"/>
  <c r="J287" i="10"/>
  <c r="I287" i="10" s="1"/>
  <c r="P287" i="10" s="1"/>
  <c r="N286" i="10"/>
  <c r="M286" i="10"/>
  <c r="L286" i="10"/>
  <c r="K286" i="10"/>
  <c r="J286" i="10"/>
  <c r="N285" i="10"/>
  <c r="M285" i="10"/>
  <c r="L285" i="10"/>
  <c r="K285" i="10"/>
  <c r="J285" i="10"/>
  <c r="N99" i="10"/>
  <c r="M99" i="10"/>
  <c r="L99" i="10"/>
  <c r="K99" i="10"/>
  <c r="J99" i="10"/>
  <c r="N284" i="10"/>
  <c r="M284" i="10"/>
  <c r="L284" i="10"/>
  <c r="K284" i="10"/>
  <c r="J284" i="10"/>
  <c r="N81" i="10"/>
  <c r="M81" i="10"/>
  <c r="L81" i="10"/>
  <c r="K81" i="10"/>
  <c r="J81" i="10"/>
  <c r="N283" i="10"/>
  <c r="M283" i="10"/>
  <c r="L283" i="10"/>
  <c r="K283" i="10"/>
  <c r="J283" i="10"/>
  <c r="N15" i="10"/>
  <c r="M15" i="10"/>
  <c r="L15" i="10"/>
  <c r="K15" i="10"/>
  <c r="J15" i="10"/>
  <c r="N44" i="10"/>
  <c r="M44" i="10"/>
  <c r="L44" i="10"/>
  <c r="K44" i="10"/>
  <c r="J44" i="10"/>
  <c r="N85" i="10"/>
  <c r="M85" i="10"/>
  <c r="L85" i="10"/>
  <c r="K85" i="10"/>
  <c r="J85" i="10"/>
  <c r="N282" i="10"/>
  <c r="M282" i="10"/>
  <c r="L282" i="10"/>
  <c r="K282" i="10"/>
  <c r="J282" i="10"/>
  <c r="N281" i="10"/>
  <c r="M281" i="10"/>
  <c r="L281" i="10"/>
  <c r="K281" i="10"/>
  <c r="J281" i="10"/>
  <c r="N3" i="10"/>
  <c r="M3" i="10"/>
  <c r="L3" i="10"/>
  <c r="K3" i="10"/>
  <c r="J3" i="10"/>
  <c r="N25" i="10"/>
  <c r="M25" i="10"/>
  <c r="L25" i="10"/>
  <c r="K25" i="10"/>
  <c r="J25" i="10"/>
  <c r="N41" i="10"/>
  <c r="M41" i="10"/>
  <c r="L41" i="10"/>
  <c r="K41" i="10"/>
  <c r="J41" i="10"/>
  <c r="N280" i="10"/>
  <c r="M280" i="10"/>
  <c r="L280" i="10"/>
  <c r="K280" i="10"/>
  <c r="J280" i="10"/>
  <c r="N17" i="10"/>
  <c r="M17" i="10"/>
  <c r="L17" i="10"/>
  <c r="K17" i="10"/>
  <c r="J17" i="10"/>
  <c r="N54" i="10"/>
  <c r="M54" i="10"/>
  <c r="L54" i="10"/>
  <c r="K54" i="10"/>
  <c r="J54" i="10"/>
  <c r="N279" i="10"/>
  <c r="M279" i="10"/>
  <c r="L279" i="10"/>
  <c r="K279" i="10"/>
  <c r="J279" i="10"/>
  <c r="N278" i="10"/>
  <c r="M278" i="10"/>
  <c r="L278" i="10"/>
  <c r="K278" i="10"/>
  <c r="J278" i="10"/>
  <c r="N277" i="10"/>
  <c r="M277" i="10"/>
  <c r="L277" i="10"/>
  <c r="K277" i="10"/>
  <c r="J277" i="10"/>
  <c r="N276" i="10"/>
  <c r="M276" i="10"/>
  <c r="L276" i="10"/>
  <c r="K276" i="10"/>
  <c r="J276" i="10"/>
  <c r="N24" i="10"/>
  <c r="M24" i="10"/>
  <c r="L24" i="10"/>
  <c r="K24" i="10"/>
  <c r="J24" i="10"/>
  <c r="N59" i="10"/>
  <c r="M59" i="10"/>
  <c r="L59" i="10"/>
  <c r="K59" i="10"/>
  <c r="J59" i="10"/>
  <c r="N36" i="10"/>
  <c r="M36" i="10"/>
  <c r="L36" i="10"/>
  <c r="K36" i="10"/>
  <c r="J36" i="10"/>
  <c r="N275" i="10"/>
  <c r="M275" i="10"/>
  <c r="L275" i="10"/>
  <c r="K275" i="10"/>
  <c r="J275" i="10"/>
  <c r="N274" i="10"/>
  <c r="M274" i="10"/>
  <c r="L274" i="10"/>
  <c r="K274" i="10"/>
  <c r="J274" i="10"/>
  <c r="N62" i="10"/>
  <c r="M62" i="10"/>
  <c r="L62" i="10"/>
  <c r="K62" i="10"/>
  <c r="J62" i="10"/>
  <c r="N273" i="10"/>
  <c r="M273" i="10"/>
  <c r="L273" i="10"/>
  <c r="K273" i="10"/>
  <c r="J273" i="10"/>
  <c r="N97" i="10"/>
  <c r="M97" i="10"/>
  <c r="L97" i="10"/>
  <c r="K97" i="10"/>
  <c r="J97" i="10"/>
  <c r="N272" i="10"/>
  <c r="M272" i="10"/>
  <c r="L272" i="10"/>
  <c r="K272" i="10"/>
  <c r="J272" i="10"/>
  <c r="N74" i="10"/>
  <c r="M74" i="10"/>
  <c r="L74" i="10"/>
  <c r="K74" i="10"/>
  <c r="J74" i="10"/>
  <c r="N271" i="10"/>
  <c r="M271" i="10"/>
  <c r="L271" i="10"/>
  <c r="K271" i="10"/>
  <c r="J271" i="10"/>
  <c r="N51" i="10"/>
  <c r="M51" i="10"/>
  <c r="L51" i="10"/>
  <c r="K51" i="10"/>
  <c r="J51" i="10"/>
  <c r="N142" i="10"/>
  <c r="M142" i="10"/>
  <c r="L142" i="10"/>
  <c r="K142" i="10"/>
  <c r="I142" i="10" s="1"/>
  <c r="P142" i="10" s="1"/>
  <c r="J142" i="10"/>
  <c r="N136" i="10"/>
  <c r="M136" i="10"/>
  <c r="L136" i="10"/>
  <c r="K136" i="10"/>
  <c r="J136" i="10"/>
  <c r="N143" i="10"/>
  <c r="M143" i="10"/>
  <c r="L143" i="10"/>
  <c r="K143" i="10"/>
  <c r="J143" i="10"/>
  <c r="N91" i="10"/>
  <c r="M91" i="10"/>
  <c r="L91" i="10"/>
  <c r="K91" i="10"/>
  <c r="J91" i="10"/>
  <c r="N270" i="10"/>
  <c r="M270" i="10"/>
  <c r="L270" i="10"/>
  <c r="K270" i="10"/>
  <c r="J270" i="10"/>
  <c r="I270" i="10" s="1"/>
  <c r="P270" i="10" s="1"/>
  <c r="N269" i="10"/>
  <c r="M269" i="10"/>
  <c r="L269" i="10"/>
  <c r="K269" i="10"/>
  <c r="I269" i="10" s="1"/>
  <c r="P269" i="10" s="1"/>
  <c r="J269" i="10"/>
  <c r="N55" i="10"/>
  <c r="M55" i="10"/>
  <c r="L55" i="10"/>
  <c r="K55" i="10"/>
  <c r="J55" i="10"/>
  <c r="N39" i="10"/>
  <c r="M39" i="10"/>
  <c r="L39" i="10"/>
  <c r="K39" i="10"/>
  <c r="J39" i="10"/>
  <c r="N268" i="10"/>
  <c r="M268" i="10"/>
  <c r="L268" i="10"/>
  <c r="K268" i="10"/>
  <c r="J268" i="10"/>
  <c r="I268" i="10" s="1"/>
  <c r="P268" i="10" s="1"/>
  <c r="N267" i="10"/>
  <c r="M267" i="10"/>
  <c r="L267" i="10"/>
  <c r="K267" i="10"/>
  <c r="J267" i="10"/>
  <c r="N75" i="10"/>
  <c r="M75" i="10"/>
  <c r="L75" i="10"/>
  <c r="K75" i="10"/>
  <c r="J75" i="10"/>
  <c r="N266" i="10"/>
  <c r="M266" i="10"/>
  <c r="L266" i="10"/>
  <c r="K266" i="10"/>
  <c r="J266" i="10"/>
  <c r="N111" i="10"/>
  <c r="M111" i="10"/>
  <c r="L111" i="10"/>
  <c r="K111" i="10"/>
  <c r="J111" i="10"/>
  <c r="N265" i="10"/>
  <c r="M265" i="10"/>
  <c r="L265" i="10"/>
  <c r="K265" i="10"/>
  <c r="J265" i="10"/>
  <c r="N264" i="10"/>
  <c r="M264" i="10"/>
  <c r="L264" i="10"/>
  <c r="K264" i="10"/>
  <c r="J264" i="10"/>
  <c r="N92" i="10"/>
  <c r="M92" i="10"/>
  <c r="L92" i="10"/>
  <c r="K92" i="10"/>
  <c r="J92" i="10"/>
  <c r="N90" i="10"/>
  <c r="M90" i="10"/>
  <c r="L90" i="10"/>
  <c r="K90" i="10"/>
  <c r="J90" i="10"/>
  <c r="I90" i="10" s="1"/>
  <c r="P90" i="10" s="1"/>
  <c r="N263" i="10"/>
  <c r="M263" i="10"/>
  <c r="L263" i="10"/>
  <c r="K263" i="10"/>
  <c r="I263" i="10" s="1"/>
  <c r="P263" i="10" s="1"/>
  <c r="J263" i="10"/>
  <c r="N76" i="10"/>
  <c r="M76" i="10"/>
  <c r="L76" i="10"/>
  <c r="K76" i="10"/>
  <c r="J76" i="10"/>
  <c r="N262" i="10"/>
  <c r="M262" i="10"/>
  <c r="L262" i="10"/>
  <c r="K262" i="10"/>
  <c r="J262" i="10"/>
  <c r="N261" i="10"/>
  <c r="M261" i="10"/>
  <c r="L261" i="10"/>
  <c r="K261" i="10"/>
  <c r="J261" i="10"/>
  <c r="N260" i="10"/>
  <c r="M260" i="10"/>
  <c r="L260" i="10"/>
  <c r="K260" i="10"/>
  <c r="J260" i="10"/>
  <c r="N259" i="10"/>
  <c r="M259" i="10"/>
  <c r="L259" i="10"/>
  <c r="K259" i="10"/>
  <c r="J259" i="10"/>
  <c r="N56" i="10"/>
  <c r="M56" i="10"/>
  <c r="L56" i="10"/>
  <c r="K56" i="10"/>
  <c r="J56" i="10"/>
  <c r="N101" i="10"/>
  <c r="M101" i="10"/>
  <c r="L101" i="10"/>
  <c r="K101" i="10"/>
  <c r="J101" i="10"/>
  <c r="N27" i="10"/>
  <c r="M27" i="10"/>
  <c r="L27" i="10"/>
  <c r="K27" i="10"/>
  <c r="J27" i="10"/>
  <c r="N46" i="10"/>
  <c r="M46" i="10"/>
  <c r="L46" i="10"/>
  <c r="K46" i="10"/>
  <c r="J46" i="10"/>
  <c r="N60" i="10"/>
  <c r="M60" i="10"/>
  <c r="L60" i="10"/>
  <c r="K60" i="10"/>
  <c r="J60" i="10"/>
  <c r="N258" i="10"/>
  <c r="M258" i="10"/>
  <c r="L258" i="10"/>
  <c r="K258" i="10"/>
  <c r="J258" i="10"/>
  <c r="N257" i="10"/>
  <c r="M257" i="10"/>
  <c r="L257" i="10"/>
  <c r="K257" i="10"/>
  <c r="J257" i="10"/>
  <c r="N80" i="10"/>
  <c r="M80" i="10"/>
  <c r="L80" i="10"/>
  <c r="K80" i="10"/>
  <c r="J80" i="10"/>
  <c r="N256" i="10"/>
  <c r="M256" i="10"/>
  <c r="L256" i="10"/>
  <c r="K256" i="10"/>
  <c r="J256" i="10"/>
  <c r="N255" i="10"/>
  <c r="M255" i="10"/>
  <c r="L255" i="10"/>
  <c r="K255" i="10"/>
  <c r="J255" i="10"/>
  <c r="N254" i="10"/>
  <c r="M254" i="10"/>
  <c r="L254" i="10"/>
  <c r="K254" i="10"/>
  <c r="J254" i="10"/>
  <c r="N253" i="10"/>
  <c r="M253" i="10"/>
  <c r="L253" i="10"/>
  <c r="K253" i="10"/>
  <c r="J253" i="10"/>
  <c r="I253" i="10" s="1"/>
  <c r="P253" i="10" s="1"/>
  <c r="N105" i="10"/>
  <c r="M105" i="10"/>
  <c r="L105" i="10"/>
  <c r="K105" i="10"/>
  <c r="J105" i="10"/>
  <c r="N252" i="10"/>
  <c r="M252" i="10"/>
  <c r="L252" i="10"/>
  <c r="K252" i="10"/>
  <c r="J252" i="10"/>
  <c r="N110" i="10"/>
  <c r="M110" i="10"/>
  <c r="L110" i="10"/>
  <c r="K110" i="10"/>
  <c r="J110" i="10"/>
  <c r="N251" i="10"/>
  <c r="M251" i="10"/>
  <c r="L251" i="10"/>
  <c r="K251" i="10"/>
  <c r="J251" i="10"/>
  <c r="N145" i="10"/>
  <c r="M145" i="10"/>
  <c r="L145" i="10"/>
  <c r="K145" i="10"/>
  <c r="J145" i="10"/>
  <c r="N250" i="10"/>
  <c r="M250" i="10"/>
  <c r="L250" i="10"/>
  <c r="K250" i="10"/>
  <c r="J250" i="10"/>
  <c r="N249" i="10"/>
  <c r="M249" i="10"/>
  <c r="I249" i="10" s="1"/>
  <c r="P249" i="10" s="1"/>
  <c r="L249" i="10"/>
  <c r="K249" i="10"/>
  <c r="J249" i="10"/>
  <c r="N248" i="10"/>
  <c r="M248" i="10"/>
  <c r="L248" i="10"/>
  <c r="K248" i="10"/>
  <c r="J248" i="10"/>
  <c r="N247" i="10"/>
  <c r="M247" i="10"/>
  <c r="L247" i="10"/>
  <c r="K247" i="10"/>
  <c r="J247" i="10"/>
  <c r="N246" i="10"/>
  <c r="M246" i="10"/>
  <c r="L246" i="10"/>
  <c r="K246" i="10"/>
  <c r="J246" i="10"/>
  <c r="N245" i="10"/>
  <c r="M245" i="10"/>
  <c r="L245" i="10"/>
  <c r="K245" i="10"/>
  <c r="J245" i="10"/>
  <c r="N244" i="10"/>
  <c r="M244" i="10"/>
  <c r="L244" i="10"/>
  <c r="K244" i="10"/>
  <c r="J244" i="10"/>
  <c r="I244" i="10" s="1"/>
  <c r="P244" i="10" s="1"/>
  <c r="N137" i="10"/>
  <c r="M137" i="10"/>
  <c r="L137" i="10"/>
  <c r="K137" i="10"/>
  <c r="J137" i="10"/>
  <c r="N243" i="10"/>
  <c r="M243" i="10"/>
  <c r="L243" i="10"/>
  <c r="K243" i="10"/>
  <c r="J243" i="10"/>
  <c r="N242" i="10"/>
  <c r="M242" i="10"/>
  <c r="L242" i="10"/>
  <c r="K242" i="10"/>
  <c r="J242" i="10"/>
  <c r="N241" i="10"/>
  <c r="M241" i="10"/>
  <c r="L241" i="10"/>
  <c r="K241" i="10"/>
  <c r="J241" i="10"/>
  <c r="N240" i="10"/>
  <c r="M240" i="10"/>
  <c r="L240" i="10"/>
  <c r="K240" i="10"/>
  <c r="J240" i="10"/>
  <c r="N9" i="10"/>
  <c r="M9" i="10"/>
  <c r="L9" i="10"/>
  <c r="K9" i="10"/>
  <c r="J9" i="10"/>
  <c r="N239" i="10"/>
  <c r="M239" i="10"/>
  <c r="L239" i="10"/>
  <c r="K239" i="10"/>
  <c r="J239" i="10"/>
  <c r="N238" i="10"/>
  <c r="M238" i="10"/>
  <c r="L238" i="10"/>
  <c r="K238" i="10"/>
  <c r="J238" i="10"/>
  <c r="N237" i="10"/>
  <c r="M237" i="10"/>
  <c r="L237" i="10"/>
  <c r="K237" i="10"/>
  <c r="J237" i="10"/>
  <c r="N236" i="10"/>
  <c r="M236" i="10"/>
  <c r="L236" i="10"/>
  <c r="K236" i="10"/>
  <c r="J236" i="10"/>
  <c r="N235" i="10"/>
  <c r="M235" i="10"/>
  <c r="L235" i="10"/>
  <c r="K235" i="10"/>
  <c r="J235" i="10"/>
  <c r="N119" i="10"/>
  <c r="M119" i="10"/>
  <c r="L119" i="10"/>
  <c r="K119" i="10"/>
  <c r="J119" i="10"/>
  <c r="N23" i="10"/>
  <c r="M23" i="10"/>
  <c r="L23" i="10"/>
  <c r="K23" i="10"/>
  <c r="J23" i="10"/>
  <c r="N234" i="10"/>
  <c r="M234" i="10"/>
  <c r="L234" i="10"/>
  <c r="K234" i="10"/>
  <c r="J234" i="10"/>
  <c r="N233" i="10"/>
  <c r="M233" i="10"/>
  <c r="L233" i="10"/>
  <c r="K233" i="10"/>
  <c r="J233" i="10"/>
  <c r="N232" i="10"/>
  <c r="M232" i="10"/>
  <c r="L232" i="10"/>
  <c r="K232" i="10"/>
  <c r="J232" i="10"/>
  <c r="N123" i="10"/>
  <c r="M123" i="10"/>
  <c r="L123" i="10"/>
  <c r="K123" i="10"/>
  <c r="J123" i="10"/>
  <c r="N129" i="10"/>
  <c r="M129" i="10"/>
  <c r="L129" i="10"/>
  <c r="K129" i="10"/>
  <c r="J129" i="10"/>
  <c r="N231" i="10"/>
  <c r="M231" i="10"/>
  <c r="L231" i="10"/>
  <c r="K231" i="10"/>
  <c r="J231" i="10"/>
  <c r="N118" i="10"/>
  <c r="M118" i="10"/>
  <c r="L118" i="10"/>
  <c r="K118" i="10"/>
  <c r="J118" i="10"/>
  <c r="N230" i="10"/>
  <c r="M230" i="10"/>
  <c r="L230" i="10"/>
  <c r="K230" i="10"/>
  <c r="J230" i="10"/>
  <c r="N229" i="10"/>
  <c r="M229" i="10"/>
  <c r="L229" i="10"/>
  <c r="K229" i="10"/>
  <c r="J229" i="10"/>
  <c r="N228" i="10"/>
  <c r="M228" i="10"/>
  <c r="L228" i="10"/>
  <c r="K228" i="10"/>
  <c r="J228" i="10"/>
  <c r="N227" i="10"/>
  <c r="M227" i="10"/>
  <c r="L227" i="10"/>
  <c r="K227" i="10"/>
  <c r="J227" i="10"/>
  <c r="I227" i="10" s="1"/>
  <c r="P227" i="10" s="1"/>
  <c r="N226" i="10"/>
  <c r="M226" i="10"/>
  <c r="L226" i="10"/>
  <c r="K226" i="10"/>
  <c r="J226" i="10"/>
  <c r="N225" i="10"/>
  <c r="M225" i="10"/>
  <c r="L225" i="10"/>
  <c r="K225" i="10"/>
  <c r="J225" i="10"/>
  <c r="N224" i="10"/>
  <c r="M224" i="10"/>
  <c r="L224" i="10"/>
  <c r="K224" i="10"/>
  <c r="J224" i="10"/>
  <c r="I224" i="10"/>
  <c r="P224" i="10" s="1"/>
  <c r="N223" i="10"/>
  <c r="M223" i="10"/>
  <c r="L223" i="10"/>
  <c r="K223" i="10"/>
  <c r="J223" i="10"/>
  <c r="N222" i="10"/>
  <c r="M222" i="10"/>
  <c r="L222" i="10"/>
  <c r="K222" i="10"/>
  <c r="J222" i="10"/>
  <c r="N221" i="10"/>
  <c r="M221" i="10"/>
  <c r="L221" i="10"/>
  <c r="K221" i="10"/>
  <c r="J221" i="10"/>
  <c r="N42" i="10"/>
  <c r="M42" i="10"/>
  <c r="L42" i="10"/>
  <c r="K42" i="10"/>
  <c r="J42" i="10"/>
  <c r="N220" i="10"/>
  <c r="M220" i="10"/>
  <c r="L220" i="10"/>
  <c r="K220" i="10"/>
  <c r="J220" i="10"/>
  <c r="N219" i="10"/>
  <c r="M219" i="10"/>
  <c r="L219" i="10"/>
  <c r="K219" i="10"/>
  <c r="J219" i="10"/>
  <c r="N152" i="10"/>
  <c r="M152" i="10"/>
  <c r="L152" i="10"/>
  <c r="K152" i="10"/>
  <c r="J152" i="10"/>
  <c r="N68" i="10"/>
  <c r="M68" i="10"/>
  <c r="L68" i="10"/>
  <c r="K68" i="10"/>
  <c r="J68" i="10"/>
  <c r="I68" i="10" s="1"/>
  <c r="P68" i="10" s="1"/>
  <c r="N50" i="10"/>
  <c r="M50" i="10"/>
  <c r="L50" i="10"/>
  <c r="K50" i="10"/>
  <c r="J50" i="10"/>
  <c r="N134" i="10"/>
  <c r="M134" i="10"/>
  <c r="L134" i="10"/>
  <c r="K134" i="10"/>
  <c r="J134" i="10"/>
  <c r="N218" i="10"/>
  <c r="M218" i="10"/>
  <c r="L218" i="10"/>
  <c r="K218" i="10"/>
  <c r="J218" i="10"/>
  <c r="N71" i="10"/>
  <c r="M71" i="10"/>
  <c r="L71" i="10"/>
  <c r="K71" i="10"/>
  <c r="J71" i="10"/>
  <c r="N133" i="10"/>
  <c r="M133" i="10"/>
  <c r="L133" i="10"/>
  <c r="K133" i="10"/>
  <c r="J133" i="10"/>
  <c r="N217" i="10"/>
  <c r="M217" i="10"/>
  <c r="L217" i="10"/>
  <c r="K217" i="10"/>
  <c r="J217" i="10"/>
  <c r="N216" i="10"/>
  <c r="M216" i="10"/>
  <c r="L216" i="10"/>
  <c r="K216" i="10"/>
  <c r="J216" i="10"/>
  <c r="N86" i="10"/>
  <c r="M86" i="10"/>
  <c r="L86" i="10"/>
  <c r="K86" i="10"/>
  <c r="J86" i="10"/>
  <c r="N4" i="10"/>
  <c r="M4" i="10"/>
  <c r="L4" i="10"/>
  <c r="K4" i="10"/>
  <c r="J4" i="10"/>
  <c r="N84" i="10"/>
  <c r="M84" i="10"/>
  <c r="L84" i="10"/>
  <c r="K84" i="10"/>
  <c r="J84" i="10"/>
  <c r="N215" i="10"/>
  <c r="M215" i="10"/>
  <c r="L215" i="10"/>
  <c r="K215" i="10"/>
  <c r="J215" i="10"/>
  <c r="N214" i="10"/>
  <c r="M214" i="10"/>
  <c r="L214" i="10"/>
  <c r="K214" i="10"/>
  <c r="J214" i="10"/>
  <c r="N16" i="10"/>
  <c r="M16" i="10"/>
  <c r="L16" i="10"/>
  <c r="K16" i="10"/>
  <c r="J16" i="10"/>
  <c r="N88" i="10"/>
  <c r="M88" i="10"/>
  <c r="L88" i="10"/>
  <c r="K88" i="10"/>
  <c r="J88" i="10"/>
  <c r="N213" i="10"/>
  <c r="M213" i="10"/>
  <c r="L213" i="10"/>
  <c r="K213" i="10"/>
  <c r="J213" i="10"/>
  <c r="N100" i="10"/>
  <c r="M100" i="10"/>
  <c r="L100" i="10"/>
  <c r="K100" i="10"/>
  <c r="J100" i="10"/>
  <c r="N212" i="10"/>
  <c r="M212" i="10"/>
  <c r="L212" i="10"/>
  <c r="K212" i="10"/>
  <c r="J212" i="10"/>
  <c r="N211" i="10"/>
  <c r="M211" i="10"/>
  <c r="L211" i="10"/>
  <c r="K211" i="10"/>
  <c r="J211" i="10"/>
  <c r="N131" i="10"/>
  <c r="M131" i="10"/>
  <c r="L131" i="10"/>
  <c r="K131" i="10"/>
  <c r="J131" i="10"/>
  <c r="N8" i="10"/>
  <c r="M8" i="10"/>
  <c r="L8" i="10"/>
  <c r="K8" i="10"/>
  <c r="J8" i="10"/>
  <c r="N10" i="10"/>
  <c r="M10" i="10"/>
  <c r="L10" i="10"/>
  <c r="K10" i="10"/>
  <c r="J10" i="10"/>
  <c r="N13" i="10"/>
  <c r="M13" i="10"/>
  <c r="L13" i="10"/>
  <c r="K13" i="10"/>
  <c r="J13" i="10"/>
  <c r="N210" i="10"/>
  <c r="M210" i="10"/>
  <c r="L210" i="10"/>
  <c r="K210" i="10"/>
  <c r="J210" i="10"/>
  <c r="N209" i="10"/>
  <c r="M209" i="10"/>
  <c r="L209" i="10"/>
  <c r="K209" i="10"/>
  <c r="J209" i="10"/>
  <c r="N208" i="10"/>
  <c r="M208" i="10"/>
  <c r="L208" i="10"/>
  <c r="K208" i="10"/>
  <c r="J208" i="10"/>
  <c r="N12" i="10"/>
  <c r="M12" i="10"/>
  <c r="L12" i="10"/>
  <c r="K12" i="10"/>
  <c r="J12" i="10"/>
  <c r="N207" i="10"/>
  <c r="M207" i="10"/>
  <c r="L207" i="10"/>
  <c r="K207" i="10"/>
  <c r="J207" i="10"/>
  <c r="N6" i="10"/>
  <c r="M6" i="10"/>
  <c r="L6" i="10"/>
  <c r="K6" i="10"/>
  <c r="J6" i="10"/>
  <c r="N206" i="10"/>
  <c r="M206" i="10"/>
  <c r="L206" i="10"/>
  <c r="K206" i="10"/>
  <c r="J206" i="10"/>
  <c r="N11" i="10"/>
  <c r="M11" i="10"/>
  <c r="L11" i="10"/>
  <c r="K11" i="10"/>
  <c r="J11" i="10"/>
  <c r="N35" i="10"/>
  <c r="M35" i="10"/>
  <c r="L35" i="10"/>
  <c r="K35" i="10"/>
  <c r="J35" i="10"/>
  <c r="N79" i="10"/>
  <c r="M79" i="10"/>
  <c r="L79" i="10"/>
  <c r="K79" i="10"/>
  <c r="J79" i="10"/>
  <c r="N112" i="10"/>
  <c r="M112" i="10"/>
  <c r="L112" i="10"/>
  <c r="K112" i="10"/>
  <c r="J112" i="10"/>
  <c r="N205" i="10"/>
  <c r="M205" i="10"/>
  <c r="L205" i="10"/>
  <c r="K205" i="10"/>
  <c r="J205" i="10"/>
  <c r="N40" i="10"/>
  <c r="M40" i="10"/>
  <c r="L40" i="10"/>
  <c r="K40" i="10"/>
  <c r="J40" i="10"/>
  <c r="N140" i="10"/>
  <c r="M140" i="10"/>
  <c r="L140" i="10"/>
  <c r="K140" i="10"/>
  <c r="J140" i="10"/>
  <c r="N204" i="10"/>
  <c r="M204" i="10"/>
  <c r="L204" i="10"/>
  <c r="K204" i="10"/>
  <c r="J204" i="10"/>
  <c r="N203" i="10"/>
  <c r="M203" i="10"/>
  <c r="L203" i="10"/>
  <c r="K203" i="10"/>
  <c r="J203" i="10"/>
  <c r="N72" i="10"/>
  <c r="M72" i="10"/>
  <c r="L72" i="10"/>
  <c r="K72" i="10"/>
  <c r="J72" i="10"/>
  <c r="N87" i="10"/>
  <c r="M87" i="10"/>
  <c r="L87" i="10"/>
  <c r="K87" i="10"/>
  <c r="J87" i="10"/>
  <c r="N202" i="10"/>
  <c r="M202" i="10"/>
  <c r="L202" i="10"/>
  <c r="K202" i="10"/>
  <c r="J202" i="10"/>
  <c r="N201" i="10"/>
  <c r="M201" i="10"/>
  <c r="L201" i="10"/>
  <c r="K201" i="10"/>
  <c r="J201" i="10"/>
  <c r="N69" i="10"/>
  <c r="M69" i="10"/>
  <c r="L69" i="10"/>
  <c r="K69" i="10"/>
  <c r="J69" i="10"/>
  <c r="N122" i="10"/>
  <c r="M122" i="10"/>
  <c r="L122" i="10"/>
  <c r="K122" i="10"/>
  <c r="J122" i="10"/>
  <c r="N34" i="10"/>
  <c r="M34" i="10"/>
  <c r="L34" i="10"/>
  <c r="K34" i="10"/>
  <c r="J34" i="10"/>
  <c r="N43" i="10"/>
  <c r="M43" i="10"/>
  <c r="L43" i="10"/>
  <c r="K43" i="10"/>
  <c r="J43" i="10"/>
  <c r="N114" i="10"/>
  <c r="M114" i="10"/>
  <c r="L114" i="10"/>
  <c r="K114" i="10"/>
  <c r="J114" i="10"/>
  <c r="N200" i="10"/>
  <c r="M200" i="10"/>
  <c r="L200" i="10"/>
  <c r="K200" i="10"/>
  <c r="J200" i="10"/>
  <c r="N113" i="10"/>
  <c r="M113" i="10"/>
  <c r="L113" i="10"/>
  <c r="K113" i="10"/>
  <c r="J113" i="10"/>
  <c r="N70" i="10"/>
  <c r="M70" i="10"/>
  <c r="L70" i="10"/>
  <c r="K70" i="10"/>
  <c r="J70" i="10"/>
  <c r="N135" i="10"/>
  <c r="M135" i="10"/>
  <c r="L135" i="10"/>
  <c r="K135" i="10"/>
  <c r="J135" i="10"/>
  <c r="N132" i="10"/>
  <c r="M132" i="10"/>
  <c r="L132" i="10"/>
  <c r="K132" i="10"/>
  <c r="J132" i="10"/>
  <c r="N149" i="10"/>
  <c r="M149" i="10"/>
  <c r="L149" i="10"/>
  <c r="K149" i="10"/>
  <c r="J149" i="10"/>
  <c r="N199" i="10"/>
  <c r="M199" i="10"/>
  <c r="L199" i="10"/>
  <c r="K199" i="10"/>
  <c r="J199" i="10"/>
  <c r="N198" i="10"/>
  <c r="M198" i="10"/>
  <c r="L198" i="10"/>
  <c r="K198" i="10"/>
  <c r="J198" i="10"/>
  <c r="N197" i="10"/>
  <c r="M197" i="10"/>
  <c r="L197" i="10"/>
  <c r="K197" i="10"/>
  <c r="J197" i="10"/>
  <c r="N196" i="10"/>
  <c r="M196" i="10"/>
  <c r="L196" i="10"/>
  <c r="K196" i="10"/>
  <c r="J196" i="10"/>
  <c r="N195" i="10"/>
  <c r="M195" i="10"/>
  <c r="L195" i="10"/>
  <c r="K195" i="10"/>
  <c r="J195" i="10"/>
  <c r="N29" i="10"/>
  <c r="M29" i="10"/>
  <c r="L29" i="10"/>
  <c r="K29" i="10"/>
  <c r="J29" i="10"/>
  <c r="N103" i="10"/>
  <c r="M103" i="10"/>
  <c r="L103" i="10"/>
  <c r="K103" i="10"/>
  <c r="J103" i="10"/>
  <c r="N33" i="10"/>
  <c r="M33" i="10"/>
  <c r="L33" i="10"/>
  <c r="K33" i="10"/>
  <c r="J33" i="10"/>
  <c r="N19" i="10"/>
  <c r="M19" i="10"/>
  <c r="L19" i="10"/>
  <c r="K19" i="10"/>
  <c r="J19" i="10"/>
  <c r="I19" i="10" s="1"/>
  <c r="P19" i="10" s="1"/>
  <c r="N28" i="10"/>
  <c r="M28" i="10"/>
  <c r="L28" i="10"/>
  <c r="K28" i="10"/>
  <c r="J28" i="10"/>
  <c r="N45" i="10"/>
  <c r="M45" i="10"/>
  <c r="L45" i="10"/>
  <c r="K45" i="10"/>
  <c r="J45" i="10"/>
  <c r="N30" i="10"/>
  <c r="M30" i="10"/>
  <c r="L30" i="10"/>
  <c r="K30" i="10"/>
  <c r="J30" i="10"/>
  <c r="N18" i="10"/>
  <c r="M18" i="10"/>
  <c r="L18" i="10"/>
  <c r="K18" i="10"/>
  <c r="J18" i="10"/>
  <c r="N194" i="10"/>
  <c r="M194" i="10"/>
  <c r="L194" i="10"/>
  <c r="K194" i="10"/>
  <c r="J194" i="10"/>
  <c r="N193" i="10"/>
  <c r="M193" i="10"/>
  <c r="L193" i="10"/>
  <c r="K193" i="10"/>
  <c r="J193" i="10"/>
  <c r="N192" i="10"/>
  <c r="M192" i="10"/>
  <c r="L192" i="10"/>
  <c r="K192" i="10"/>
  <c r="J192" i="10"/>
  <c r="N117" i="10"/>
  <c r="M117" i="10"/>
  <c r="L117" i="10"/>
  <c r="K117" i="10"/>
  <c r="J117" i="10"/>
  <c r="N73" i="10"/>
  <c r="M73" i="10"/>
  <c r="L73" i="10"/>
  <c r="K73" i="10"/>
  <c r="J73" i="10"/>
  <c r="N104" i="10"/>
  <c r="M104" i="10"/>
  <c r="L104" i="10"/>
  <c r="K104" i="10"/>
  <c r="J104" i="10"/>
  <c r="N96" i="10"/>
  <c r="M96" i="10"/>
  <c r="L96" i="10"/>
  <c r="K96" i="10"/>
  <c r="J96" i="10"/>
  <c r="N191" i="10"/>
  <c r="M191" i="10"/>
  <c r="L191" i="10"/>
  <c r="K191" i="10"/>
  <c r="J191" i="10"/>
  <c r="I191" i="10" s="1"/>
  <c r="P191" i="10" s="1"/>
  <c r="N190" i="10"/>
  <c r="M190" i="10"/>
  <c r="L190" i="10"/>
  <c r="K190" i="10"/>
  <c r="J190" i="10"/>
  <c r="N189" i="10"/>
  <c r="M189" i="10"/>
  <c r="L189" i="10"/>
  <c r="K189" i="10"/>
  <c r="J189" i="10"/>
  <c r="N188" i="10"/>
  <c r="M188" i="10"/>
  <c r="L188" i="10"/>
  <c r="K188" i="10"/>
  <c r="J188" i="10"/>
  <c r="N187" i="10"/>
  <c r="M187" i="10"/>
  <c r="L187" i="10"/>
  <c r="K187" i="10"/>
  <c r="J187" i="10"/>
  <c r="N186" i="10"/>
  <c r="M186" i="10"/>
  <c r="L186" i="10"/>
  <c r="K186" i="10"/>
  <c r="J186" i="10"/>
  <c r="N116" i="10"/>
  <c r="M116" i="10"/>
  <c r="L116" i="10"/>
  <c r="K116" i="10"/>
  <c r="J116" i="10"/>
  <c r="N7" i="10"/>
  <c r="M7" i="10"/>
  <c r="L7" i="10"/>
  <c r="K7" i="10"/>
  <c r="J7" i="10"/>
  <c r="N121" i="10"/>
  <c r="M121" i="10"/>
  <c r="L121" i="10"/>
  <c r="K121" i="10"/>
  <c r="J121" i="10"/>
  <c r="N185" i="10"/>
  <c r="M185" i="10"/>
  <c r="L185" i="10"/>
  <c r="K185" i="10"/>
  <c r="J185" i="10"/>
  <c r="N5" i="10"/>
  <c r="M5" i="10"/>
  <c r="L5" i="10"/>
  <c r="K5" i="10"/>
  <c r="J5" i="10"/>
  <c r="N184" i="10"/>
  <c r="M184" i="10"/>
  <c r="L184" i="10"/>
  <c r="K184" i="10"/>
  <c r="J184" i="10"/>
  <c r="N183" i="10"/>
  <c r="M183" i="10"/>
  <c r="L183" i="10"/>
  <c r="K183" i="10"/>
  <c r="J183" i="10"/>
  <c r="N21" i="10"/>
  <c r="M21" i="10"/>
  <c r="L21" i="10"/>
  <c r="K21" i="10"/>
  <c r="J21" i="10"/>
  <c r="N182" i="10"/>
  <c r="M182" i="10"/>
  <c r="L182" i="10"/>
  <c r="K182" i="10"/>
  <c r="J182" i="10"/>
  <c r="N150" i="10"/>
  <c r="M150" i="10"/>
  <c r="L150" i="10"/>
  <c r="K150" i="10"/>
  <c r="J150" i="10"/>
  <c r="N181" i="10"/>
  <c r="M181" i="10"/>
  <c r="L181" i="10"/>
  <c r="K181" i="10"/>
  <c r="J181" i="10"/>
  <c r="N78" i="10"/>
  <c r="M78" i="10"/>
  <c r="L78" i="10"/>
  <c r="K78" i="10"/>
  <c r="J78" i="10"/>
  <c r="N148" i="10"/>
  <c r="M148" i="10"/>
  <c r="L148" i="10"/>
  <c r="I148" i="10" s="1"/>
  <c r="P148" i="10" s="1"/>
  <c r="K148" i="10"/>
  <c r="J148" i="10"/>
  <c r="N180" i="10"/>
  <c r="M180" i="10"/>
  <c r="L180" i="10"/>
  <c r="K180" i="10"/>
  <c r="J180" i="10"/>
  <c r="N93" i="10"/>
  <c r="M93" i="10"/>
  <c r="L93" i="10"/>
  <c r="K93" i="10"/>
  <c r="J93" i="10"/>
  <c r="N57" i="10"/>
  <c r="M57" i="10"/>
  <c r="L57" i="10"/>
  <c r="K57" i="10"/>
  <c r="J57" i="10"/>
  <c r="N77" i="10"/>
  <c r="M77" i="10"/>
  <c r="L77" i="10"/>
  <c r="K77" i="10"/>
  <c r="J77" i="10"/>
  <c r="N179" i="10"/>
  <c r="M179" i="10"/>
  <c r="L179" i="10"/>
  <c r="K179" i="10"/>
  <c r="J179" i="10"/>
  <c r="N178" i="10"/>
  <c r="M178" i="10"/>
  <c r="L178" i="10"/>
  <c r="K178" i="10"/>
  <c r="J178" i="10"/>
  <c r="N177" i="10"/>
  <c r="M177" i="10"/>
  <c r="L177" i="10"/>
  <c r="K177" i="10"/>
  <c r="I177" i="10" s="1"/>
  <c r="P177" i="10" s="1"/>
  <c r="J177" i="10"/>
  <c r="N58" i="10"/>
  <c r="M58" i="10"/>
  <c r="L58" i="10"/>
  <c r="K58" i="10"/>
  <c r="J58" i="10"/>
  <c r="N22" i="10"/>
  <c r="M22" i="10"/>
  <c r="L22" i="10"/>
  <c r="K22" i="10"/>
  <c r="J22" i="10"/>
  <c r="N108" i="10"/>
  <c r="M108" i="10"/>
  <c r="L108" i="10"/>
  <c r="K108" i="10"/>
  <c r="J108" i="10"/>
  <c r="N176" i="10"/>
  <c r="M176" i="10"/>
  <c r="L176" i="10"/>
  <c r="K176" i="10"/>
  <c r="J176" i="10"/>
  <c r="N175" i="10"/>
  <c r="M175" i="10"/>
  <c r="L175" i="10"/>
  <c r="K175" i="10"/>
  <c r="J175" i="10"/>
  <c r="N174" i="10"/>
  <c r="M174" i="10"/>
  <c r="L174" i="10"/>
  <c r="K174" i="10"/>
  <c r="J174" i="10"/>
  <c r="N38" i="10"/>
  <c r="M38" i="10"/>
  <c r="L38" i="10"/>
  <c r="K38" i="10"/>
  <c r="J38" i="10"/>
  <c r="N173" i="10"/>
  <c r="M173" i="10"/>
  <c r="L173" i="10"/>
  <c r="K173" i="10"/>
  <c r="J173" i="10"/>
  <c r="N172" i="10"/>
  <c r="M172" i="10"/>
  <c r="L172" i="10"/>
  <c r="K172" i="10"/>
  <c r="J172" i="10"/>
  <c r="N171" i="10"/>
  <c r="M171" i="10"/>
  <c r="L171" i="10"/>
  <c r="K171" i="10"/>
  <c r="J171" i="10"/>
  <c r="N170" i="10"/>
  <c r="M170" i="10"/>
  <c r="L170" i="10"/>
  <c r="K170" i="10"/>
  <c r="J170" i="10"/>
  <c r="N169" i="10"/>
  <c r="M169" i="10"/>
  <c r="L169" i="10"/>
  <c r="K169" i="10"/>
  <c r="J169" i="10"/>
  <c r="N32" i="10"/>
  <c r="M32" i="10"/>
  <c r="L32" i="10"/>
  <c r="K32" i="10"/>
  <c r="J32" i="10"/>
  <c r="N66" i="10"/>
  <c r="M66" i="10"/>
  <c r="L66" i="10"/>
  <c r="K66" i="10"/>
  <c r="J66" i="10"/>
  <c r="N168" i="10"/>
  <c r="M168" i="10"/>
  <c r="L168" i="10"/>
  <c r="K168" i="10"/>
  <c r="J168" i="10"/>
  <c r="N167" i="10"/>
  <c r="M167" i="10"/>
  <c r="L167" i="10"/>
  <c r="K167" i="10"/>
  <c r="J167" i="10"/>
  <c r="N166" i="10"/>
  <c r="M166" i="10"/>
  <c r="L166" i="10"/>
  <c r="K166" i="10"/>
  <c r="J166" i="10"/>
  <c r="N165" i="10"/>
  <c r="M165" i="10"/>
  <c r="L165" i="10"/>
  <c r="K165" i="10"/>
  <c r="J165" i="10"/>
  <c r="N14" i="10"/>
  <c r="M14" i="10"/>
  <c r="L14" i="10"/>
  <c r="K14" i="10"/>
  <c r="J14" i="10"/>
  <c r="N164" i="10"/>
  <c r="M164" i="10"/>
  <c r="L164" i="10"/>
  <c r="K164" i="10"/>
  <c r="J164" i="10"/>
  <c r="N163" i="10"/>
  <c r="M163" i="10"/>
  <c r="L163" i="10"/>
  <c r="K163" i="10"/>
  <c r="J163" i="10"/>
  <c r="N162" i="10"/>
  <c r="M162" i="10"/>
  <c r="L162" i="10"/>
  <c r="K162" i="10"/>
  <c r="J162" i="10"/>
  <c r="N53" i="10"/>
  <c r="M53" i="10"/>
  <c r="L53" i="10"/>
  <c r="K53" i="10"/>
  <c r="J53" i="10"/>
  <c r="N161" i="10"/>
  <c r="M161" i="10"/>
  <c r="L161" i="10"/>
  <c r="K161" i="10"/>
  <c r="J161" i="10"/>
  <c r="N160" i="10"/>
  <c r="M160" i="10"/>
  <c r="L160" i="10"/>
  <c r="K160" i="10"/>
  <c r="J160" i="10"/>
  <c r="N128" i="10"/>
  <c r="M128" i="10"/>
  <c r="L128" i="10"/>
  <c r="K128" i="10"/>
  <c r="J128" i="10"/>
  <c r="N95" i="10"/>
  <c r="M95" i="10"/>
  <c r="L95" i="10"/>
  <c r="K95" i="10"/>
  <c r="J95" i="10"/>
  <c r="I95" i="10" s="1"/>
  <c r="P95" i="10" s="1"/>
  <c r="N94" i="10"/>
  <c r="M94" i="10"/>
  <c r="L94" i="10"/>
  <c r="K94" i="10"/>
  <c r="I94" i="10" s="1"/>
  <c r="P94" i="10" s="1"/>
  <c r="J94" i="10"/>
  <c r="N159" i="10"/>
  <c r="M159" i="10"/>
  <c r="L159" i="10"/>
  <c r="K159" i="10"/>
  <c r="J159" i="10"/>
  <c r="N125" i="10"/>
  <c r="M125" i="10"/>
  <c r="L125" i="10"/>
  <c r="K125" i="10"/>
  <c r="J125" i="10"/>
  <c r="N158" i="10"/>
  <c r="M158" i="10"/>
  <c r="L158" i="10"/>
  <c r="K158" i="10"/>
  <c r="J158" i="10"/>
  <c r="N157" i="10"/>
  <c r="M157" i="10"/>
  <c r="L157" i="10"/>
  <c r="K157" i="10"/>
  <c r="J157" i="10"/>
  <c r="N156" i="10"/>
  <c r="M156" i="10"/>
  <c r="L156" i="10"/>
  <c r="K156" i="10"/>
  <c r="J156" i="10"/>
  <c r="N155" i="10"/>
  <c r="M155" i="10"/>
  <c r="L155" i="10"/>
  <c r="K155" i="10"/>
  <c r="J155" i="10"/>
  <c r="N154" i="10"/>
  <c r="M154" i="10"/>
  <c r="L154" i="10"/>
  <c r="K154" i="10"/>
  <c r="J154" i="10"/>
  <c r="I154" i="10" s="1"/>
  <c r="P154" i="10" s="1"/>
  <c r="N153" i="10"/>
  <c r="M153" i="10"/>
  <c r="L153" i="10"/>
  <c r="K153" i="10"/>
  <c r="J153" i="10"/>
  <c r="N127" i="10"/>
  <c r="M127" i="10"/>
  <c r="L127" i="10"/>
  <c r="K127" i="10"/>
  <c r="J127" i="10"/>
  <c r="N107" i="10"/>
  <c r="M107" i="10"/>
  <c r="L107" i="10"/>
  <c r="K107" i="10"/>
  <c r="J107" i="10"/>
  <c r="I197" i="10" l="1"/>
  <c r="P197" i="10" s="1"/>
  <c r="I79" i="10"/>
  <c r="P79" i="10" s="1"/>
  <c r="I44" i="10"/>
  <c r="P44" i="10" s="1"/>
  <c r="I139" i="10"/>
  <c r="P139" i="10" s="1"/>
  <c r="I12" i="10"/>
  <c r="P12" i="10" s="1"/>
  <c r="I261" i="10"/>
  <c r="P261" i="10" s="1"/>
  <c r="I41" i="10"/>
  <c r="P41" i="10" s="1"/>
  <c r="I82" i="10"/>
  <c r="P82" i="10" s="1"/>
  <c r="R349" i="11"/>
  <c r="M354" i="11"/>
  <c r="P350" i="11"/>
  <c r="K349" i="11"/>
  <c r="K354" i="11" s="1"/>
  <c r="I78" i="10"/>
  <c r="P78" i="10" s="1"/>
  <c r="I116" i="10"/>
  <c r="P116" i="10" s="1"/>
  <c r="I104" i="10"/>
  <c r="P104" i="10" s="1"/>
  <c r="I45" i="10"/>
  <c r="P45" i="10" s="1"/>
  <c r="I149" i="10"/>
  <c r="P149" i="10" s="1"/>
  <c r="I34" i="10"/>
  <c r="P34" i="10" s="1"/>
  <c r="I205" i="10"/>
  <c r="P205" i="10" s="1"/>
  <c r="I8" i="10"/>
  <c r="P8" i="10" s="1"/>
  <c r="I211" i="10"/>
  <c r="P211" i="10" s="1"/>
  <c r="I100" i="10"/>
  <c r="P100" i="10" s="1"/>
  <c r="I88" i="10"/>
  <c r="P88" i="10" s="1"/>
  <c r="I231" i="10"/>
  <c r="P231" i="10" s="1"/>
  <c r="I236" i="10"/>
  <c r="P236" i="10" s="1"/>
  <c r="I239" i="10"/>
  <c r="P239" i="10" s="1"/>
  <c r="I9" i="10"/>
  <c r="P9" i="10" s="1"/>
  <c r="I255" i="10"/>
  <c r="P255" i="10" s="1"/>
  <c r="I257" i="10"/>
  <c r="P257" i="10" s="1"/>
  <c r="I27" i="10"/>
  <c r="P27" i="10" s="1"/>
  <c r="I97" i="10"/>
  <c r="P97" i="10" s="1"/>
  <c r="I275" i="10"/>
  <c r="P275" i="10" s="1"/>
  <c r="I278" i="10"/>
  <c r="P278" i="10" s="1"/>
  <c r="I54" i="10"/>
  <c r="P54" i="10" s="1"/>
  <c r="I282" i="10"/>
  <c r="P282" i="10" s="1"/>
  <c r="I283" i="10"/>
  <c r="P283" i="10" s="1"/>
  <c r="I99" i="10"/>
  <c r="P99" i="10" s="1"/>
  <c r="I65" i="10"/>
  <c r="P65" i="10" s="1"/>
  <c r="I294" i="10"/>
  <c r="P294" i="10" s="1"/>
  <c r="I120" i="10"/>
  <c r="P120" i="10" s="1"/>
  <c r="I306" i="10"/>
  <c r="P306" i="10" s="1"/>
  <c r="I151" i="10"/>
  <c r="P151" i="10" s="1"/>
  <c r="I316" i="10"/>
  <c r="P316" i="10" s="1"/>
  <c r="I321" i="10"/>
  <c r="P321" i="10" s="1"/>
  <c r="I324" i="10"/>
  <c r="P324" i="10" s="1"/>
  <c r="I337" i="10"/>
  <c r="P337" i="10" s="1"/>
  <c r="I345" i="10"/>
  <c r="P345" i="10" s="1"/>
  <c r="I348" i="10"/>
  <c r="P348" i="10" s="1"/>
  <c r="I160" i="10"/>
  <c r="P160" i="10" s="1"/>
  <c r="I161" i="10"/>
  <c r="P161" i="10" s="1"/>
  <c r="I77" i="10"/>
  <c r="P77" i="10" s="1"/>
  <c r="I73" i="10"/>
  <c r="P73" i="10" s="1"/>
  <c r="I193" i="10"/>
  <c r="P193" i="10" s="1"/>
  <c r="I194" i="10"/>
  <c r="P194" i="10" s="1"/>
  <c r="I28" i="10"/>
  <c r="P28" i="10" s="1"/>
  <c r="I103" i="10"/>
  <c r="P103" i="10" s="1"/>
  <c r="I195" i="10"/>
  <c r="P195" i="10" s="1"/>
  <c r="I200" i="10"/>
  <c r="P200" i="10" s="1"/>
  <c r="I87" i="10"/>
  <c r="P87" i="10" s="1"/>
  <c r="I209" i="10"/>
  <c r="P209" i="10" s="1"/>
  <c r="I212" i="10"/>
  <c r="P212" i="10" s="1"/>
  <c r="I223" i="10"/>
  <c r="P223" i="10" s="1"/>
  <c r="I226" i="10"/>
  <c r="P226" i="10" s="1"/>
  <c r="I233" i="10"/>
  <c r="P233" i="10" s="1"/>
  <c r="I23" i="10"/>
  <c r="P23" i="10" s="1"/>
  <c r="I105" i="10"/>
  <c r="P105" i="10" s="1"/>
  <c r="I256" i="10"/>
  <c r="P256" i="10" s="1"/>
  <c r="I273" i="10"/>
  <c r="P273" i="10" s="1"/>
  <c r="I277" i="10"/>
  <c r="P277" i="10" s="1"/>
  <c r="I85" i="10"/>
  <c r="P85" i="10" s="1"/>
  <c r="I289" i="10"/>
  <c r="P289" i="10" s="1"/>
  <c r="I305" i="10"/>
  <c r="P305" i="10" s="1"/>
  <c r="I342" i="10"/>
  <c r="P342" i="10" s="1"/>
  <c r="I121" i="10"/>
  <c r="P121" i="10" s="1"/>
  <c r="I3" i="10"/>
  <c r="P3" i="10" s="1"/>
  <c r="J349" i="10"/>
  <c r="N349" i="10"/>
  <c r="I125" i="10"/>
  <c r="P125" i="10" s="1"/>
  <c r="I170" i="10"/>
  <c r="P170" i="10" s="1"/>
  <c r="I173" i="10"/>
  <c r="P173" i="10" s="1"/>
  <c r="I108" i="10"/>
  <c r="P108" i="10" s="1"/>
  <c r="I182" i="10"/>
  <c r="P182" i="10" s="1"/>
  <c r="I18" i="10"/>
  <c r="P18" i="10" s="1"/>
  <c r="I30" i="10"/>
  <c r="P30" i="10" s="1"/>
  <c r="I196" i="10"/>
  <c r="P196" i="10" s="1"/>
  <c r="I199" i="10"/>
  <c r="P199" i="10" s="1"/>
  <c r="I70" i="10"/>
  <c r="P70" i="10" s="1"/>
  <c r="I201" i="10"/>
  <c r="P201" i="10" s="1"/>
  <c r="I6" i="10"/>
  <c r="P6" i="10" s="1"/>
  <c r="I213" i="10"/>
  <c r="P213" i="10" s="1"/>
  <c r="I86" i="10"/>
  <c r="P86" i="10" s="1"/>
  <c r="I235" i="10"/>
  <c r="P235" i="10" s="1"/>
  <c r="I242" i="10"/>
  <c r="P242" i="10" s="1"/>
  <c r="I254" i="10"/>
  <c r="P254" i="10" s="1"/>
  <c r="I76" i="10"/>
  <c r="P76" i="10" s="1"/>
  <c r="I266" i="10"/>
  <c r="P266" i="10" s="1"/>
  <c r="I274" i="10"/>
  <c r="P274" i="10" s="1"/>
  <c r="I59" i="10"/>
  <c r="P59" i="10" s="1"/>
  <c r="I279" i="10"/>
  <c r="P279" i="10" s="1"/>
  <c r="I291" i="10"/>
  <c r="P291" i="10" s="1"/>
  <c r="I147" i="10"/>
  <c r="P147" i="10" s="1"/>
  <c r="I47" i="10"/>
  <c r="P47" i="10" s="1"/>
  <c r="I302" i="10"/>
  <c r="P302" i="10" s="1"/>
  <c r="I333" i="10"/>
  <c r="P333" i="10" s="1"/>
  <c r="I127" i="10"/>
  <c r="P127" i="10" s="1"/>
  <c r="I159" i="10"/>
  <c r="P159" i="10" s="1"/>
  <c r="I53" i="10"/>
  <c r="P53" i="10" s="1"/>
  <c r="I168" i="10"/>
  <c r="P168" i="10" s="1"/>
  <c r="I172" i="10"/>
  <c r="P172" i="10" s="1"/>
  <c r="I176" i="10"/>
  <c r="P176" i="10" s="1"/>
  <c r="I58" i="10"/>
  <c r="P58" i="10" s="1"/>
  <c r="I186" i="10"/>
  <c r="P186" i="10" s="1"/>
  <c r="I190" i="10"/>
  <c r="P190" i="10" s="1"/>
  <c r="I96" i="10"/>
  <c r="P96" i="10" s="1"/>
  <c r="I117" i="10"/>
  <c r="P117" i="10" s="1"/>
  <c r="I33" i="10"/>
  <c r="P33" i="10" s="1"/>
  <c r="I140" i="10"/>
  <c r="P140" i="10" s="1"/>
  <c r="I16" i="10"/>
  <c r="P16" i="10" s="1"/>
  <c r="I134" i="10"/>
  <c r="P134" i="10" s="1"/>
  <c r="I152" i="10"/>
  <c r="P152" i="10" s="1"/>
  <c r="I42" i="10"/>
  <c r="P42" i="10" s="1"/>
  <c r="I221" i="10"/>
  <c r="P221" i="10" s="1"/>
  <c r="I119" i="10"/>
  <c r="P119" i="10" s="1"/>
  <c r="I237" i="10"/>
  <c r="P237" i="10" s="1"/>
  <c r="I80" i="10"/>
  <c r="P80" i="10" s="1"/>
  <c r="I75" i="10"/>
  <c r="P75" i="10" s="1"/>
  <c r="I39" i="10"/>
  <c r="P39" i="10" s="1"/>
  <c r="I136" i="10"/>
  <c r="P136" i="10" s="1"/>
  <c r="I36" i="10"/>
  <c r="P36" i="10" s="1"/>
  <c r="I284" i="10"/>
  <c r="P284" i="10" s="1"/>
  <c r="I290" i="10"/>
  <c r="P290" i="10" s="1"/>
  <c r="I106" i="10"/>
  <c r="P106" i="10" s="1"/>
  <c r="I297" i="10"/>
  <c r="P297" i="10" s="1"/>
  <c r="I124" i="10"/>
  <c r="P124" i="10" s="1"/>
  <c r="I48" i="10"/>
  <c r="P48" i="10" s="1"/>
  <c r="I314" i="10"/>
  <c r="P314" i="10" s="1"/>
  <c r="I64" i="10"/>
  <c r="P64" i="10" s="1"/>
  <c r="I325" i="10"/>
  <c r="P325" i="10" s="1"/>
  <c r="I335" i="10"/>
  <c r="P335" i="10" s="1"/>
  <c r="I338" i="10"/>
  <c r="P338" i="10" s="1"/>
  <c r="I158" i="10"/>
  <c r="P158" i="10" s="1"/>
  <c r="I165" i="10"/>
  <c r="P165" i="10" s="1"/>
  <c r="I38" i="10"/>
  <c r="P38" i="10" s="1"/>
  <c r="I198" i="10"/>
  <c r="P198" i="10" s="1"/>
  <c r="I132" i="10"/>
  <c r="P132" i="10" s="1"/>
  <c r="I135" i="10"/>
  <c r="P135" i="10" s="1"/>
  <c r="I113" i="10"/>
  <c r="P113" i="10" s="1"/>
  <c r="I43" i="10"/>
  <c r="P43" i="10" s="1"/>
  <c r="I204" i="10"/>
  <c r="P204" i="10" s="1"/>
  <c r="I133" i="10"/>
  <c r="P133" i="10" s="1"/>
  <c r="I222" i="10"/>
  <c r="P222" i="10" s="1"/>
  <c r="I225" i="10"/>
  <c r="P225" i="10" s="1"/>
  <c r="I229" i="10"/>
  <c r="P229" i="10" s="1"/>
  <c r="I241" i="10"/>
  <c r="P241" i="10" s="1"/>
  <c r="I137" i="10"/>
  <c r="P137" i="10" s="1"/>
  <c r="I259" i="10"/>
  <c r="P259" i="10" s="1"/>
  <c r="I262" i="10"/>
  <c r="P262" i="10" s="1"/>
  <c r="I111" i="10"/>
  <c r="P111" i="10" s="1"/>
  <c r="I17" i="10"/>
  <c r="P17" i="10" s="1"/>
  <c r="I25" i="10"/>
  <c r="P25" i="10" s="1"/>
  <c r="I15" i="10"/>
  <c r="P15" i="10" s="1"/>
  <c r="I146" i="10"/>
  <c r="P146" i="10" s="1"/>
  <c r="I31" i="10"/>
  <c r="P31" i="10" s="1"/>
  <c r="I296" i="10"/>
  <c r="P296" i="10" s="1"/>
  <c r="I303" i="10"/>
  <c r="P303" i="10" s="1"/>
  <c r="I130" i="10"/>
  <c r="P130" i="10" s="1"/>
  <c r="I312" i="10"/>
  <c r="P312" i="10" s="1"/>
  <c r="I52" i="10"/>
  <c r="P52" i="10" s="1"/>
  <c r="I343" i="10"/>
  <c r="P343" i="10" s="1"/>
  <c r="I346" i="10"/>
  <c r="P346" i="10" s="1"/>
  <c r="I157" i="10"/>
  <c r="P157" i="10" s="1"/>
  <c r="I171" i="10"/>
  <c r="P171" i="10" s="1"/>
  <c r="I178" i="10"/>
  <c r="P178" i="10" s="1"/>
  <c r="I57" i="10"/>
  <c r="P57" i="10" s="1"/>
  <c r="I35" i="10"/>
  <c r="P35" i="10" s="1"/>
  <c r="I207" i="10"/>
  <c r="P207" i="10" s="1"/>
  <c r="I208" i="10"/>
  <c r="P208" i="10" s="1"/>
  <c r="I13" i="10"/>
  <c r="P13" i="10" s="1"/>
  <c r="I220" i="10"/>
  <c r="P220" i="10" s="1"/>
  <c r="I228" i="10"/>
  <c r="P228" i="10" s="1"/>
  <c r="I230" i="10"/>
  <c r="P230" i="10" s="1"/>
  <c r="I129" i="10"/>
  <c r="P129" i="10" s="1"/>
  <c r="I234" i="10"/>
  <c r="P234" i="10" s="1"/>
  <c r="I248" i="10"/>
  <c r="P248" i="10" s="1"/>
  <c r="I145" i="10"/>
  <c r="P145" i="10" s="1"/>
  <c r="I265" i="10"/>
  <c r="P265" i="10" s="1"/>
  <c r="I143" i="10"/>
  <c r="P143" i="10" s="1"/>
  <c r="I51" i="10"/>
  <c r="P51" i="10" s="1"/>
  <c r="I62" i="10"/>
  <c r="P62" i="10" s="1"/>
  <c r="I288" i="10"/>
  <c r="P288" i="10" s="1"/>
  <c r="I292" i="10"/>
  <c r="P292" i="10" s="1"/>
  <c r="I89" i="10"/>
  <c r="P89" i="10" s="1"/>
  <c r="I295" i="10"/>
  <c r="P295" i="10" s="1"/>
  <c r="I144" i="10"/>
  <c r="P144" i="10" s="1"/>
  <c r="I67" i="10"/>
  <c r="P67" i="10" s="1"/>
  <c r="I98" i="10"/>
  <c r="P98" i="10" s="1"/>
  <c r="I309" i="10"/>
  <c r="P309" i="10" s="1"/>
  <c r="I318" i="10"/>
  <c r="P318" i="10" s="1"/>
  <c r="I326" i="10"/>
  <c r="P326" i="10" s="1"/>
  <c r="I332" i="10"/>
  <c r="P332" i="10" s="1"/>
  <c r="I341" i="10"/>
  <c r="P341" i="10" s="1"/>
  <c r="I81" i="10"/>
  <c r="P81" i="10" s="1"/>
  <c r="I334" i="10"/>
  <c r="P334" i="10" s="1"/>
  <c r="I340" i="10"/>
  <c r="P340" i="10" s="1"/>
  <c r="I156" i="10"/>
  <c r="P156" i="10" s="1"/>
  <c r="I114" i="10"/>
  <c r="P114" i="10" s="1"/>
  <c r="I122" i="10"/>
  <c r="P122" i="10" s="1"/>
  <c r="I69" i="10"/>
  <c r="P69" i="10" s="1"/>
  <c r="I202" i="10"/>
  <c r="P202" i="10" s="1"/>
  <c r="I203" i="10"/>
  <c r="P203" i="10" s="1"/>
  <c r="I206" i="10"/>
  <c r="P206" i="10" s="1"/>
  <c r="I4" i="10"/>
  <c r="P4" i="10" s="1"/>
  <c r="I217" i="10"/>
  <c r="P217" i="10" s="1"/>
  <c r="I232" i="10"/>
  <c r="P232" i="10" s="1"/>
  <c r="I240" i="10"/>
  <c r="P240" i="10" s="1"/>
  <c r="I243" i="10"/>
  <c r="P243" i="10" s="1"/>
  <c r="I245" i="10"/>
  <c r="P245" i="10" s="1"/>
  <c r="I246" i="10"/>
  <c r="P246" i="10" s="1"/>
  <c r="I46" i="10"/>
  <c r="P46" i="10" s="1"/>
  <c r="I56" i="10"/>
  <c r="P56" i="10" s="1"/>
  <c r="I264" i="10"/>
  <c r="P264" i="10" s="1"/>
  <c r="I272" i="10"/>
  <c r="P272" i="10" s="1"/>
  <c r="I26" i="10"/>
  <c r="P26" i="10" s="1"/>
  <c r="I138" i="10"/>
  <c r="P138" i="10" s="1"/>
  <c r="I311" i="10"/>
  <c r="P311" i="10" s="1"/>
  <c r="I320" i="10"/>
  <c r="P320" i="10" s="1"/>
  <c r="I153" i="10"/>
  <c r="P153" i="10" s="1"/>
  <c r="I163" i="10"/>
  <c r="P163" i="10" s="1"/>
  <c r="I14" i="10"/>
  <c r="P14" i="10" s="1"/>
  <c r="I167" i="10"/>
  <c r="P167" i="10" s="1"/>
  <c r="I32" i="10"/>
  <c r="P32" i="10" s="1"/>
  <c r="I181" i="10"/>
  <c r="P181" i="10" s="1"/>
  <c r="I185" i="10"/>
  <c r="P185" i="10" s="1"/>
  <c r="I7" i="10"/>
  <c r="P7" i="10" s="1"/>
  <c r="I192" i="10"/>
  <c r="P192" i="10" s="1"/>
  <c r="I210" i="10"/>
  <c r="P210" i="10" s="1"/>
  <c r="I131" i="10"/>
  <c r="P131" i="10" s="1"/>
  <c r="I50" i="10"/>
  <c r="P50" i="10" s="1"/>
  <c r="I219" i="10"/>
  <c r="P219" i="10" s="1"/>
  <c r="I238" i="10"/>
  <c r="P238" i="10" s="1"/>
  <c r="I247" i="10"/>
  <c r="P247" i="10" s="1"/>
  <c r="I250" i="10"/>
  <c r="P250" i="10" s="1"/>
  <c r="I110" i="10"/>
  <c r="P110" i="10" s="1"/>
  <c r="I252" i="10"/>
  <c r="P252" i="10" s="1"/>
  <c r="I55" i="10"/>
  <c r="P55" i="10" s="1"/>
  <c r="I91" i="10"/>
  <c r="P91" i="10" s="1"/>
  <c r="I74" i="10"/>
  <c r="P74" i="10" s="1"/>
  <c r="I24" i="10"/>
  <c r="P24" i="10" s="1"/>
  <c r="I281" i="10"/>
  <c r="P281" i="10" s="1"/>
  <c r="I285" i="10"/>
  <c r="P285" i="10" s="1"/>
  <c r="I63" i="10"/>
  <c r="P63" i="10" s="1"/>
  <c r="I37" i="10"/>
  <c r="P37" i="10" s="1"/>
  <c r="I300" i="10"/>
  <c r="P300" i="10" s="1"/>
  <c r="I49" i="10"/>
  <c r="P49" i="10" s="1"/>
  <c r="I317" i="10"/>
  <c r="P317" i="10" s="1"/>
  <c r="I328" i="10"/>
  <c r="P328" i="10" s="1"/>
  <c r="I339" i="10"/>
  <c r="P339" i="10" s="1"/>
  <c r="I175" i="10"/>
  <c r="P175" i="10" s="1"/>
  <c r="I29" i="10"/>
  <c r="P29" i="10" s="1"/>
  <c r="I215" i="10"/>
  <c r="P215" i="10" s="1"/>
  <c r="I258" i="10"/>
  <c r="P258" i="10" s="1"/>
  <c r="I313" i="10"/>
  <c r="P313" i="10" s="1"/>
  <c r="I319" i="10"/>
  <c r="P319" i="10" s="1"/>
  <c r="I322" i="10"/>
  <c r="P322" i="10" s="1"/>
  <c r="I336" i="10"/>
  <c r="P336" i="10" s="1"/>
  <c r="I155" i="10"/>
  <c r="P155" i="10" s="1"/>
  <c r="I164" i="10"/>
  <c r="P164" i="10" s="1"/>
  <c r="I166" i="10"/>
  <c r="P166" i="10" s="1"/>
  <c r="I169" i="10"/>
  <c r="P169" i="10" s="1"/>
  <c r="I93" i="10"/>
  <c r="P93" i="10" s="1"/>
  <c r="I184" i="10"/>
  <c r="P184" i="10" s="1"/>
  <c r="I72" i="10"/>
  <c r="P72" i="10" s="1"/>
  <c r="I40" i="10"/>
  <c r="P40" i="10" s="1"/>
  <c r="I112" i="10"/>
  <c r="P112" i="10" s="1"/>
  <c r="I11" i="10"/>
  <c r="P11" i="10" s="1"/>
  <c r="I10" i="10"/>
  <c r="P10" i="10" s="1"/>
  <c r="I214" i="10"/>
  <c r="P214" i="10" s="1"/>
  <c r="I84" i="10"/>
  <c r="P84" i="10" s="1"/>
  <c r="I216" i="10"/>
  <c r="P216" i="10" s="1"/>
  <c r="I71" i="10"/>
  <c r="P71" i="10" s="1"/>
  <c r="I218" i="10"/>
  <c r="P218" i="10" s="1"/>
  <c r="I118" i="10"/>
  <c r="P118" i="10" s="1"/>
  <c r="I123" i="10"/>
  <c r="P123" i="10" s="1"/>
  <c r="I251" i="10"/>
  <c r="P251" i="10" s="1"/>
  <c r="I60" i="10"/>
  <c r="P60" i="10" s="1"/>
  <c r="I101" i="10"/>
  <c r="P101" i="10" s="1"/>
  <c r="I260" i="10"/>
  <c r="P260" i="10" s="1"/>
  <c r="I92" i="10"/>
  <c r="P92" i="10" s="1"/>
  <c r="I267" i="10"/>
  <c r="P267" i="10" s="1"/>
  <c r="I271" i="10"/>
  <c r="P271" i="10" s="1"/>
  <c r="I276" i="10"/>
  <c r="P276" i="10" s="1"/>
  <c r="I280" i="10"/>
  <c r="P280" i="10" s="1"/>
  <c r="I286" i="10"/>
  <c r="P286" i="10" s="1"/>
  <c r="I109" i="10"/>
  <c r="P109" i="10" s="1"/>
  <c r="I293" i="10"/>
  <c r="P293" i="10" s="1"/>
  <c r="I304" i="10"/>
  <c r="P304" i="10" s="1"/>
  <c r="I102" i="10"/>
  <c r="P102" i="10" s="1"/>
  <c r="I307" i="10"/>
  <c r="P307" i="10" s="1"/>
  <c r="I83" i="10"/>
  <c r="P83" i="10" s="1"/>
  <c r="I61" i="10"/>
  <c r="P61" i="10" s="1"/>
  <c r="I327" i="10"/>
  <c r="P327" i="10" s="1"/>
  <c r="I330" i="10"/>
  <c r="P330" i="10" s="1"/>
  <c r="I344" i="10"/>
  <c r="P344" i="10" s="1"/>
  <c r="K349" i="10"/>
  <c r="I180" i="10"/>
  <c r="P180" i="10" s="1"/>
  <c r="I189" i="10"/>
  <c r="P189" i="10" s="1"/>
  <c r="L349" i="10"/>
  <c r="I66" i="10"/>
  <c r="P66" i="10" s="1"/>
  <c r="I179" i="10"/>
  <c r="P179" i="10" s="1"/>
  <c r="I150" i="10"/>
  <c r="P150" i="10" s="1"/>
  <c r="I183" i="10"/>
  <c r="P183" i="10" s="1"/>
  <c r="M349" i="10"/>
  <c r="I128" i="10"/>
  <c r="P128" i="10" s="1"/>
  <c r="I188" i="10"/>
  <c r="P188" i="10" s="1"/>
  <c r="I21" i="10"/>
  <c r="P21" i="10" s="1"/>
  <c r="I162" i="10"/>
  <c r="P162" i="10" s="1"/>
  <c r="I174" i="10"/>
  <c r="P174" i="10" s="1"/>
  <c r="I5" i="10"/>
  <c r="P5" i="10" s="1"/>
  <c r="I187" i="10"/>
  <c r="P187" i="10" s="1"/>
  <c r="I107" i="10"/>
  <c r="I22" i="10"/>
  <c r="P22" i="10" s="1"/>
  <c r="N350" i="10" l="1"/>
  <c r="I349" i="10"/>
  <c r="P107" i="10"/>
  <c r="P349" i="10" s="1"/>
  <c r="J5" i="8" l="1"/>
  <c r="K5" i="8"/>
  <c r="L5" i="8"/>
  <c r="M5" i="8"/>
  <c r="N5" i="8"/>
  <c r="J6" i="8"/>
  <c r="K6" i="8"/>
  <c r="L6" i="8"/>
  <c r="M6" i="8"/>
  <c r="N6" i="8"/>
  <c r="J7" i="8"/>
  <c r="K7" i="8"/>
  <c r="L7" i="8"/>
  <c r="M7" i="8"/>
  <c r="N7" i="8"/>
  <c r="J8" i="8"/>
  <c r="K8" i="8"/>
  <c r="L8" i="8"/>
  <c r="M8" i="8"/>
  <c r="N8" i="8"/>
  <c r="J9" i="8"/>
  <c r="K9" i="8"/>
  <c r="L9" i="8"/>
  <c r="M9" i="8"/>
  <c r="N9" i="8"/>
  <c r="J10" i="8"/>
  <c r="K10" i="8"/>
  <c r="L10" i="8"/>
  <c r="M10" i="8"/>
  <c r="N10" i="8"/>
  <c r="J11" i="8"/>
  <c r="K11" i="8"/>
  <c r="L11" i="8"/>
  <c r="M11" i="8"/>
  <c r="N11" i="8"/>
  <c r="J12" i="8"/>
  <c r="K12" i="8"/>
  <c r="L12" i="8"/>
  <c r="M12" i="8"/>
  <c r="N12" i="8"/>
  <c r="J13" i="8"/>
  <c r="K13" i="8"/>
  <c r="L13" i="8"/>
  <c r="M13" i="8"/>
  <c r="N13" i="8"/>
  <c r="J14" i="8"/>
  <c r="K14" i="8"/>
  <c r="L14" i="8"/>
  <c r="M14" i="8"/>
  <c r="N14" i="8"/>
  <c r="J15" i="8"/>
  <c r="K15" i="8"/>
  <c r="L15" i="8"/>
  <c r="M15" i="8"/>
  <c r="N15" i="8"/>
  <c r="J16" i="8"/>
  <c r="K16" i="8"/>
  <c r="L16" i="8"/>
  <c r="I16" i="8" s="1"/>
  <c r="P16" i="8" s="1"/>
  <c r="M16" i="8"/>
  <c r="N16" i="8"/>
  <c r="J17" i="8"/>
  <c r="K17" i="8"/>
  <c r="L17" i="8"/>
  <c r="M17" i="8"/>
  <c r="N17" i="8"/>
  <c r="J18" i="8"/>
  <c r="K18" i="8"/>
  <c r="L18" i="8"/>
  <c r="M18" i="8"/>
  <c r="N18" i="8"/>
  <c r="J19" i="8"/>
  <c r="K19" i="8"/>
  <c r="L19" i="8"/>
  <c r="M19" i="8"/>
  <c r="N19" i="8"/>
  <c r="J20" i="8"/>
  <c r="K20" i="8"/>
  <c r="L20" i="8"/>
  <c r="M20" i="8"/>
  <c r="N20" i="8"/>
  <c r="J21" i="8"/>
  <c r="K21" i="8"/>
  <c r="L21" i="8"/>
  <c r="M21" i="8"/>
  <c r="N21" i="8"/>
  <c r="J22" i="8"/>
  <c r="K22" i="8"/>
  <c r="L22" i="8"/>
  <c r="M22" i="8"/>
  <c r="N22" i="8"/>
  <c r="J23" i="8"/>
  <c r="K23" i="8"/>
  <c r="L23" i="8"/>
  <c r="M23" i="8"/>
  <c r="N23" i="8"/>
  <c r="J24" i="8"/>
  <c r="K24" i="8"/>
  <c r="L24" i="8"/>
  <c r="M24" i="8"/>
  <c r="N24" i="8"/>
  <c r="J25" i="8"/>
  <c r="K25" i="8"/>
  <c r="L25" i="8"/>
  <c r="M25" i="8"/>
  <c r="N25" i="8"/>
  <c r="J26" i="8"/>
  <c r="K26" i="8"/>
  <c r="L26" i="8"/>
  <c r="M26" i="8"/>
  <c r="N26" i="8"/>
  <c r="J27" i="8"/>
  <c r="K27" i="8"/>
  <c r="L27" i="8"/>
  <c r="M27" i="8"/>
  <c r="N27" i="8"/>
  <c r="J28" i="8"/>
  <c r="K28" i="8"/>
  <c r="L28" i="8"/>
  <c r="M28" i="8"/>
  <c r="N28" i="8"/>
  <c r="J29" i="8"/>
  <c r="K29" i="8"/>
  <c r="L29" i="8"/>
  <c r="M29" i="8"/>
  <c r="N29" i="8"/>
  <c r="J30" i="8"/>
  <c r="K30" i="8"/>
  <c r="L30" i="8"/>
  <c r="M30" i="8"/>
  <c r="N30" i="8"/>
  <c r="J31" i="8"/>
  <c r="K31" i="8"/>
  <c r="L31" i="8"/>
  <c r="M31" i="8"/>
  <c r="N31" i="8"/>
  <c r="J32" i="8"/>
  <c r="K32" i="8"/>
  <c r="L32" i="8"/>
  <c r="I32" i="8" s="1"/>
  <c r="P32" i="8" s="1"/>
  <c r="M32" i="8"/>
  <c r="N32" i="8"/>
  <c r="J33" i="8"/>
  <c r="K33" i="8"/>
  <c r="I33" i="8" s="1"/>
  <c r="P33" i="8" s="1"/>
  <c r="L33" i="8"/>
  <c r="M33" i="8"/>
  <c r="N33" i="8"/>
  <c r="J34" i="8"/>
  <c r="K34" i="8"/>
  <c r="L34" i="8"/>
  <c r="M34" i="8"/>
  <c r="N34" i="8"/>
  <c r="J35" i="8"/>
  <c r="K35" i="8"/>
  <c r="L35" i="8"/>
  <c r="M35" i="8"/>
  <c r="N35" i="8"/>
  <c r="J36" i="8"/>
  <c r="K36" i="8"/>
  <c r="L36" i="8"/>
  <c r="M36" i="8"/>
  <c r="N36" i="8"/>
  <c r="J37" i="8"/>
  <c r="K37" i="8"/>
  <c r="L37" i="8"/>
  <c r="M37" i="8"/>
  <c r="N37" i="8"/>
  <c r="J38" i="8"/>
  <c r="K38" i="8"/>
  <c r="L38" i="8"/>
  <c r="M38" i="8"/>
  <c r="N38" i="8"/>
  <c r="J39" i="8"/>
  <c r="K39" i="8"/>
  <c r="L39" i="8"/>
  <c r="M39" i="8"/>
  <c r="N39" i="8"/>
  <c r="J40" i="8"/>
  <c r="K40" i="8"/>
  <c r="L40" i="8"/>
  <c r="M40" i="8"/>
  <c r="N40" i="8"/>
  <c r="J41" i="8"/>
  <c r="K41" i="8"/>
  <c r="L41" i="8"/>
  <c r="M41" i="8"/>
  <c r="N41" i="8"/>
  <c r="J42" i="8"/>
  <c r="K42" i="8"/>
  <c r="L42" i="8"/>
  <c r="M42" i="8"/>
  <c r="N42" i="8"/>
  <c r="J43" i="8"/>
  <c r="K43" i="8"/>
  <c r="L43" i="8"/>
  <c r="M43" i="8"/>
  <c r="N43" i="8"/>
  <c r="J44" i="8"/>
  <c r="K44" i="8"/>
  <c r="L44" i="8"/>
  <c r="M44" i="8"/>
  <c r="N44" i="8"/>
  <c r="J45" i="8"/>
  <c r="K45" i="8"/>
  <c r="L45" i="8"/>
  <c r="M45" i="8"/>
  <c r="N45" i="8"/>
  <c r="J46" i="8"/>
  <c r="K46" i="8"/>
  <c r="L46" i="8"/>
  <c r="M46" i="8"/>
  <c r="N46" i="8"/>
  <c r="J47" i="8"/>
  <c r="K47" i="8"/>
  <c r="L47" i="8"/>
  <c r="M47" i="8"/>
  <c r="N47" i="8"/>
  <c r="J48" i="8"/>
  <c r="K48" i="8"/>
  <c r="L48" i="8"/>
  <c r="I48" i="8" s="1"/>
  <c r="P48" i="8" s="1"/>
  <c r="M48" i="8"/>
  <c r="N48" i="8"/>
  <c r="J49" i="8"/>
  <c r="K49" i="8"/>
  <c r="I49" i="8" s="1"/>
  <c r="P49" i="8" s="1"/>
  <c r="L49" i="8"/>
  <c r="M49" i="8"/>
  <c r="N49" i="8"/>
  <c r="J50" i="8"/>
  <c r="K50" i="8"/>
  <c r="L50" i="8"/>
  <c r="M50" i="8"/>
  <c r="N50" i="8"/>
  <c r="J51" i="8"/>
  <c r="K51" i="8"/>
  <c r="L51" i="8"/>
  <c r="M51" i="8"/>
  <c r="N51" i="8"/>
  <c r="J52" i="8"/>
  <c r="K52" i="8"/>
  <c r="L52" i="8"/>
  <c r="M52" i="8"/>
  <c r="N52" i="8"/>
  <c r="J53" i="8"/>
  <c r="K53" i="8"/>
  <c r="L53" i="8"/>
  <c r="M53" i="8"/>
  <c r="N53" i="8"/>
  <c r="J54" i="8"/>
  <c r="K54" i="8"/>
  <c r="L54" i="8"/>
  <c r="M54" i="8"/>
  <c r="N54" i="8"/>
  <c r="J55" i="8"/>
  <c r="K55" i="8"/>
  <c r="L55" i="8"/>
  <c r="M55" i="8"/>
  <c r="N55" i="8"/>
  <c r="J56" i="8"/>
  <c r="K56" i="8"/>
  <c r="L56" i="8"/>
  <c r="M56" i="8"/>
  <c r="N56" i="8"/>
  <c r="J57" i="8"/>
  <c r="K57" i="8"/>
  <c r="L57" i="8"/>
  <c r="M57" i="8"/>
  <c r="N57" i="8"/>
  <c r="J58" i="8"/>
  <c r="K58" i="8"/>
  <c r="L58" i="8"/>
  <c r="M58" i="8"/>
  <c r="N58" i="8"/>
  <c r="J59" i="8"/>
  <c r="K59" i="8"/>
  <c r="L59" i="8"/>
  <c r="M59" i="8"/>
  <c r="N59" i="8"/>
  <c r="J60" i="8"/>
  <c r="K60" i="8"/>
  <c r="L60" i="8"/>
  <c r="M60" i="8"/>
  <c r="N60" i="8"/>
  <c r="J61" i="8"/>
  <c r="K61" i="8"/>
  <c r="L61" i="8"/>
  <c r="M61" i="8"/>
  <c r="N61" i="8"/>
  <c r="J62" i="8"/>
  <c r="K62" i="8"/>
  <c r="L62" i="8"/>
  <c r="M62" i="8"/>
  <c r="N62" i="8"/>
  <c r="J63" i="8"/>
  <c r="K63" i="8"/>
  <c r="L63" i="8"/>
  <c r="M63" i="8"/>
  <c r="N63" i="8"/>
  <c r="J64" i="8"/>
  <c r="K64" i="8"/>
  <c r="L64" i="8"/>
  <c r="M64" i="8"/>
  <c r="N64" i="8"/>
  <c r="J65" i="8"/>
  <c r="K65" i="8"/>
  <c r="I65" i="8" s="1"/>
  <c r="P65" i="8" s="1"/>
  <c r="L65" i="8"/>
  <c r="M65" i="8"/>
  <c r="N65" i="8"/>
  <c r="J66" i="8"/>
  <c r="K66" i="8"/>
  <c r="L66" i="8"/>
  <c r="M66" i="8"/>
  <c r="N66" i="8"/>
  <c r="J67" i="8"/>
  <c r="K67" i="8"/>
  <c r="L67" i="8"/>
  <c r="M67" i="8"/>
  <c r="N67" i="8"/>
  <c r="J68" i="8"/>
  <c r="K68" i="8"/>
  <c r="L68" i="8"/>
  <c r="M68" i="8"/>
  <c r="N68" i="8"/>
  <c r="J69" i="8"/>
  <c r="K69" i="8"/>
  <c r="L69" i="8"/>
  <c r="M69" i="8"/>
  <c r="N69" i="8"/>
  <c r="J70" i="8"/>
  <c r="K70" i="8"/>
  <c r="L70" i="8"/>
  <c r="M70" i="8"/>
  <c r="N70" i="8"/>
  <c r="J71" i="8"/>
  <c r="K71" i="8"/>
  <c r="L71" i="8"/>
  <c r="M71" i="8"/>
  <c r="N71" i="8"/>
  <c r="J72" i="8"/>
  <c r="K72" i="8"/>
  <c r="L72" i="8"/>
  <c r="M72" i="8"/>
  <c r="N72" i="8"/>
  <c r="J73" i="8"/>
  <c r="K73" i="8"/>
  <c r="L73" i="8"/>
  <c r="M73" i="8"/>
  <c r="N73" i="8"/>
  <c r="J74" i="8"/>
  <c r="K74" i="8"/>
  <c r="L74" i="8"/>
  <c r="M74" i="8"/>
  <c r="N74" i="8"/>
  <c r="J75" i="8"/>
  <c r="K75" i="8"/>
  <c r="L75" i="8"/>
  <c r="M75" i="8"/>
  <c r="N75" i="8"/>
  <c r="J76" i="8"/>
  <c r="K76" i="8"/>
  <c r="L76" i="8"/>
  <c r="M76" i="8"/>
  <c r="N76" i="8"/>
  <c r="J77" i="8"/>
  <c r="K77" i="8"/>
  <c r="L77" i="8"/>
  <c r="M77" i="8"/>
  <c r="N77" i="8"/>
  <c r="J78" i="8"/>
  <c r="K78" i="8"/>
  <c r="L78" i="8"/>
  <c r="M78" i="8"/>
  <c r="N78" i="8"/>
  <c r="J79" i="8"/>
  <c r="K79" i="8"/>
  <c r="L79" i="8"/>
  <c r="M79" i="8"/>
  <c r="N79" i="8"/>
  <c r="J80" i="8"/>
  <c r="K80" i="8"/>
  <c r="L80" i="8"/>
  <c r="M80" i="8"/>
  <c r="N80" i="8"/>
  <c r="J81" i="8"/>
  <c r="K81" i="8"/>
  <c r="I81" i="8" s="1"/>
  <c r="P81" i="8" s="1"/>
  <c r="L81" i="8"/>
  <c r="M81" i="8"/>
  <c r="N81" i="8"/>
  <c r="J82" i="8"/>
  <c r="K82" i="8"/>
  <c r="L82" i="8"/>
  <c r="M82" i="8"/>
  <c r="N82" i="8"/>
  <c r="J83" i="8"/>
  <c r="K83" i="8"/>
  <c r="L83" i="8"/>
  <c r="M83" i="8"/>
  <c r="N83" i="8"/>
  <c r="J84" i="8"/>
  <c r="K84" i="8"/>
  <c r="L84" i="8"/>
  <c r="M84" i="8"/>
  <c r="N84" i="8"/>
  <c r="J85" i="8"/>
  <c r="K85" i="8"/>
  <c r="L85" i="8"/>
  <c r="M85" i="8"/>
  <c r="N85" i="8"/>
  <c r="J86" i="8"/>
  <c r="K86" i="8"/>
  <c r="L86" i="8"/>
  <c r="M86" i="8"/>
  <c r="N86" i="8"/>
  <c r="J87" i="8"/>
  <c r="K87" i="8"/>
  <c r="L87" i="8"/>
  <c r="M87" i="8"/>
  <c r="N87" i="8"/>
  <c r="J88" i="8"/>
  <c r="K88" i="8"/>
  <c r="L88" i="8"/>
  <c r="M88" i="8"/>
  <c r="N88" i="8"/>
  <c r="J89" i="8"/>
  <c r="K89" i="8"/>
  <c r="L89" i="8"/>
  <c r="M89" i="8"/>
  <c r="N89" i="8"/>
  <c r="J90" i="8"/>
  <c r="K90" i="8"/>
  <c r="L90" i="8"/>
  <c r="M90" i="8"/>
  <c r="N90" i="8"/>
  <c r="J91" i="8"/>
  <c r="K91" i="8"/>
  <c r="L91" i="8"/>
  <c r="M91" i="8"/>
  <c r="N91" i="8"/>
  <c r="J92" i="8"/>
  <c r="K92" i="8"/>
  <c r="L92" i="8"/>
  <c r="M92" i="8"/>
  <c r="I92" i="8" s="1"/>
  <c r="P92" i="8" s="1"/>
  <c r="N92" i="8"/>
  <c r="J93" i="8"/>
  <c r="K93" i="8"/>
  <c r="L93" i="8"/>
  <c r="M93" i="8"/>
  <c r="N93" i="8"/>
  <c r="J94" i="8"/>
  <c r="K94" i="8"/>
  <c r="L94" i="8"/>
  <c r="M94" i="8"/>
  <c r="N94" i="8"/>
  <c r="J95" i="8"/>
  <c r="K95" i="8"/>
  <c r="L95" i="8"/>
  <c r="M95" i="8"/>
  <c r="N95" i="8"/>
  <c r="J96" i="8"/>
  <c r="K96" i="8"/>
  <c r="L96" i="8"/>
  <c r="M96" i="8"/>
  <c r="N96" i="8"/>
  <c r="J97" i="8"/>
  <c r="K97" i="8"/>
  <c r="L97" i="8"/>
  <c r="M97" i="8"/>
  <c r="N97" i="8"/>
  <c r="J98" i="8"/>
  <c r="K98" i="8"/>
  <c r="L98" i="8"/>
  <c r="M98" i="8"/>
  <c r="N98" i="8"/>
  <c r="J99" i="8"/>
  <c r="K99" i="8"/>
  <c r="L99" i="8"/>
  <c r="M99" i="8"/>
  <c r="N99" i="8"/>
  <c r="J100" i="8"/>
  <c r="K100" i="8"/>
  <c r="L100" i="8"/>
  <c r="M100" i="8"/>
  <c r="N100" i="8"/>
  <c r="J101" i="8"/>
  <c r="K101" i="8"/>
  <c r="L101" i="8"/>
  <c r="M101" i="8"/>
  <c r="N101" i="8"/>
  <c r="J102" i="8"/>
  <c r="K102" i="8"/>
  <c r="L102" i="8"/>
  <c r="M102" i="8"/>
  <c r="N102" i="8"/>
  <c r="J103" i="8"/>
  <c r="K103" i="8"/>
  <c r="L103" i="8"/>
  <c r="M103" i="8"/>
  <c r="N103" i="8"/>
  <c r="J104" i="8"/>
  <c r="K104" i="8"/>
  <c r="L104" i="8"/>
  <c r="M104" i="8"/>
  <c r="N104" i="8"/>
  <c r="J105" i="8"/>
  <c r="K105" i="8"/>
  <c r="L105" i="8"/>
  <c r="M105" i="8"/>
  <c r="N105" i="8"/>
  <c r="J106" i="8"/>
  <c r="K106" i="8"/>
  <c r="L106" i="8"/>
  <c r="M106" i="8"/>
  <c r="N106" i="8"/>
  <c r="J107" i="8"/>
  <c r="K107" i="8"/>
  <c r="L107" i="8"/>
  <c r="M107" i="8"/>
  <c r="N107" i="8"/>
  <c r="J108" i="8"/>
  <c r="K108" i="8"/>
  <c r="L108" i="8"/>
  <c r="M108" i="8"/>
  <c r="N108" i="8"/>
  <c r="J109" i="8"/>
  <c r="K109" i="8"/>
  <c r="L109" i="8"/>
  <c r="M109" i="8"/>
  <c r="N109" i="8"/>
  <c r="J110" i="8"/>
  <c r="K110" i="8"/>
  <c r="L110" i="8"/>
  <c r="M110" i="8"/>
  <c r="N110" i="8"/>
  <c r="J111" i="8"/>
  <c r="K111" i="8"/>
  <c r="L111" i="8"/>
  <c r="M111" i="8"/>
  <c r="N111" i="8"/>
  <c r="J112" i="8"/>
  <c r="K112" i="8"/>
  <c r="L112" i="8"/>
  <c r="M112" i="8"/>
  <c r="N112" i="8"/>
  <c r="J113" i="8"/>
  <c r="K113" i="8"/>
  <c r="L113" i="8"/>
  <c r="M113" i="8"/>
  <c r="N113" i="8"/>
  <c r="J114" i="8"/>
  <c r="K114" i="8"/>
  <c r="L114" i="8"/>
  <c r="M114" i="8"/>
  <c r="N114" i="8"/>
  <c r="J115" i="8"/>
  <c r="K115" i="8"/>
  <c r="L115" i="8"/>
  <c r="M115" i="8"/>
  <c r="N115" i="8"/>
  <c r="J116" i="8"/>
  <c r="K116" i="8"/>
  <c r="L116" i="8"/>
  <c r="M116" i="8"/>
  <c r="N116" i="8"/>
  <c r="J117" i="8"/>
  <c r="K117" i="8"/>
  <c r="L117" i="8"/>
  <c r="M117" i="8"/>
  <c r="N117" i="8"/>
  <c r="J118" i="8"/>
  <c r="K118" i="8"/>
  <c r="L118" i="8"/>
  <c r="M118" i="8"/>
  <c r="N118" i="8"/>
  <c r="J119" i="8"/>
  <c r="K119" i="8"/>
  <c r="L119" i="8"/>
  <c r="M119" i="8"/>
  <c r="N119" i="8"/>
  <c r="J120" i="8"/>
  <c r="K120" i="8"/>
  <c r="L120" i="8"/>
  <c r="M120" i="8"/>
  <c r="N120" i="8"/>
  <c r="J121" i="8"/>
  <c r="K121" i="8"/>
  <c r="L121" i="8"/>
  <c r="M121" i="8"/>
  <c r="N121" i="8"/>
  <c r="J122" i="8"/>
  <c r="K122" i="8"/>
  <c r="L122" i="8"/>
  <c r="M122" i="8"/>
  <c r="N122" i="8"/>
  <c r="J123" i="8"/>
  <c r="K123" i="8"/>
  <c r="I123" i="8" s="1"/>
  <c r="P123" i="8" s="1"/>
  <c r="L123" i="8"/>
  <c r="M123" i="8"/>
  <c r="N123" i="8"/>
  <c r="J124" i="8"/>
  <c r="K124" i="8"/>
  <c r="L124" i="8"/>
  <c r="M124" i="8"/>
  <c r="N124" i="8"/>
  <c r="J125" i="8"/>
  <c r="K125" i="8"/>
  <c r="L125" i="8"/>
  <c r="M125" i="8"/>
  <c r="N125" i="8"/>
  <c r="J126" i="8"/>
  <c r="K126" i="8"/>
  <c r="L126" i="8"/>
  <c r="M126" i="8"/>
  <c r="N126" i="8"/>
  <c r="J127" i="8"/>
  <c r="K127" i="8"/>
  <c r="L127" i="8"/>
  <c r="M127" i="8"/>
  <c r="N127" i="8"/>
  <c r="J128" i="8"/>
  <c r="K128" i="8"/>
  <c r="L128" i="8"/>
  <c r="M128" i="8"/>
  <c r="N128" i="8"/>
  <c r="J129" i="8"/>
  <c r="K129" i="8"/>
  <c r="L129" i="8"/>
  <c r="M129" i="8"/>
  <c r="N129" i="8"/>
  <c r="J130" i="8"/>
  <c r="K130" i="8"/>
  <c r="L130" i="8"/>
  <c r="M130" i="8"/>
  <c r="N130" i="8"/>
  <c r="J131" i="8"/>
  <c r="K131" i="8"/>
  <c r="L131" i="8"/>
  <c r="M131" i="8"/>
  <c r="N131" i="8"/>
  <c r="J132" i="8"/>
  <c r="K132" i="8"/>
  <c r="L132" i="8"/>
  <c r="M132" i="8"/>
  <c r="N132" i="8"/>
  <c r="J133" i="8"/>
  <c r="K133" i="8"/>
  <c r="L133" i="8"/>
  <c r="M133" i="8"/>
  <c r="N133" i="8"/>
  <c r="J134" i="8"/>
  <c r="K134" i="8"/>
  <c r="L134" i="8"/>
  <c r="M134" i="8"/>
  <c r="I134" i="8" s="1"/>
  <c r="P134" i="8" s="1"/>
  <c r="N134" i="8"/>
  <c r="J135" i="8"/>
  <c r="K135" i="8"/>
  <c r="L135" i="8"/>
  <c r="M135" i="8"/>
  <c r="N135" i="8"/>
  <c r="J136" i="8"/>
  <c r="K136" i="8"/>
  <c r="L136" i="8"/>
  <c r="M136" i="8"/>
  <c r="N136" i="8"/>
  <c r="J137" i="8"/>
  <c r="K137" i="8"/>
  <c r="L137" i="8"/>
  <c r="M137" i="8"/>
  <c r="N137" i="8"/>
  <c r="J138" i="8"/>
  <c r="K138" i="8"/>
  <c r="L138" i="8"/>
  <c r="M138" i="8"/>
  <c r="N138" i="8"/>
  <c r="J139" i="8"/>
  <c r="K139" i="8"/>
  <c r="I139" i="8" s="1"/>
  <c r="P139" i="8" s="1"/>
  <c r="L139" i="8"/>
  <c r="M139" i="8"/>
  <c r="N139" i="8"/>
  <c r="J140" i="8"/>
  <c r="K140" i="8"/>
  <c r="L140" i="8"/>
  <c r="M140" i="8"/>
  <c r="N140" i="8"/>
  <c r="J141" i="8"/>
  <c r="K141" i="8"/>
  <c r="L141" i="8"/>
  <c r="M141" i="8"/>
  <c r="N141" i="8"/>
  <c r="J142" i="8"/>
  <c r="K142" i="8"/>
  <c r="L142" i="8"/>
  <c r="M142" i="8"/>
  <c r="N142" i="8"/>
  <c r="J143" i="8"/>
  <c r="K143" i="8"/>
  <c r="L143" i="8"/>
  <c r="M143" i="8"/>
  <c r="N143" i="8"/>
  <c r="J144" i="8"/>
  <c r="K144" i="8"/>
  <c r="L144" i="8"/>
  <c r="M144" i="8"/>
  <c r="N144" i="8"/>
  <c r="J145" i="8"/>
  <c r="K145" i="8"/>
  <c r="L145" i="8"/>
  <c r="M145" i="8"/>
  <c r="N145" i="8"/>
  <c r="J146" i="8"/>
  <c r="K146" i="8"/>
  <c r="L146" i="8"/>
  <c r="M146" i="8"/>
  <c r="N146" i="8"/>
  <c r="J147" i="8"/>
  <c r="K147" i="8"/>
  <c r="L147" i="8"/>
  <c r="M147" i="8"/>
  <c r="N147" i="8"/>
  <c r="J148" i="8"/>
  <c r="K148" i="8"/>
  <c r="L148" i="8"/>
  <c r="M148" i="8"/>
  <c r="N148" i="8"/>
  <c r="J149" i="8"/>
  <c r="K149" i="8"/>
  <c r="L149" i="8"/>
  <c r="M149" i="8"/>
  <c r="N149" i="8"/>
  <c r="J150" i="8"/>
  <c r="K150" i="8"/>
  <c r="L150" i="8"/>
  <c r="M150" i="8"/>
  <c r="N150" i="8"/>
  <c r="J151" i="8"/>
  <c r="K151" i="8"/>
  <c r="L151" i="8"/>
  <c r="M151" i="8"/>
  <c r="N151" i="8"/>
  <c r="J152" i="8"/>
  <c r="K152" i="8"/>
  <c r="L152" i="8"/>
  <c r="M152" i="8"/>
  <c r="N152" i="8"/>
  <c r="J153" i="8"/>
  <c r="K153" i="8"/>
  <c r="L153" i="8"/>
  <c r="M153" i="8"/>
  <c r="N153" i="8"/>
  <c r="J154" i="8"/>
  <c r="K154" i="8"/>
  <c r="L154" i="8"/>
  <c r="M154" i="8"/>
  <c r="N154" i="8"/>
  <c r="J155" i="8"/>
  <c r="K155" i="8"/>
  <c r="I155" i="8" s="1"/>
  <c r="P155" i="8" s="1"/>
  <c r="L155" i="8"/>
  <c r="M155" i="8"/>
  <c r="N155" i="8"/>
  <c r="J156" i="8"/>
  <c r="K156" i="8"/>
  <c r="L156" i="8"/>
  <c r="M156" i="8"/>
  <c r="N156" i="8"/>
  <c r="J157" i="8"/>
  <c r="K157" i="8"/>
  <c r="L157" i="8"/>
  <c r="M157" i="8"/>
  <c r="N157" i="8"/>
  <c r="J158" i="8"/>
  <c r="K158" i="8"/>
  <c r="L158" i="8"/>
  <c r="M158" i="8"/>
  <c r="N158" i="8"/>
  <c r="M159" i="8"/>
  <c r="N159" i="8"/>
  <c r="J160" i="8"/>
  <c r="K160" i="8"/>
  <c r="L160" i="8"/>
  <c r="M160" i="8"/>
  <c r="N160" i="8"/>
  <c r="J161" i="8"/>
  <c r="K161" i="8"/>
  <c r="L161" i="8"/>
  <c r="M161" i="8"/>
  <c r="N161" i="8"/>
  <c r="J162" i="8"/>
  <c r="K162" i="8"/>
  <c r="L162" i="8"/>
  <c r="M162" i="8"/>
  <c r="N162" i="8"/>
  <c r="J163" i="8"/>
  <c r="K163" i="8"/>
  <c r="L163" i="8"/>
  <c r="M163" i="8"/>
  <c r="N163" i="8"/>
  <c r="J164" i="8"/>
  <c r="K164" i="8"/>
  <c r="L164" i="8"/>
  <c r="M164" i="8"/>
  <c r="N164" i="8"/>
  <c r="J165" i="8"/>
  <c r="K165" i="8"/>
  <c r="L165" i="8"/>
  <c r="M165" i="8"/>
  <c r="N165" i="8"/>
  <c r="J166" i="8"/>
  <c r="K166" i="8"/>
  <c r="L166" i="8"/>
  <c r="M166" i="8"/>
  <c r="N166" i="8"/>
  <c r="J167" i="8"/>
  <c r="K167" i="8"/>
  <c r="L167" i="8"/>
  <c r="M167" i="8"/>
  <c r="N167" i="8"/>
  <c r="J168" i="8"/>
  <c r="K168" i="8"/>
  <c r="L168" i="8"/>
  <c r="M168" i="8"/>
  <c r="N168" i="8"/>
  <c r="J169" i="8"/>
  <c r="K169" i="8"/>
  <c r="L169" i="8"/>
  <c r="M169" i="8"/>
  <c r="N169" i="8"/>
  <c r="J170" i="8"/>
  <c r="K170" i="8"/>
  <c r="L170" i="8"/>
  <c r="M170" i="8"/>
  <c r="N170" i="8"/>
  <c r="J171" i="8"/>
  <c r="K171" i="8"/>
  <c r="L171" i="8"/>
  <c r="M171" i="8"/>
  <c r="N171" i="8"/>
  <c r="J172" i="8"/>
  <c r="K172" i="8"/>
  <c r="L172" i="8"/>
  <c r="M172" i="8"/>
  <c r="I172" i="8" s="1"/>
  <c r="P172" i="8" s="1"/>
  <c r="N172" i="8"/>
  <c r="J173" i="8"/>
  <c r="K173" i="8"/>
  <c r="L173" i="8"/>
  <c r="M173" i="8"/>
  <c r="N173" i="8"/>
  <c r="J174" i="8"/>
  <c r="K174" i="8"/>
  <c r="L174" i="8"/>
  <c r="M174" i="8"/>
  <c r="N174" i="8"/>
  <c r="J175" i="8"/>
  <c r="K175" i="8"/>
  <c r="L175" i="8"/>
  <c r="M175" i="8"/>
  <c r="N175" i="8"/>
  <c r="J176" i="8"/>
  <c r="K176" i="8"/>
  <c r="L176" i="8"/>
  <c r="M176" i="8"/>
  <c r="N176" i="8"/>
  <c r="J177" i="8"/>
  <c r="K177" i="8"/>
  <c r="L177" i="8"/>
  <c r="M177" i="8"/>
  <c r="N177" i="8"/>
  <c r="J178" i="8"/>
  <c r="K178" i="8"/>
  <c r="L178" i="8"/>
  <c r="M178" i="8"/>
  <c r="N178" i="8"/>
  <c r="J179" i="8"/>
  <c r="K179" i="8"/>
  <c r="L179" i="8"/>
  <c r="M179" i="8"/>
  <c r="N179" i="8"/>
  <c r="J180" i="8"/>
  <c r="K180" i="8"/>
  <c r="L180" i="8"/>
  <c r="M180" i="8"/>
  <c r="N180" i="8"/>
  <c r="J181" i="8"/>
  <c r="K181" i="8"/>
  <c r="L181" i="8"/>
  <c r="M181" i="8"/>
  <c r="N181" i="8"/>
  <c r="J182" i="8"/>
  <c r="K182" i="8"/>
  <c r="L182" i="8"/>
  <c r="M182" i="8"/>
  <c r="N182" i="8"/>
  <c r="J183" i="8"/>
  <c r="K183" i="8"/>
  <c r="L183" i="8"/>
  <c r="M183" i="8"/>
  <c r="N183" i="8"/>
  <c r="J184" i="8"/>
  <c r="K184" i="8"/>
  <c r="L184" i="8"/>
  <c r="M184" i="8"/>
  <c r="N184" i="8"/>
  <c r="J185" i="8"/>
  <c r="K185" i="8"/>
  <c r="L185" i="8"/>
  <c r="M185" i="8"/>
  <c r="N185" i="8"/>
  <c r="J186" i="8"/>
  <c r="K186" i="8"/>
  <c r="L186" i="8"/>
  <c r="M186" i="8"/>
  <c r="N186" i="8"/>
  <c r="J187" i="8"/>
  <c r="K187" i="8"/>
  <c r="L187" i="8"/>
  <c r="M187" i="8"/>
  <c r="N187" i="8"/>
  <c r="J188" i="8"/>
  <c r="K188" i="8"/>
  <c r="L188" i="8"/>
  <c r="M188" i="8"/>
  <c r="I188" i="8" s="1"/>
  <c r="P188" i="8" s="1"/>
  <c r="N188" i="8"/>
  <c r="J189" i="8"/>
  <c r="K189" i="8"/>
  <c r="L189" i="8"/>
  <c r="M189" i="8"/>
  <c r="N189" i="8"/>
  <c r="J190" i="8"/>
  <c r="K190" i="8"/>
  <c r="L190" i="8"/>
  <c r="M190" i="8"/>
  <c r="N190" i="8"/>
  <c r="J191" i="8"/>
  <c r="K191" i="8"/>
  <c r="L191" i="8"/>
  <c r="M191" i="8"/>
  <c r="N191" i="8"/>
  <c r="J192" i="8"/>
  <c r="K192" i="8"/>
  <c r="L192" i="8"/>
  <c r="M192" i="8"/>
  <c r="N192" i="8"/>
  <c r="J193" i="8"/>
  <c r="K193" i="8"/>
  <c r="L193" i="8"/>
  <c r="M193" i="8"/>
  <c r="N193" i="8"/>
  <c r="J194" i="8"/>
  <c r="K194" i="8"/>
  <c r="L194" i="8"/>
  <c r="M194" i="8"/>
  <c r="N194" i="8"/>
  <c r="J195" i="8"/>
  <c r="K195" i="8"/>
  <c r="L195" i="8"/>
  <c r="M195" i="8"/>
  <c r="N195" i="8"/>
  <c r="J196" i="8"/>
  <c r="K196" i="8"/>
  <c r="L196" i="8"/>
  <c r="M196" i="8"/>
  <c r="I196" i="8" s="1"/>
  <c r="P196" i="8" s="1"/>
  <c r="N196" i="8"/>
  <c r="J197" i="8"/>
  <c r="K197" i="8"/>
  <c r="L197" i="8"/>
  <c r="M197" i="8"/>
  <c r="N197" i="8"/>
  <c r="J198" i="8"/>
  <c r="K198" i="8"/>
  <c r="L198" i="8"/>
  <c r="M198" i="8"/>
  <c r="N198" i="8"/>
  <c r="J199" i="8"/>
  <c r="K199" i="8"/>
  <c r="L199" i="8"/>
  <c r="M199" i="8"/>
  <c r="N199" i="8"/>
  <c r="J200" i="8"/>
  <c r="K200" i="8"/>
  <c r="L200" i="8"/>
  <c r="M200" i="8"/>
  <c r="N200" i="8"/>
  <c r="J201" i="8"/>
  <c r="K201" i="8"/>
  <c r="L201" i="8"/>
  <c r="M201" i="8"/>
  <c r="N201" i="8"/>
  <c r="J202" i="8"/>
  <c r="K202" i="8"/>
  <c r="L202" i="8"/>
  <c r="M202" i="8"/>
  <c r="N202" i="8"/>
  <c r="J203" i="8"/>
  <c r="K203" i="8"/>
  <c r="L203" i="8"/>
  <c r="M203" i="8"/>
  <c r="N203" i="8"/>
  <c r="J204" i="8"/>
  <c r="K204" i="8"/>
  <c r="L204" i="8"/>
  <c r="M204" i="8"/>
  <c r="N204" i="8"/>
  <c r="J205" i="8"/>
  <c r="K205" i="8"/>
  <c r="L205" i="8"/>
  <c r="M205" i="8"/>
  <c r="N205" i="8"/>
  <c r="J206" i="8"/>
  <c r="K206" i="8"/>
  <c r="L206" i="8"/>
  <c r="M206" i="8"/>
  <c r="N206" i="8"/>
  <c r="J207" i="8"/>
  <c r="K207" i="8"/>
  <c r="L207" i="8"/>
  <c r="M207" i="8"/>
  <c r="N207" i="8"/>
  <c r="J208" i="8"/>
  <c r="K208" i="8"/>
  <c r="L208" i="8"/>
  <c r="M208" i="8"/>
  <c r="N208" i="8"/>
  <c r="J209" i="8"/>
  <c r="K209" i="8"/>
  <c r="L209" i="8"/>
  <c r="M209" i="8"/>
  <c r="N209" i="8"/>
  <c r="J210" i="8"/>
  <c r="K210" i="8"/>
  <c r="L210" i="8"/>
  <c r="M210" i="8"/>
  <c r="N210" i="8"/>
  <c r="J211" i="8"/>
  <c r="K211" i="8"/>
  <c r="L211" i="8"/>
  <c r="M211" i="8"/>
  <c r="N211" i="8"/>
  <c r="J212" i="8"/>
  <c r="K212" i="8"/>
  <c r="L212" i="8"/>
  <c r="M212" i="8"/>
  <c r="N212" i="8"/>
  <c r="J213" i="8"/>
  <c r="K213" i="8"/>
  <c r="L213" i="8"/>
  <c r="M213" i="8"/>
  <c r="N213" i="8"/>
  <c r="J214" i="8"/>
  <c r="K214" i="8"/>
  <c r="L214" i="8"/>
  <c r="M214" i="8"/>
  <c r="N214" i="8"/>
  <c r="J215" i="8"/>
  <c r="K215" i="8"/>
  <c r="L215" i="8"/>
  <c r="M215" i="8"/>
  <c r="N215" i="8"/>
  <c r="J216" i="8"/>
  <c r="K216" i="8"/>
  <c r="L216" i="8"/>
  <c r="M216" i="8"/>
  <c r="N216" i="8"/>
  <c r="J217" i="8"/>
  <c r="K217" i="8"/>
  <c r="L217" i="8"/>
  <c r="M217" i="8"/>
  <c r="N217" i="8"/>
  <c r="J218" i="8"/>
  <c r="K218" i="8"/>
  <c r="L218" i="8"/>
  <c r="M218" i="8"/>
  <c r="N218" i="8"/>
  <c r="J219" i="8"/>
  <c r="K219" i="8"/>
  <c r="L219" i="8"/>
  <c r="M219" i="8"/>
  <c r="N219" i="8"/>
  <c r="J220" i="8"/>
  <c r="K220" i="8"/>
  <c r="L220" i="8"/>
  <c r="I220" i="8" s="1"/>
  <c r="P220" i="8" s="1"/>
  <c r="M220" i="8"/>
  <c r="N220" i="8"/>
  <c r="J221" i="8"/>
  <c r="K221" i="8"/>
  <c r="L221" i="8"/>
  <c r="M221" i="8"/>
  <c r="N221" i="8"/>
  <c r="J222" i="8"/>
  <c r="K222" i="8"/>
  <c r="L222" i="8"/>
  <c r="M222" i="8"/>
  <c r="N222" i="8"/>
  <c r="J223" i="8"/>
  <c r="K223" i="8"/>
  <c r="L223" i="8"/>
  <c r="M223" i="8"/>
  <c r="N223" i="8"/>
  <c r="J224" i="8"/>
  <c r="K224" i="8"/>
  <c r="L224" i="8"/>
  <c r="M224" i="8"/>
  <c r="N224" i="8"/>
  <c r="J225" i="8"/>
  <c r="K225" i="8"/>
  <c r="L225" i="8"/>
  <c r="M225" i="8"/>
  <c r="N225" i="8"/>
  <c r="J226" i="8"/>
  <c r="K226" i="8"/>
  <c r="L226" i="8"/>
  <c r="M226" i="8"/>
  <c r="N226" i="8"/>
  <c r="J227" i="8"/>
  <c r="K227" i="8"/>
  <c r="L227" i="8"/>
  <c r="M227" i="8"/>
  <c r="N227" i="8"/>
  <c r="J228" i="8"/>
  <c r="K228" i="8"/>
  <c r="L228" i="8"/>
  <c r="M228" i="8"/>
  <c r="N228" i="8"/>
  <c r="J229" i="8"/>
  <c r="K229" i="8"/>
  <c r="L229" i="8"/>
  <c r="M229" i="8"/>
  <c r="N229" i="8"/>
  <c r="J230" i="8"/>
  <c r="K230" i="8"/>
  <c r="L230" i="8"/>
  <c r="M230" i="8"/>
  <c r="N230" i="8"/>
  <c r="J231" i="8"/>
  <c r="K231" i="8"/>
  <c r="L231" i="8"/>
  <c r="M231" i="8"/>
  <c r="N231" i="8"/>
  <c r="J232" i="8"/>
  <c r="K232" i="8"/>
  <c r="L232" i="8"/>
  <c r="M232" i="8"/>
  <c r="N232" i="8"/>
  <c r="J233" i="8"/>
  <c r="K233" i="8"/>
  <c r="I233" i="8" s="1"/>
  <c r="P233" i="8" s="1"/>
  <c r="L233" i="8"/>
  <c r="M233" i="8"/>
  <c r="N233" i="8"/>
  <c r="J234" i="8"/>
  <c r="K234" i="8"/>
  <c r="L234" i="8"/>
  <c r="M234" i="8"/>
  <c r="N234" i="8"/>
  <c r="J235" i="8"/>
  <c r="K235" i="8"/>
  <c r="L235" i="8"/>
  <c r="M235" i="8"/>
  <c r="N235" i="8"/>
  <c r="J236" i="8"/>
  <c r="K236" i="8"/>
  <c r="L236" i="8"/>
  <c r="M236" i="8"/>
  <c r="N236" i="8"/>
  <c r="J237" i="8"/>
  <c r="K237" i="8"/>
  <c r="L237" i="8"/>
  <c r="M237" i="8"/>
  <c r="N237" i="8"/>
  <c r="J238" i="8"/>
  <c r="K238" i="8"/>
  <c r="L238" i="8"/>
  <c r="M238" i="8"/>
  <c r="N238" i="8"/>
  <c r="J239" i="8"/>
  <c r="K239" i="8"/>
  <c r="L239" i="8"/>
  <c r="M239" i="8"/>
  <c r="N239" i="8"/>
  <c r="J240" i="8"/>
  <c r="K240" i="8"/>
  <c r="L240" i="8"/>
  <c r="M240" i="8"/>
  <c r="N240" i="8"/>
  <c r="J241" i="8"/>
  <c r="K241" i="8"/>
  <c r="I241" i="8" s="1"/>
  <c r="P241" i="8" s="1"/>
  <c r="L241" i="8"/>
  <c r="M241" i="8"/>
  <c r="N241" i="8"/>
  <c r="J242" i="8"/>
  <c r="K242" i="8"/>
  <c r="L242" i="8"/>
  <c r="M242" i="8"/>
  <c r="N242" i="8"/>
  <c r="J243" i="8"/>
  <c r="K243" i="8"/>
  <c r="L243" i="8"/>
  <c r="M243" i="8"/>
  <c r="N243" i="8"/>
  <c r="J244" i="8"/>
  <c r="K244" i="8"/>
  <c r="L244" i="8"/>
  <c r="M244" i="8"/>
  <c r="N244" i="8"/>
  <c r="J245" i="8"/>
  <c r="K245" i="8"/>
  <c r="L245" i="8"/>
  <c r="M245" i="8"/>
  <c r="N245" i="8"/>
  <c r="J246" i="8"/>
  <c r="K246" i="8"/>
  <c r="L246" i="8"/>
  <c r="M246" i="8"/>
  <c r="I246" i="8" s="1"/>
  <c r="P246" i="8" s="1"/>
  <c r="N246" i="8"/>
  <c r="J247" i="8"/>
  <c r="K247" i="8"/>
  <c r="L247" i="8"/>
  <c r="M247" i="8"/>
  <c r="N247" i="8"/>
  <c r="J248" i="8"/>
  <c r="K248" i="8"/>
  <c r="L248" i="8"/>
  <c r="M248" i="8"/>
  <c r="N248" i="8"/>
  <c r="J249" i="8"/>
  <c r="K249" i="8"/>
  <c r="L249" i="8"/>
  <c r="M249" i="8"/>
  <c r="N249" i="8"/>
  <c r="J250" i="8"/>
  <c r="K250" i="8"/>
  <c r="L250" i="8"/>
  <c r="M250" i="8"/>
  <c r="N250" i="8"/>
  <c r="J251" i="8"/>
  <c r="K251" i="8"/>
  <c r="L251" i="8"/>
  <c r="M251" i="8"/>
  <c r="N251" i="8"/>
  <c r="J252" i="8"/>
  <c r="K252" i="8"/>
  <c r="L252" i="8"/>
  <c r="M252" i="8"/>
  <c r="N252" i="8"/>
  <c r="J253" i="8"/>
  <c r="K253" i="8"/>
  <c r="L253" i="8"/>
  <c r="M253" i="8"/>
  <c r="N253" i="8"/>
  <c r="J254" i="8"/>
  <c r="K254" i="8"/>
  <c r="L254" i="8"/>
  <c r="M254" i="8"/>
  <c r="N254" i="8"/>
  <c r="J255" i="8"/>
  <c r="K255" i="8"/>
  <c r="L255" i="8"/>
  <c r="M255" i="8"/>
  <c r="N255" i="8"/>
  <c r="J256" i="8"/>
  <c r="K256" i="8"/>
  <c r="L256" i="8"/>
  <c r="M256" i="8"/>
  <c r="N256" i="8"/>
  <c r="J257" i="8"/>
  <c r="K257" i="8"/>
  <c r="L257" i="8"/>
  <c r="M257" i="8"/>
  <c r="N257" i="8"/>
  <c r="J258" i="8"/>
  <c r="K258" i="8"/>
  <c r="L258" i="8"/>
  <c r="M258" i="8"/>
  <c r="N258" i="8"/>
  <c r="J259" i="8"/>
  <c r="K259" i="8"/>
  <c r="L259" i="8"/>
  <c r="M259" i="8"/>
  <c r="N259" i="8"/>
  <c r="J260" i="8"/>
  <c r="K260" i="8"/>
  <c r="I260" i="8" s="1"/>
  <c r="P260" i="8" s="1"/>
  <c r="L260" i="8"/>
  <c r="M260" i="8"/>
  <c r="N260" i="8"/>
  <c r="J261" i="8"/>
  <c r="K261" i="8"/>
  <c r="L261" i="8"/>
  <c r="M261" i="8"/>
  <c r="N261" i="8"/>
  <c r="J262" i="8"/>
  <c r="K262" i="8"/>
  <c r="L262" i="8"/>
  <c r="M262" i="8"/>
  <c r="I262" i="8" s="1"/>
  <c r="P262" i="8" s="1"/>
  <c r="N262" i="8"/>
  <c r="J263" i="8"/>
  <c r="K263" i="8"/>
  <c r="L263" i="8"/>
  <c r="M263" i="8"/>
  <c r="N263" i="8"/>
  <c r="J264" i="8"/>
  <c r="K264" i="8"/>
  <c r="L264" i="8"/>
  <c r="M264" i="8"/>
  <c r="N264" i="8"/>
  <c r="J265" i="8"/>
  <c r="K265" i="8"/>
  <c r="L265" i="8"/>
  <c r="M265" i="8"/>
  <c r="N265" i="8"/>
  <c r="J266" i="8"/>
  <c r="K266" i="8"/>
  <c r="L266" i="8"/>
  <c r="M266" i="8"/>
  <c r="I266" i="8" s="1"/>
  <c r="P266" i="8" s="1"/>
  <c r="N266" i="8"/>
  <c r="J267" i="8"/>
  <c r="K267" i="8"/>
  <c r="L267" i="8"/>
  <c r="M267" i="8"/>
  <c r="N267" i="8"/>
  <c r="J268" i="8"/>
  <c r="K268" i="8"/>
  <c r="L268" i="8"/>
  <c r="M268" i="8"/>
  <c r="N268" i="8"/>
  <c r="J269" i="8"/>
  <c r="K269" i="8"/>
  <c r="L269" i="8"/>
  <c r="M269" i="8"/>
  <c r="N269" i="8"/>
  <c r="J270" i="8"/>
  <c r="K270" i="8"/>
  <c r="L270" i="8"/>
  <c r="M270" i="8"/>
  <c r="N270" i="8"/>
  <c r="J271" i="8"/>
  <c r="K271" i="8"/>
  <c r="L271" i="8"/>
  <c r="M271" i="8"/>
  <c r="N271" i="8"/>
  <c r="J272" i="8"/>
  <c r="I272" i="8" s="1"/>
  <c r="P272" i="8" s="1"/>
  <c r="K272" i="8"/>
  <c r="L272" i="8"/>
  <c r="M272" i="8"/>
  <c r="N272" i="8"/>
  <c r="J273" i="8"/>
  <c r="K273" i="8"/>
  <c r="L273" i="8"/>
  <c r="M273" i="8"/>
  <c r="N273" i="8"/>
  <c r="J274" i="8"/>
  <c r="K274" i="8"/>
  <c r="L274" i="8"/>
  <c r="M274" i="8"/>
  <c r="N274" i="8"/>
  <c r="J275" i="8"/>
  <c r="K275" i="8"/>
  <c r="L275" i="8"/>
  <c r="M275" i="8"/>
  <c r="N275" i="8"/>
  <c r="J276" i="8"/>
  <c r="K276" i="8"/>
  <c r="L276" i="8"/>
  <c r="M276" i="8"/>
  <c r="N276" i="8"/>
  <c r="J277" i="8"/>
  <c r="K277" i="8"/>
  <c r="L277" i="8"/>
  <c r="M277" i="8"/>
  <c r="N277" i="8"/>
  <c r="J278" i="8"/>
  <c r="K278" i="8"/>
  <c r="L278" i="8"/>
  <c r="M278" i="8"/>
  <c r="N278" i="8"/>
  <c r="J279" i="8"/>
  <c r="K279" i="8"/>
  <c r="L279" i="8"/>
  <c r="M279" i="8"/>
  <c r="N279" i="8"/>
  <c r="J280" i="8"/>
  <c r="K280" i="8"/>
  <c r="L280" i="8"/>
  <c r="M280" i="8"/>
  <c r="N280" i="8"/>
  <c r="J281" i="8"/>
  <c r="K281" i="8"/>
  <c r="I281" i="8" s="1"/>
  <c r="P281" i="8" s="1"/>
  <c r="L281" i="8"/>
  <c r="M281" i="8"/>
  <c r="N281" i="8"/>
  <c r="J282" i="8"/>
  <c r="K282" i="8"/>
  <c r="L282" i="8"/>
  <c r="M282" i="8"/>
  <c r="N282" i="8"/>
  <c r="J283" i="8"/>
  <c r="K283" i="8"/>
  <c r="L283" i="8"/>
  <c r="M283" i="8"/>
  <c r="N283" i="8"/>
  <c r="J284" i="8"/>
  <c r="K284" i="8"/>
  <c r="L284" i="8"/>
  <c r="M284" i="8"/>
  <c r="N284" i="8"/>
  <c r="J285" i="8"/>
  <c r="K285" i="8"/>
  <c r="L285" i="8"/>
  <c r="M285" i="8"/>
  <c r="N285" i="8"/>
  <c r="J286" i="8"/>
  <c r="K286" i="8"/>
  <c r="L286" i="8"/>
  <c r="M286" i="8"/>
  <c r="N286" i="8"/>
  <c r="J287" i="8"/>
  <c r="K287" i="8"/>
  <c r="L287" i="8"/>
  <c r="M287" i="8"/>
  <c r="N287" i="8"/>
  <c r="J288" i="8"/>
  <c r="K288" i="8"/>
  <c r="L288" i="8"/>
  <c r="M288" i="8"/>
  <c r="N288" i="8"/>
  <c r="J289" i="8"/>
  <c r="K289" i="8"/>
  <c r="L289" i="8"/>
  <c r="M289" i="8"/>
  <c r="N289" i="8"/>
  <c r="J290" i="8"/>
  <c r="K290" i="8"/>
  <c r="L290" i="8"/>
  <c r="M290" i="8"/>
  <c r="N290" i="8"/>
  <c r="J291" i="8"/>
  <c r="K291" i="8"/>
  <c r="L291" i="8"/>
  <c r="M291" i="8"/>
  <c r="N291" i="8"/>
  <c r="J292" i="8"/>
  <c r="K292" i="8"/>
  <c r="L292" i="8"/>
  <c r="M292" i="8"/>
  <c r="N292" i="8"/>
  <c r="J293" i="8"/>
  <c r="K293" i="8"/>
  <c r="L293" i="8"/>
  <c r="M293" i="8"/>
  <c r="N293" i="8"/>
  <c r="J294" i="8"/>
  <c r="K294" i="8"/>
  <c r="L294" i="8"/>
  <c r="M294" i="8"/>
  <c r="N294" i="8"/>
  <c r="J295" i="8"/>
  <c r="K295" i="8"/>
  <c r="L295" i="8"/>
  <c r="M295" i="8"/>
  <c r="N295" i="8"/>
  <c r="J296" i="8"/>
  <c r="K296" i="8"/>
  <c r="L296" i="8"/>
  <c r="M296" i="8"/>
  <c r="N296" i="8"/>
  <c r="J297" i="8"/>
  <c r="K297" i="8"/>
  <c r="L297" i="8"/>
  <c r="M297" i="8"/>
  <c r="N297" i="8"/>
  <c r="J298" i="8"/>
  <c r="K298" i="8"/>
  <c r="L298" i="8"/>
  <c r="M298" i="8"/>
  <c r="N298" i="8"/>
  <c r="J299" i="8"/>
  <c r="K299" i="8"/>
  <c r="I299" i="8" s="1"/>
  <c r="P299" i="8" s="1"/>
  <c r="L299" i="8"/>
  <c r="M299" i="8"/>
  <c r="N299" i="8"/>
  <c r="J300" i="8"/>
  <c r="K300" i="8"/>
  <c r="L300" i="8"/>
  <c r="M300" i="8"/>
  <c r="N300" i="8"/>
  <c r="J301" i="8"/>
  <c r="K301" i="8"/>
  <c r="L301" i="8"/>
  <c r="M301" i="8"/>
  <c r="N301" i="8"/>
  <c r="J302" i="8"/>
  <c r="K302" i="8"/>
  <c r="L302" i="8"/>
  <c r="M302" i="8"/>
  <c r="N302" i="8"/>
  <c r="J303" i="8"/>
  <c r="K303" i="8"/>
  <c r="L303" i="8"/>
  <c r="M303" i="8"/>
  <c r="N303" i="8"/>
  <c r="J304" i="8"/>
  <c r="K304" i="8"/>
  <c r="L304" i="8"/>
  <c r="M304" i="8"/>
  <c r="N304" i="8"/>
  <c r="J305" i="8"/>
  <c r="K305" i="8"/>
  <c r="L305" i="8"/>
  <c r="M305" i="8"/>
  <c r="N305" i="8"/>
  <c r="J306" i="8"/>
  <c r="K306" i="8"/>
  <c r="L306" i="8"/>
  <c r="M306" i="8"/>
  <c r="N306" i="8"/>
  <c r="J307" i="8"/>
  <c r="K307" i="8"/>
  <c r="L307" i="8"/>
  <c r="M307" i="8"/>
  <c r="N307" i="8"/>
  <c r="J308" i="8"/>
  <c r="K308" i="8"/>
  <c r="L308" i="8"/>
  <c r="M308" i="8"/>
  <c r="N308" i="8"/>
  <c r="J309" i="8"/>
  <c r="K309" i="8"/>
  <c r="L309" i="8"/>
  <c r="M309" i="8"/>
  <c r="N309" i="8"/>
  <c r="J310" i="8"/>
  <c r="K310" i="8"/>
  <c r="L310" i="8"/>
  <c r="M310" i="8"/>
  <c r="N310" i="8"/>
  <c r="J311" i="8"/>
  <c r="K311" i="8"/>
  <c r="L311" i="8"/>
  <c r="M311" i="8"/>
  <c r="N311" i="8"/>
  <c r="J312" i="8"/>
  <c r="K312" i="8"/>
  <c r="L312" i="8"/>
  <c r="M312" i="8"/>
  <c r="N312" i="8"/>
  <c r="J313" i="8"/>
  <c r="K313" i="8"/>
  <c r="L313" i="8"/>
  <c r="M313" i="8"/>
  <c r="N313" i="8"/>
  <c r="J314" i="8"/>
  <c r="K314" i="8"/>
  <c r="L314" i="8"/>
  <c r="M314" i="8"/>
  <c r="N314" i="8"/>
  <c r="J315" i="8"/>
  <c r="K315" i="8"/>
  <c r="I315" i="8" s="1"/>
  <c r="P315" i="8" s="1"/>
  <c r="L315" i="8"/>
  <c r="M315" i="8"/>
  <c r="N315" i="8"/>
  <c r="J316" i="8"/>
  <c r="K316" i="8"/>
  <c r="L316" i="8"/>
  <c r="M316" i="8"/>
  <c r="I316" i="8" s="1"/>
  <c r="P316" i="8" s="1"/>
  <c r="N316" i="8"/>
  <c r="J317" i="8"/>
  <c r="K317" i="8"/>
  <c r="L317" i="8"/>
  <c r="M317" i="8"/>
  <c r="N317" i="8"/>
  <c r="J318" i="8"/>
  <c r="K318" i="8"/>
  <c r="L318" i="8"/>
  <c r="M318" i="8"/>
  <c r="N318" i="8"/>
  <c r="J319" i="8"/>
  <c r="K319" i="8"/>
  <c r="L319" i="8"/>
  <c r="M319" i="8"/>
  <c r="N319" i="8"/>
  <c r="J320" i="8"/>
  <c r="K320" i="8"/>
  <c r="L320" i="8"/>
  <c r="M320" i="8"/>
  <c r="N320" i="8"/>
  <c r="J321" i="8"/>
  <c r="K321" i="8"/>
  <c r="L321" i="8"/>
  <c r="M321" i="8"/>
  <c r="N321" i="8"/>
  <c r="J322" i="8"/>
  <c r="K322" i="8"/>
  <c r="L322" i="8"/>
  <c r="M322" i="8"/>
  <c r="N322" i="8"/>
  <c r="J323" i="8"/>
  <c r="K323" i="8"/>
  <c r="L323" i="8"/>
  <c r="M323" i="8"/>
  <c r="N323" i="8"/>
  <c r="J324" i="8"/>
  <c r="K324" i="8"/>
  <c r="L324" i="8"/>
  <c r="M324" i="8"/>
  <c r="N324" i="8"/>
  <c r="J325" i="8"/>
  <c r="K325" i="8"/>
  <c r="L325" i="8"/>
  <c r="M325" i="8"/>
  <c r="N325" i="8"/>
  <c r="J326" i="8"/>
  <c r="K326" i="8"/>
  <c r="L326" i="8"/>
  <c r="M326" i="8"/>
  <c r="N326" i="8"/>
  <c r="J327" i="8"/>
  <c r="K327" i="8"/>
  <c r="L327" i="8"/>
  <c r="M327" i="8"/>
  <c r="N327" i="8"/>
  <c r="J328" i="8"/>
  <c r="K328" i="8"/>
  <c r="L328" i="8"/>
  <c r="M328" i="8"/>
  <c r="N328" i="8"/>
  <c r="J329" i="8"/>
  <c r="K329" i="8"/>
  <c r="L329" i="8"/>
  <c r="M329" i="8"/>
  <c r="N329" i="8"/>
  <c r="J330" i="8"/>
  <c r="K330" i="8"/>
  <c r="L330" i="8"/>
  <c r="M330" i="8"/>
  <c r="I330" i="8" s="1"/>
  <c r="P330" i="8" s="1"/>
  <c r="N330" i="8"/>
  <c r="J331" i="8"/>
  <c r="K331" i="8"/>
  <c r="L331" i="8"/>
  <c r="M331" i="8"/>
  <c r="N331" i="8"/>
  <c r="J332" i="8"/>
  <c r="K332" i="8"/>
  <c r="L332" i="8"/>
  <c r="M332" i="8"/>
  <c r="N332" i="8"/>
  <c r="J333" i="8"/>
  <c r="K333" i="8"/>
  <c r="L333" i="8"/>
  <c r="M333" i="8"/>
  <c r="N333" i="8"/>
  <c r="J334" i="8"/>
  <c r="K334" i="8"/>
  <c r="L334" i="8"/>
  <c r="M334" i="8"/>
  <c r="N334" i="8"/>
  <c r="J335" i="8"/>
  <c r="K335" i="8"/>
  <c r="L335" i="8"/>
  <c r="M335" i="8"/>
  <c r="N335" i="8"/>
  <c r="J336" i="8"/>
  <c r="K336" i="8"/>
  <c r="L336" i="8"/>
  <c r="M336" i="8"/>
  <c r="N336" i="8"/>
  <c r="J337" i="8"/>
  <c r="K337" i="8"/>
  <c r="L337" i="8"/>
  <c r="M337" i="8"/>
  <c r="N337" i="8"/>
  <c r="J338" i="8"/>
  <c r="K338" i="8"/>
  <c r="L338" i="8"/>
  <c r="M338" i="8"/>
  <c r="N338" i="8"/>
  <c r="J339" i="8"/>
  <c r="K339" i="8"/>
  <c r="L339" i="8"/>
  <c r="M339" i="8"/>
  <c r="N339" i="8"/>
  <c r="J340" i="8"/>
  <c r="K340" i="8"/>
  <c r="L340" i="8"/>
  <c r="M340" i="8"/>
  <c r="N340" i="8"/>
  <c r="J341" i="8"/>
  <c r="K341" i="8"/>
  <c r="L341" i="8"/>
  <c r="M341" i="8"/>
  <c r="N341" i="8"/>
  <c r="J342" i="8"/>
  <c r="K342" i="8"/>
  <c r="L342" i="8"/>
  <c r="M342" i="8"/>
  <c r="N342" i="8"/>
  <c r="J343" i="8"/>
  <c r="K343" i="8"/>
  <c r="L343" i="8"/>
  <c r="M343" i="8"/>
  <c r="N343" i="8"/>
  <c r="J344" i="8"/>
  <c r="K344" i="8"/>
  <c r="L344" i="8"/>
  <c r="M344" i="8"/>
  <c r="N344" i="8"/>
  <c r="J345" i="8"/>
  <c r="K345" i="8"/>
  <c r="L345" i="8"/>
  <c r="M345" i="8"/>
  <c r="N345" i="8"/>
  <c r="J346" i="8"/>
  <c r="K346" i="8"/>
  <c r="L346" i="8"/>
  <c r="M346" i="8"/>
  <c r="N346" i="8"/>
  <c r="J347" i="8"/>
  <c r="K347" i="8"/>
  <c r="L347" i="8"/>
  <c r="M347" i="8"/>
  <c r="N347" i="8"/>
  <c r="J348" i="8"/>
  <c r="K348" i="8"/>
  <c r="L348" i="8"/>
  <c r="M348" i="8"/>
  <c r="N348" i="8"/>
  <c r="I335" i="8" l="1"/>
  <c r="P335" i="8" s="1"/>
  <c r="I332" i="8"/>
  <c r="P332" i="8" s="1"/>
  <c r="I310" i="8"/>
  <c r="P310" i="8" s="1"/>
  <c r="I308" i="8"/>
  <c r="P308" i="8" s="1"/>
  <c r="I286" i="8"/>
  <c r="P286" i="8" s="1"/>
  <c r="I284" i="8"/>
  <c r="P284" i="8" s="1"/>
  <c r="I257" i="8"/>
  <c r="P257" i="8" s="1"/>
  <c r="I256" i="8"/>
  <c r="P256" i="8" s="1"/>
  <c r="I128" i="8"/>
  <c r="P128" i="8" s="1"/>
  <c r="I112" i="8"/>
  <c r="P112" i="8" s="1"/>
  <c r="I107" i="8"/>
  <c r="P107" i="8" s="1"/>
  <c r="I64" i="8"/>
  <c r="P64" i="8" s="1"/>
  <c r="I8" i="8"/>
  <c r="P8" i="8" s="1"/>
  <c r="I336" i="8"/>
  <c r="P336" i="8" s="1"/>
  <c r="I291" i="8"/>
  <c r="P291" i="8" s="1"/>
  <c r="I288" i="8"/>
  <c r="P288" i="8" s="1"/>
  <c r="I244" i="8"/>
  <c r="P244" i="8" s="1"/>
  <c r="I238" i="8"/>
  <c r="P238" i="8" s="1"/>
  <c r="I236" i="8"/>
  <c r="P236" i="8" s="1"/>
  <c r="I209" i="8"/>
  <c r="P209" i="8" s="1"/>
  <c r="I201" i="8"/>
  <c r="P201" i="8" s="1"/>
  <c r="I177" i="8"/>
  <c r="P177" i="8" s="1"/>
  <c r="I156" i="8"/>
  <c r="P156" i="8" s="1"/>
  <c r="I140" i="8"/>
  <c r="P140" i="8" s="1"/>
  <c r="I124" i="8"/>
  <c r="P124" i="8" s="1"/>
  <c r="I108" i="8"/>
  <c r="P108" i="8" s="1"/>
  <c r="I76" i="8"/>
  <c r="P76" i="8" s="1"/>
  <c r="I60" i="8"/>
  <c r="P60" i="8" s="1"/>
  <c r="I44" i="8"/>
  <c r="P44" i="8" s="1"/>
  <c r="I28" i="8"/>
  <c r="P28" i="8" s="1"/>
  <c r="I12" i="8"/>
  <c r="P12" i="8" s="1"/>
  <c r="I345" i="8"/>
  <c r="P345" i="8" s="1"/>
  <c r="I341" i="8"/>
  <c r="P341" i="8" s="1"/>
  <c r="I340" i="8"/>
  <c r="P340" i="8" s="1"/>
  <c r="I321" i="8"/>
  <c r="P321" i="8" s="1"/>
  <c r="I320" i="8"/>
  <c r="P320" i="8" s="1"/>
  <c r="I300" i="8"/>
  <c r="P300" i="8" s="1"/>
  <c r="I292" i="8"/>
  <c r="P292" i="8" s="1"/>
  <c r="I271" i="8"/>
  <c r="P271" i="8" s="1"/>
  <c r="I268" i="8"/>
  <c r="P268" i="8" s="1"/>
  <c r="I251" i="8"/>
  <c r="P251" i="8" s="1"/>
  <c r="I248" i="8"/>
  <c r="P248" i="8" s="1"/>
  <c r="I227" i="8"/>
  <c r="P227" i="8" s="1"/>
  <c r="I214" i="8"/>
  <c r="P214" i="8" s="1"/>
  <c r="I212" i="8"/>
  <c r="P212" i="8" s="1"/>
  <c r="I206" i="8"/>
  <c r="P206" i="8" s="1"/>
  <c r="I204" i="8"/>
  <c r="P204" i="8" s="1"/>
  <c r="I182" i="8"/>
  <c r="P182" i="8" s="1"/>
  <c r="I180" i="8"/>
  <c r="P180" i="8" s="1"/>
  <c r="I166" i="8"/>
  <c r="P166" i="8" s="1"/>
  <c r="I164" i="8"/>
  <c r="P164" i="8" s="1"/>
  <c r="I145" i="8"/>
  <c r="P145" i="8" s="1"/>
  <c r="I129" i="8"/>
  <c r="P129" i="8" s="1"/>
  <c r="I113" i="8"/>
  <c r="P113" i="8" s="1"/>
  <c r="I97" i="8"/>
  <c r="P97" i="8" s="1"/>
  <c r="I326" i="8"/>
  <c r="P326" i="8" s="1"/>
  <c r="I324" i="8"/>
  <c r="P324" i="8" s="1"/>
  <c r="I305" i="8"/>
  <c r="P305" i="8" s="1"/>
  <c r="I304" i="8"/>
  <c r="P304" i="8" s="1"/>
  <c r="I277" i="8"/>
  <c r="P277" i="8" s="1"/>
  <c r="I276" i="8"/>
  <c r="P276" i="8" s="1"/>
  <c r="I252" i="8"/>
  <c r="P252" i="8" s="1"/>
  <c r="I228" i="8"/>
  <c r="P228" i="8" s="1"/>
  <c r="I219" i="8"/>
  <c r="P219" i="8" s="1"/>
  <c r="I195" i="8"/>
  <c r="P195" i="8" s="1"/>
  <c r="I187" i="8"/>
  <c r="P187" i="8" s="1"/>
  <c r="I176" i="8"/>
  <c r="P176" i="8" s="1"/>
  <c r="I171" i="8"/>
  <c r="P171" i="8" s="1"/>
  <c r="I132" i="8"/>
  <c r="P132" i="8" s="1"/>
  <c r="I118" i="8"/>
  <c r="P118" i="8" s="1"/>
  <c r="I116" i="8"/>
  <c r="P116" i="8" s="1"/>
  <c r="I102" i="8"/>
  <c r="P102" i="8" s="1"/>
  <c r="I100" i="8"/>
  <c r="P100" i="8" s="1"/>
  <c r="I84" i="8"/>
  <c r="P84" i="8" s="1"/>
  <c r="I70" i="8"/>
  <c r="P70" i="8" s="1"/>
  <c r="I68" i="8"/>
  <c r="P68" i="8" s="1"/>
  <c r="I54" i="8"/>
  <c r="P54" i="8" s="1"/>
  <c r="I52" i="8"/>
  <c r="P52" i="8" s="1"/>
  <c r="I38" i="8"/>
  <c r="P38" i="8" s="1"/>
  <c r="I36" i="8"/>
  <c r="P36" i="8" s="1"/>
  <c r="I22" i="8"/>
  <c r="P22" i="8" s="1"/>
  <c r="I20" i="8"/>
  <c r="P20" i="8" s="1"/>
  <c r="I150" i="8"/>
  <c r="P150" i="8" s="1"/>
  <c r="I148" i="8"/>
  <c r="P148" i="8" s="1"/>
  <c r="I86" i="8"/>
  <c r="P86" i="8" s="1"/>
  <c r="I161" i="8"/>
  <c r="P161" i="8" s="1"/>
  <c r="I347" i="8"/>
  <c r="P347" i="8" s="1"/>
  <c r="I344" i="8"/>
  <c r="P344" i="8" s="1"/>
  <c r="I323" i="8"/>
  <c r="P323" i="8" s="1"/>
  <c r="I318" i="8"/>
  <c r="P318" i="8" s="1"/>
  <c r="I313" i="8"/>
  <c r="P313" i="8" s="1"/>
  <c r="I309" i="8"/>
  <c r="P309" i="8" s="1"/>
  <c r="I303" i="8"/>
  <c r="P303" i="8" s="1"/>
  <c r="I298" i="8"/>
  <c r="P298" i="8" s="1"/>
  <c r="I294" i="8"/>
  <c r="P294" i="8" s="1"/>
  <c r="I289" i="8"/>
  <c r="P289" i="8" s="1"/>
  <c r="I283" i="8"/>
  <c r="P283" i="8" s="1"/>
  <c r="I280" i="8"/>
  <c r="P280" i="8" s="1"/>
  <c r="I259" i="8"/>
  <c r="P259" i="8" s="1"/>
  <c r="I254" i="8"/>
  <c r="P254" i="8" s="1"/>
  <c r="I249" i="8"/>
  <c r="P249" i="8" s="1"/>
  <c r="I235" i="8"/>
  <c r="P235" i="8" s="1"/>
  <c r="I232" i="8"/>
  <c r="P232" i="8" s="1"/>
  <c r="I222" i="8"/>
  <c r="P222" i="8" s="1"/>
  <c r="I217" i="8"/>
  <c r="P217" i="8" s="1"/>
  <c r="I203" i="8"/>
  <c r="P203" i="8" s="1"/>
  <c r="I200" i="8"/>
  <c r="P200" i="8" s="1"/>
  <c r="I190" i="8"/>
  <c r="P190" i="8" s="1"/>
  <c r="I185" i="8"/>
  <c r="P185" i="8" s="1"/>
  <c r="I152" i="8"/>
  <c r="P152" i="8" s="1"/>
  <c r="I144" i="8"/>
  <c r="P144" i="8" s="1"/>
  <c r="I95" i="8"/>
  <c r="P95" i="8" s="1"/>
  <c r="I88" i="8"/>
  <c r="P88" i="8" s="1"/>
  <c r="I80" i="8"/>
  <c r="P80" i="8" s="1"/>
  <c r="I31" i="8"/>
  <c r="P31" i="8" s="1"/>
  <c r="I24" i="8"/>
  <c r="P24" i="8" s="1"/>
  <c r="I339" i="8"/>
  <c r="P339" i="8" s="1"/>
  <c r="I334" i="8"/>
  <c r="P334" i="8" s="1"/>
  <c r="I329" i="8"/>
  <c r="P329" i="8" s="1"/>
  <c r="I325" i="8"/>
  <c r="P325" i="8" s="1"/>
  <c r="I319" i="8"/>
  <c r="P319" i="8" s="1"/>
  <c r="I314" i="8"/>
  <c r="P314" i="8" s="1"/>
  <c r="I296" i="8"/>
  <c r="P296" i="8" s="1"/>
  <c r="I275" i="8"/>
  <c r="P275" i="8" s="1"/>
  <c r="I270" i="8"/>
  <c r="P270" i="8" s="1"/>
  <c r="I265" i="8"/>
  <c r="P265" i="8" s="1"/>
  <c r="I261" i="8"/>
  <c r="P261" i="8" s="1"/>
  <c r="I255" i="8"/>
  <c r="P255" i="8" s="1"/>
  <c r="I224" i="8"/>
  <c r="P224" i="8" s="1"/>
  <c r="I192" i="8"/>
  <c r="P192" i="8" s="1"/>
  <c r="I136" i="8"/>
  <c r="P136" i="8" s="1"/>
  <c r="I79" i="8"/>
  <c r="P79" i="8" s="1"/>
  <c r="I72" i="8"/>
  <c r="P72" i="8" s="1"/>
  <c r="I15" i="8"/>
  <c r="P15" i="8" s="1"/>
  <c r="I312" i="8"/>
  <c r="P312" i="8" s="1"/>
  <c r="I216" i="8"/>
  <c r="P216" i="8" s="1"/>
  <c r="I184" i="8"/>
  <c r="P184" i="8" s="1"/>
  <c r="I120" i="8"/>
  <c r="P120" i="8" s="1"/>
  <c r="I63" i="8"/>
  <c r="P63" i="8" s="1"/>
  <c r="I56" i="8"/>
  <c r="P56" i="8" s="1"/>
  <c r="I348" i="8"/>
  <c r="P348" i="8" s="1"/>
  <c r="I346" i="8"/>
  <c r="P346" i="8" s="1"/>
  <c r="I342" i="8"/>
  <c r="P342" i="8" s="1"/>
  <c r="I337" i="8"/>
  <c r="P337" i="8" s="1"/>
  <c r="I331" i="8"/>
  <c r="P331" i="8" s="1"/>
  <c r="I328" i="8"/>
  <c r="P328" i="8" s="1"/>
  <c r="I307" i="8"/>
  <c r="P307" i="8" s="1"/>
  <c r="I302" i="8"/>
  <c r="P302" i="8" s="1"/>
  <c r="I297" i="8"/>
  <c r="P297" i="8" s="1"/>
  <c r="I293" i="8"/>
  <c r="P293" i="8" s="1"/>
  <c r="I287" i="8"/>
  <c r="P287" i="8" s="1"/>
  <c r="I282" i="8"/>
  <c r="P282" i="8" s="1"/>
  <c r="I278" i="8"/>
  <c r="P278" i="8" s="1"/>
  <c r="I273" i="8"/>
  <c r="P273" i="8" s="1"/>
  <c r="I267" i="8"/>
  <c r="P267" i="8" s="1"/>
  <c r="I264" i="8"/>
  <c r="P264" i="8" s="1"/>
  <c r="I243" i="8"/>
  <c r="P243" i="8" s="1"/>
  <c r="I240" i="8"/>
  <c r="P240" i="8" s="1"/>
  <c r="I230" i="8"/>
  <c r="P230" i="8" s="1"/>
  <c r="I225" i="8"/>
  <c r="P225" i="8" s="1"/>
  <c r="I211" i="8"/>
  <c r="P211" i="8" s="1"/>
  <c r="I208" i="8"/>
  <c r="P208" i="8" s="1"/>
  <c r="I198" i="8"/>
  <c r="P198" i="8" s="1"/>
  <c r="I193" i="8"/>
  <c r="P193" i="8" s="1"/>
  <c r="I168" i="8"/>
  <c r="P168" i="8" s="1"/>
  <c r="I160" i="8"/>
  <c r="P160" i="8" s="1"/>
  <c r="I104" i="8"/>
  <c r="P104" i="8" s="1"/>
  <c r="I96" i="8"/>
  <c r="P96" i="8" s="1"/>
  <c r="I47" i="8"/>
  <c r="P47" i="8" s="1"/>
  <c r="I40" i="8"/>
  <c r="P40" i="8" s="1"/>
  <c r="I21" i="8"/>
  <c r="P21" i="8" s="1"/>
  <c r="I179" i="8"/>
  <c r="P179" i="8" s="1"/>
  <c r="I174" i="8"/>
  <c r="P174" i="8" s="1"/>
  <c r="I169" i="8"/>
  <c r="P169" i="8" s="1"/>
  <c r="I163" i="8"/>
  <c r="P163" i="8" s="1"/>
  <c r="I158" i="8"/>
  <c r="P158" i="8" s="1"/>
  <c r="I153" i="8"/>
  <c r="P153" i="8" s="1"/>
  <c r="I147" i="8"/>
  <c r="P147" i="8" s="1"/>
  <c r="I142" i="8"/>
  <c r="P142" i="8" s="1"/>
  <c r="I137" i="8"/>
  <c r="P137" i="8" s="1"/>
  <c r="I131" i="8"/>
  <c r="P131" i="8" s="1"/>
  <c r="I126" i="8"/>
  <c r="P126" i="8" s="1"/>
  <c r="I121" i="8"/>
  <c r="P121" i="8" s="1"/>
  <c r="I115" i="8"/>
  <c r="P115" i="8" s="1"/>
  <c r="I110" i="8"/>
  <c r="P110" i="8" s="1"/>
  <c r="I105" i="8"/>
  <c r="P105" i="8" s="1"/>
  <c r="I94" i="8"/>
  <c r="P94" i="8" s="1"/>
  <c r="I89" i="8"/>
  <c r="P89" i="8" s="1"/>
  <c r="I87" i="8"/>
  <c r="P87" i="8" s="1"/>
  <c r="I78" i="8"/>
  <c r="P78" i="8" s="1"/>
  <c r="I73" i="8"/>
  <c r="P73" i="8" s="1"/>
  <c r="I71" i="8"/>
  <c r="P71" i="8" s="1"/>
  <c r="I62" i="8"/>
  <c r="P62" i="8" s="1"/>
  <c r="I57" i="8"/>
  <c r="P57" i="8" s="1"/>
  <c r="I55" i="8"/>
  <c r="P55" i="8" s="1"/>
  <c r="I46" i="8"/>
  <c r="P46" i="8" s="1"/>
  <c r="I41" i="8"/>
  <c r="P41" i="8" s="1"/>
  <c r="I39" i="8"/>
  <c r="P39" i="8" s="1"/>
  <c r="I30" i="8"/>
  <c r="P30" i="8" s="1"/>
  <c r="I25" i="8"/>
  <c r="P25" i="8" s="1"/>
  <c r="I23" i="8"/>
  <c r="P23" i="8" s="1"/>
  <c r="I14" i="8"/>
  <c r="P14" i="8" s="1"/>
  <c r="I13" i="8"/>
  <c r="P13" i="8" s="1"/>
  <c r="I7" i="8"/>
  <c r="P7" i="8" s="1"/>
  <c r="I250" i="8"/>
  <c r="P250" i="8" s="1"/>
  <c r="I245" i="8"/>
  <c r="P245" i="8" s="1"/>
  <c r="I239" i="8"/>
  <c r="P239" i="8" s="1"/>
  <c r="I234" i="8"/>
  <c r="P234" i="8" s="1"/>
  <c r="I229" i="8"/>
  <c r="P229" i="8" s="1"/>
  <c r="I223" i="8"/>
  <c r="P223" i="8" s="1"/>
  <c r="I218" i="8"/>
  <c r="P218" i="8" s="1"/>
  <c r="I213" i="8"/>
  <c r="P213" i="8" s="1"/>
  <c r="I207" i="8"/>
  <c r="P207" i="8" s="1"/>
  <c r="I202" i="8"/>
  <c r="P202" i="8" s="1"/>
  <c r="I197" i="8"/>
  <c r="P197" i="8" s="1"/>
  <c r="I191" i="8"/>
  <c r="P191" i="8" s="1"/>
  <c r="I186" i="8"/>
  <c r="P186" i="8" s="1"/>
  <c r="I181" i="8"/>
  <c r="P181" i="8" s="1"/>
  <c r="I175" i="8"/>
  <c r="P175" i="8" s="1"/>
  <c r="I170" i="8"/>
  <c r="P170" i="8" s="1"/>
  <c r="I165" i="8"/>
  <c r="P165" i="8" s="1"/>
  <c r="P159" i="8"/>
  <c r="I154" i="8"/>
  <c r="P154" i="8" s="1"/>
  <c r="I149" i="8"/>
  <c r="P149" i="8" s="1"/>
  <c r="I143" i="8"/>
  <c r="P143" i="8" s="1"/>
  <c r="I138" i="8"/>
  <c r="P138" i="8" s="1"/>
  <c r="I133" i="8"/>
  <c r="P133" i="8" s="1"/>
  <c r="I127" i="8"/>
  <c r="P127" i="8" s="1"/>
  <c r="I122" i="8"/>
  <c r="P122" i="8" s="1"/>
  <c r="I117" i="8"/>
  <c r="P117" i="8" s="1"/>
  <c r="I111" i="8"/>
  <c r="P111" i="8" s="1"/>
  <c r="I106" i="8"/>
  <c r="P106" i="8" s="1"/>
  <c r="I101" i="8"/>
  <c r="P101" i="8" s="1"/>
  <c r="I99" i="8"/>
  <c r="P99" i="8" s="1"/>
  <c r="I90" i="8"/>
  <c r="P90" i="8" s="1"/>
  <c r="I85" i="8"/>
  <c r="P85" i="8" s="1"/>
  <c r="I83" i="8"/>
  <c r="P83" i="8" s="1"/>
  <c r="I74" i="8"/>
  <c r="P74" i="8" s="1"/>
  <c r="I69" i="8"/>
  <c r="P69" i="8" s="1"/>
  <c r="I67" i="8"/>
  <c r="P67" i="8" s="1"/>
  <c r="I58" i="8"/>
  <c r="P58" i="8" s="1"/>
  <c r="I53" i="8"/>
  <c r="P53" i="8" s="1"/>
  <c r="I51" i="8"/>
  <c r="P51" i="8" s="1"/>
  <c r="I42" i="8"/>
  <c r="P42" i="8" s="1"/>
  <c r="I37" i="8"/>
  <c r="P37" i="8" s="1"/>
  <c r="I35" i="8"/>
  <c r="P35" i="8" s="1"/>
  <c r="I26" i="8"/>
  <c r="P26" i="8" s="1"/>
  <c r="I19" i="8"/>
  <c r="P19" i="8" s="1"/>
  <c r="I10" i="8"/>
  <c r="P10" i="8" s="1"/>
  <c r="I9" i="8"/>
  <c r="P9" i="8" s="1"/>
  <c r="I5" i="8"/>
  <c r="P5" i="8" s="1"/>
  <c r="I343" i="8"/>
  <c r="P343" i="8" s="1"/>
  <c r="I338" i="8"/>
  <c r="P338" i="8" s="1"/>
  <c r="I333" i="8"/>
  <c r="P333" i="8" s="1"/>
  <c r="I327" i="8"/>
  <c r="P327" i="8" s="1"/>
  <c r="I322" i="8"/>
  <c r="P322" i="8" s="1"/>
  <c r="I317" i="8"/>
  <c r="P317" i="8" s="1"/>
  <c r="I311" i="8"/>
  <c r="P311" i="8" s="1"/>
  <c r="I306" i="8"/>
  <c r="P306" i="8" s="1"/>
  <c r="I301" i="8"/>
  <c r="P301" i="8" s="1"/>
  <c r="I295" i="8"/>
  <c r="P295" i="8" s="1"/>
  <c r="I290" i="8"/>
  <c r="P290" i="8" s="1"/>
  <c r="I285" i="8"/>
  <c r="P285" i="8" s="1"/>
  <c r="I279" i="8"/>
  <c r="P279" i="8" s="1"/>
  <c r="I274" i="8"/>
  <c r="P274" i="8" s="1"/>
  <c r="I269" i="8"/>
  <c r="P269" i="8" s="1"/>
  <c r="I263" i="8"/>
  <c r="P263" i="8" s="1"/>
  <c r="I258" i="8"/>
  <c r="P258" i="8" s="1"/>
  <c r="I253" i="8"/>
  <c r="P253" i="8" s="1"/>
  <c r="I247" i="8"/>
  <c r="P247" i="8" s="1"/>
  <c r="I242" i="8"/>
  <c r="P242" i="8" s="1"/>
  <c r="I237" i="8"/>
  <c r="P237" i="8" s="1"/>
  <c r="I231" i="8"/>
  <c r="P231" i="8" s="1"/>
  <c r="I226" i="8"/>
  <c r="P226" i="8" s="1"/>
  <c r="I221" i="8"/>
  <c r="P221" i="8" s="1"/>
  <c r="I215" i="8"/>
  <c r="P215" i="8" s="1"/>
  <c r="I210" i="8"/>
  <c r="P210" i="8" s="1"/>
  <c r="I205" i="8"/>
  <c r="P205" i="8" s="1"/>
  <c r="I199" i="8"/>
  <c r="P199" i="8" s="1"/>
  <c r="I194" i="8"/>
  <c r="P194" i="8" s="1"/>
  <c r="I189" i="8"/>
  <c r="P189" i="8" s="1"/>
  <c r="I183" i="8"/>
  <c r="P183" i="8" s="1"/>
  <c r="I178" i="8"/>
  <c r="P178" i="8" s="1"/>
  <c r="I173" i="8"/>
  <c r="P173" i="8" s="1"/>
  <c r="I167" i="8"/>
  <c r="P167" i="8" s="1"/>
  <c r="I162" i="8"/>
  <c r="P162" i="8" s="1"/>
  <c r="I157" i="8"/>
  <c r="P157" i="8" s="1"/>
  <c r="I151" i="8"/>
  <c r="P151" i="8" s="1"/>
  <c r="I146" i="8"/>
  <c r="P146" i="8" s="1"/>
  <c r="I141" i="8"/>
  <c r="P141" i="8" s="1"/>
  <c r="I135" i="8"/>
  <c r="P135" i="8" s="1"/>
  <c r="I130" i="8"/>
  <c r="P130" i="8" s="1"/>
  <c r="I125" i="8"/>
  <c r="P125" i="8" s="1"/>
  <c r="I119" i="8"/>
  <c r="P119" i="8" s="1"/>
  <c r="I114" i="8"/>
  <c r="P114" i="8" s="1"/>
  <c r="I109" i="8"/>
  <c r="P109" i="8" s="1"/>
  <c r="I103" i="8"/>
  <c r="P103" i="8" s="1"/>
  <c r="I98" i="8"/>
  <c r="P98" i="8" s="1"/>
  <c r="I93" i="8"/>
  <c r="P93" i="8" s="1"/>
  <c r="I91" i="8"/>
  <c r="P91" i="8" s="1"/>
  <c r="I82" i="8"/>
  <c r="P82" i="8" s="1"/>
  <c r="I77" i="8"/>
  <c r="P77" i="8" s="1"/>
  <c r="I75" i="8"/>
  <c r="P75" i="8" s="1"/>
  <c r="I66" i="8"/>
  <c r="P66" i="8" s="1"/>
  <c r="I61" i="8"/>
  <c r="P61" i="8" s="1"/>
  <c r="I59" i="8"/>
  <c r="P59" i="8" s="1"/>
  <c r="I50" i="8"/>
  <c r="P50" i="8" s="1"/>
  <c r="I45" i="8"/>
  <c r="P45" i="8" s="1"/>
  <c r="I43" i="8"/>
  <c r="P43" i="8" s="1"/>
  <c r="I34" i="8"/>
  <c r="P34" i="8" s="1"/>
  <c r="I29" i="8"/>
  <c r="P29" i="8" s="1"/>
  <c r="I27" i="8"/>
  <c r="P27" i="8" s="1"/>
  <c r="I18" i="8"/>
  <c r="P18" i="8" s="1"/>
  <c r="I17" i="8"/>
  <c r="P17" i="8" s="1"/>
  <c r="I11" i="8"/>
  <c r="P11" i="8" s="1"/>
  <c r="I6" i="8"/>
  <c r="P6" i="8" s="1"/>
  <c r="J4" i="8"/>
  <c r="K4" i="8"/>
  <c r="L4" i="8"/>
  <c r="M4" i="8"/>
  <c r="N4" i="8"/>
  <c r="M3" i="8" l="1"/>
  <c r="N3" i="8"/>
  <c r="L3" i="8"/>
  <c r="K3" i="8"/>
  <c r="J3" i="8"/>
  <c r="L349" i="8" l="1"/>
  <c r="L354" i="8" s="1"/>
  <c r="K349" i="8"/>
  <c r="J349" i="8"/>
  <c r="J354" i="8" s="1"/>
  <c r="N349" i="8"/>
  <c r="N354" i="8" s="1"/>
  <c r="M349" i="8"/>
  <c r="M354" i="8" s="1"/>
  <c r="I4" i="8"/>
  <c r="P4" i="8" s="1"/>
  <c r="I3" i="8"/>
  <c r="P3" i="8" s="1"/>
  <c r="N350" i="8" l="1"/>
  <c r="K354" i="8"/>
  <c r="P349" i="8"/>
  <c r="I349" i="8"/>
  <c r="I354" i="8" s="1"/>
</calcChain>
</file>

<file path=xl/sharedStrings.xml><?xml version="1.0" encoding="utf-8"?>
<sst xmlns="http://schemas.openxmlformats.org/spreadsheetml/2006/main" count="2657" uniqueCount="713">
  <si>
    <t>MARTELE#01240102</t>
  </si>
  <si>
    <t>CARTA MARTELLATA Bianco H. 333 Permanente FASSON</t>
  </si>
  <si>
    <t>PAT#012401</t>
  </si>
  <si>
    <t>PATINATA OPACA Bianco H. 333 Permanente</t>
  </si>
  <si>
    <t>PVC#011801</t>
  </si>
  <si>
    <t>PVC Bianco H. 250 Permanente</t>
  </si>
  <si>
    <t>TINTWS#01240101</t>
  </si>
  <si>
    <t>TINTORETTO ULTRA WS Bianco H. 333 Permanente ARCONVERT</t>
  </si>
  <si>
    <t>RUS#01210102</t>
  </si>
  <si>
    <t>RUSTIQUE Bianco H. 280 Permanente FASSON</t>
  </si>
  <si>
    <t>KK#012401</t>
  </si>
  <si>
    <t>KROME KOTE Bianco H. 333 Permanente</t>
  </si>
  <si>
    <t>ARG#05240107</t>
  </si>
  <si>
    <t>ARGENTO Lucido H. 333 Permanente RITRAMA</t>
  </si>
  <si>
    <t>POLITENE 100 MICRON Bianco H. 250 Permanente FASSON</t>
  </si>
  <si>
    <t>KK#011801</t>
  </si>
  <si>
    <t>KROME KOTE Bianco H. 250 Permanente</t>
  </si>
  <si>
    <t>POLIND#03240113</t>
  </si>
  <si>
    <t>POLIPROPILENE Trasparente H. 333 Permanente FASSON TRATTATO PER INDIGO</t>
  </si>
  <si>
    <t>PPU#18210102</t>
  </si>
  <si>
    <t>POLIPROPILENE ULTRACLEAR trasp. supp. carta H. 280 Permanente FASSON</t>
  </si>
  <si>
    <t>CON#12240101</t>
  </si>
  <si>
    <t>CONSTELLATION Snow H. 333 Permanente ARCONVERT (TELAI TESATI A 10N)</t>
  </si>
  <si>
    <t>CON#23240101</t>
  </si>
  <si>
    <t>CONSTELLATION JADE RASTER H. 333 Permanente ARCONVERT</t>
  </si>
  <si>
    <t>POL#031801</t>
  </si>
  <si>
    <t>POLIPROPILENE Trasparente H. 250 Permanente</t>
  </si>
  <si>
    <t>CRE#02180101</t>
  </si>
  <si>
    <t>CREAM ANTIQUE Beige H. 250 Permanente ARCONVERT</t>
  </si>
  <si>
    <t>WEL#012201</t>
  </si>
  <si>
    <t>WELLUM Bianco H. 300 Permanente</t>
  </si>
  <si>
    <t>WEL#011801</t>
  </si>
  <si>
    <t>WELLUM Bianco H. 250 Permanente</t>
  </si>
  <si>
    <t>SAT#06120102</t>
  </si>
  <si>
    <t>SATIN GOLD Opaco H. 200 Permanente FASSON</t>
  </si>
  <si>
    <t>POLITENE 100 MICRON Bianco H. 333 Permanente FASSON</t>
  </si>
  <si>
    <t>MATWINE#01210102</t>
  </si>
  <si>
    <t>PATINATA OPACA Bianco H. 280 Permanente FASSON</t>
  </si>
  <si>
    <t>MALAGA#02240108</t>
  </si>
  <si>
    <t>RUSTIQUE Beige H. 333 Permanente TORRASPAPEL</t>
  </si>
  <si>
    <t>KK#012201</t>
  </si>
  <si>
    <t>KROME KOTE Bianco H. 300 Permanente</t>
  </si>
  <si>
    <t>MATWINE#01240102</t>
  </si>
  <si>
    <t>PATINATA OPACA Bianco H. 333 Permanente FASSON</t>
  </si>
  <si>
    <t>PVC#031801</t>
  </si>
  <si>
    <t>PVC Trasparente H. 250 Permanente</t>
  </si>
  <si>
    <t>MARTELE#02240102</t>
  </si>
  <si>
    <t>CARTA MARTELLATA Beige H. 333 Permanente FASSON</t>
  </si>
  <si>
    <t>MATWINE#01220102</t>
  </si>
  <si>
    <t>PATINATA OPACA Bianco H. 300 Permanente FASSON</t>
  </si>
  <si>
    <t>PVC#032401</t>
  </si>
  <si>
    <t>PVC Trasparente H. 333 Permanente</t>
  </si>
  <si>
    <t>RUSTIQUE H. 333 Permanente TORRASPAPEL</t>
  </si>
  <si>
    <t>PPU#18220102</t>
  </si>
  <si>
    <t>POLIPROPILENE ULTRACLEAR trasp. supp. carta H. 300 Permanente FASSON</t>
  </si>
  <si>
    <t>PPU#03210102</t>
  </si>
  <si>
    <t>POLIPROPILENE ULTRACLEAR Trasparente H. 280 Permanente FASSON</t>
  </si>
  <si>
    <t>PAT#011801</t>
  </si>
  <si>
    <t>PATINATA OPACA Bianco H. 250 Permanente</t>
  </si>
  <si>
    <t>SAT#06180102</t>
  </si>
  <si>
    <t>SATIN GOLD Opaco H. 250 Permanente FASSON</t>
  </si>
  <si>
    <t>MATWINE#01180102</t>
  </si>
  <si>
    <t>PATINATA OPACA Bianco H. 250 Permanente FASSON</t>
  </si>
  <si>
    <t>PET100#01180107</t>
  </si>
  <si>
    <t>POLITENE 100 MICRON Bianco H. 250 Permanente RITRAMA</t>
  </si>
  <si>
    <t>PAT#012101</t>
  </si>
  <si>
    <t>PATINATA OPACA Bianco H. 280 Permanente</t>
  </si>
  <si>
    <t>PVC#011201</t>
  </si>
  <si>
    <t>PVC Bianco H. 200 Permanente</t>
  </si>
  <si>
    <t>KK#012001</t>
  </si>
  <si>
    <t>KROME KOTE Bianco H. 270 Permanente</t>
  </si>
  <si>
    <t>GRANADA#01180108</t>
  </si>
  <si>
    <t>RUSTIQUE Bianco H. 250 Permanente TORRASPAPEL</t>
  </si>
  <si>
    <t>CON#35180101</t>
  </si>
  <si>
    <t>CONSTELLATION SNOW INTRECCIO H. 250 Permanente ARCONVERT</t>
  </si>
  <si>
    <t>PVC#061801</t>
  </si>
  <si>
    <t>PVC Opaco H. 250 Permanente</t>
  </si>
  <si>
    <t>POLIND#01220113</t>
  </si>
  <si>
    <t>POLIPROPILENE Bianco H. 300 Permanente FASSON TRATTATO PER INDIGO</t>
  </si>
  <si>
    <t>KK#012101</t>
  </si>
  <si>
    <t>KROME KOTE Bianco H. 280 Permanente</t>
  </si>
  <si>
    <t>KKWR#01240107</t>
  </si>
  <si>
    <t>KROME KOTE WATER RESISTANT Bianco H. 333 Permanente RITRAMA</t>
  </si>
  <si>
    <t>RUS#02210102</t>
  </si>
  <si>
    <t>RUSTIQUE Beige H. 280 Permanente FASSON</t>
  </si>
  <si>
    <t>PPWINEMATT#01120102</t>
  </si>
  <si>
    <t>POLIPR.OPACO PER VINO Bianco H. 200 Permanente FASSON</t>
  </si>
  <si>
    <t>PPWINEMATT#01240102</t>
  </si>
  <si>
    <t>POLIPR.OPACO PER VINO Bianco H. 333 Permanente FASSON</t>
  </si>
  <si>
    <t>TINT#02240101</t>
  </si>
  <si>
    <t>TINTORETTO Beige H. 333 Permanente ARCONVERT</t>
  </si>
  <si>
    <t>RUS#01180102</t>
  </si>
  <si>
    <t>RUSTIQUE Bianco H. 250 Permanente FASSON</t>
  </si>
  <si>
    <t>TINT#01180101</t>
  </si>
  <si>
    <t>TINTORETTO Bianco H. 250 Permanente ARCONVERT</t>
  </si>
  <si>
    <t>TINT#02180101</t>
  </si>
  <si>
    <t>TINTORETTO Beige H. 250 Permanente ARCONVERT</t>
  </si>
  <si>
    <t>RUS#01240102</t>
  </si>
  <si>
    <t>RUSTIQUE Bianco H. 333 Permanente FASSON</t>
  </si>
  <si>
    <t>POL#012201</t>
  </si>
  <si>
    <t>POLIPROPILENE Bianco H. 300 Permanente</t>
  </si>
  <si>
    <t>FROZEN#20240102</t>
  </si>
  <si>
    <t>FROZEN QUARZ martellato H. 333 Permanente FASSON</t>
  </si>
  <si>
    <t>CENT#01240102</t>
  </si>
  <si>
    <t>Centaure Fasson Bianco H. 333 Permanente FASSON</t>
  </si>
  <si>
    <t>POL#032401</t>
  </si>
  <si>
    <t>POLIPROPILENE Trasparente H. 333 Permanente</t>
  </si>
  <si>
    <t>CRE#02240101</t>
  </si>
  <si>
    <t>CREAM ANTIQUE Beige H. 333 Permanente ARCONVERT</t>
  </si>
  <si>
    <t>GRANADA#01240108</t>
  </si>
  <si>
    <t>WHITE COTTON#01240102</t>
  </si>
  <si>
    <t>WHITE COTTON Bianco H. 333 Permanente FASSON</t>
  </si>
  <si>
    <t>MATWINE#01120102</t>
  </si>
  <si>
    <t>PATINATA OPACA Bianco H. 200 Permanente FASSON</t>
  </si>
  <si>
    <t>TER#101801</t>
  </si>
  <si>
    <t>CARTA TERMICA Protetta H. 250 Permanente</t>
  </si>
  <si>
    <t>CH#02240102</t>
  </si>
  <si>
    <t>VERGE' Beige H. 333 Permanente FASSON</t>
  </si>
  <si>
    <t>CRE#02210101</t>
  </si>
  <si>
    <t>CREAM ANTIQUE Beige H. 280 Permanente ARCONVERT</t>
  </si>
  <si>
    <t>CH#01210102</t>
  </si>
  <si>
    <t>VERGE' Bianco H. 280 Permanente FASSON</t>
  </si>
  <si>
    <t>CH#01180102</t>
  </si>
  <si>
    <t>VERGE' Bianco H. 250 Permanente FASSON</t>
  </si>
  <si>
    <t>RUS#02240102</t>
  </si>
  <si>
    <t>RUSTIQUE Beige H. 333 Permanente FASSON</t>
  </si>
  <si>
    <t>CH#02180102</t>
  </si>
  <si>
    <t>VERGE' Beige H. 250 Permanente FASSON</t>
  </si>
  <si>
    <t>MAILLE#01240102</t>
  </si>
  <si>
    <t>PVC#212401</t>
  </si>
  <si>
    <t>PVC nero lucido H. 333 Permanente</t>
  </si>
  <si>
    <t>MARTELE#01180102</t>
  </si>
  <si>
    <t>CARTA MARTELLATA Bianco H. 250 Permanente FASSON</t>
  </si>
  <si>
    <t>WEL#012401</t>
  </si>
  <si>
    <t>WELLUM Bianco H. 333 Permanente</t>
  </si>
  <si>
    <t>PPU#18240102</t>
  </si>
  <si>
    <t>POLIPROPILENE ULTRACLEAR trasp. supp. carta H. 333 Permanente FASSON</t>
  </si>
  <si>
    <t>PVC#282201</t>
  </si>
  <si>
    <t>PVC NERO OPACO H. 300 Permanente</t>
  </si>
  <si>
    <t>POLIND#01240113</t>
  </si>
  <si>
    <t>POLIPROPILENE Bianco H. 333 Permanente FASSON TRATTATO PER INDIGO</t>
  </si>
  <si>
    <t>PVC#282401</t>
  </si>
  <si>
    <t>PVC NERO OPACO H. 333 Permanente</t>
  </si>
  <si>
    <t>CAR#011801</t>
  </si>
  <si>
    <t>CARTONCINO Bianco H. 250 Permanente</t>
  </si>
  <si>
    <t>RUS#02180102</t>
  </si>
  <si>
    <t>RUSTIQUE Beige H. 250 Permanente FASSON</t>
  </si>
  <si>
    <t>MARTELE#02200102</t>
  </si>
  <si>
    <t>CARTA MARTELLATA Beige H. 270 Permanente FASSON</t>
  </si>
  <si>
    <t>PPU#03180102</t>
  </si>
  <si>
    <t>POLIPROPILENE ULTRACLEAR Trasparente H. 250 Permanente FASSON</t>
  </si>
  <si>
    <t>PAT.ANTIOLIO#01240101</t>
  </si>
  <si>
    <t>CARTA ANTI OLIO Bianco H. 333 Permanente</t>
  </si>
  <si>
    <t>KK#012111</t>
  </si>
  <si>
    <t>KROME KOTE Bianco H. 280 Adesivo rinforzato</t>
  </si>
  <si>
    <t>PPWINEMATT#01180102</t>
  </si>
  <si>
    <t>POLIPR.OPACO PER VINO Bianco H. 250 Permanente FASSON</t>
  </si>
  <si>
    <t>ORO#05240113</t>
  </si>
  <si>
    <t>ORO Lucido H. 333 Permanente FASSON TRATTATO PER INDIGO</t>
  </si>
  <si>
    <t>CRE#01240101</t>
  </si>
  <si>
    <t>CREAM ANTIQUE Bianco H. 333 Permanente ARCONVERT</t>
  </si>
  <si>
    <t>PVC 3692E H152</t>
  </si>
  <si>
    <t>PVC GIALLO 3M</t>
  </si>
  <si>
    <t>PVC#281801</t>
  </si>
  <si>
    <t>PVC NERO OPACO H. 250 Permanente</t>
  </si>
  <si>
    <t>LW#01240107</t>
  </si>
  <si>
    <t>LW COATED Bianco H. 333 Permanente RITRAMA</t>
  </si>
  <si>
    <t>ARG#06240106</t>
  </si>
  <si>
    <t>ARGENTO Opaco H. 333 Permanente ROLLCOVER</t>
  </si>
  <si>
    <t>ARG#06210106</t>
  </si>
  <si>
    <t>ARGENTO Opaco H. 280 Permanente ROLLCOVER</t>
  </si>
  <si>
    <t>CRE#01210101</t>
  </si>
  <si>
    <t>CREAM ANTIQUE Bianco H. 280 Permanente ARCONVERT</t>
  </si>
  <si>
    <t>CRE#01180101</t>
  </si>
  <si>
    <t>CREAM ANTIQUE Bianco H. 250 Permanente ARCONVERT</t>
  </si>
  <si>
    <t>BIADESIVO#010901</t>
  </si>
  <si>
    <t>BIADESIVO Bianco H. 166 Permanente</t>
  </si>
  <si>
    <t>COTTAGE#02240101</t>
  </si>
  <si>
    <t>CARTA MARTELLATA Beige H. 333 Permanente ARCONVERT</t>
  </si>
  <si>
    <t>WEL#012402</t>
  </si>
  <si>
    <t>WELLUM Bianco H. 333 Removibile</t>
  </si>
  <si>
    <t>PVC7613#012701</t>
  </si>
  <si>
    <t>PVC DISTRUTTIBILE 3M Bianco H. 152 Permanente</t>
  </si>
  <si>
    <t>PVC#012201</t>
  </si>
  <si>
    <t>PVC Bianco H. 300 Permanente</t>
  </si>
  <si>
    <t>SAT#06240102</t>
  </si>
  <si>
    <t>SATIN GOLD Opaco H. 333 Permanente FASSON</t>
  </si>
  <si>
    <t>EMB#01240101</t>
  </si>
  <si>
    <t>EMBOSSED COATED LAID Bianco H. 333 Permanente ARCONVERT</t>
  </si>
  <si>
    <t>POL#011801</t>
  </si>
  <si>
    <t>POLIPROPILENE Bianco H. 250 Permanente</t>
  </si>
  <si>
    <t>PPU#16220106</t>
  </si>
  <si>
    <t>POLIPROPILENE ULTRACLEAR Trasp. mattato H. 300 Permanente ROLLCOVER</t>
  </si>
  <si>
    <t>KK#012501</t>
  </si>
  <si>
    <t>KROME KOTE Bianco H. 350 Permanente</t>
  </si>
  <si>
    <t>PVC#212201</t>
  </si>
  <si>
    <t>PVC nero lucido H. 300 Permanente</t>
  </si>
  <si>
    <t>CH#02210102</t>
  </si>
  <si>
    <t>VERGE' Beige H. 280 Permanente FASSON</t>
  </si>
  <si>
    <t>PVC#211801</t>
  </si>
  <si>
    <t>PVC nero lucido H. 250 Permanente</t>
  </si>
  <si>
    <t>RUS#02150102</t>
  </si>
  <si>
    <t>RUSTIQUE Beige H. 230 Permanente FASSON</t>
  </si>
  <si>
    <t>TER#092401</t>
  </si>
  <si>
    <t>CARTA TERMICA Normale H. 333 Permanente</t>
  </si>
  <si>
    <t>POL#012401</t>
  </si>
  <si>
    <t>POLIPROPILENE Bianco H. 333 Permanente</t>
  </si>
  <si>
    <t>CH#01240102</t>
  </si>
  <si>
    <t>VERGE' Bianco H. 333 Permanente FASSON</t>
  </si>
  <si>
    <t>MALAGA#02180108</t>
  </si>
  <si>
    <t>RUSTIQUE Beige H. 250 Permanente TORRASPAPEL</t>
  </si>
  <si>
    <t>POL#162201</t>
  </si>
  <si>
    <t>POLIPROPILENE Trasp. mattato H. 300 Permanente</t>
  </si>
  <si>
    <t>ORO#05240102</t>
  </si>
  <si>
    <t>ORO Lucido H. 333 Permanente FASSON</t>
  </si>
  <si>
    <t>TINT#01240101</t>
  </si>
  <si>
    <t>TINTORETTO Bianco H. 333 Permanente ARCONVERT</t>
  </si>
  <si>
    <t>CIRRUS#01210101</t>
  </si>
  <si>
    <t>CONSTELLATION SNOW CIRRUS Bianco H. 280 Permanente ARCONVERT</t>
  </si>
  <si>
    <t>POLIND#03180113</t>
  </si>
  <si>
    <t>POLIPROPILENE Trasparente H. 250 Permanente FASSON TRATTATO PER INDIGO</t>
  </si>
  <si>
    <t>BIADESIVO#010916</t>
  </si>
  <si>
    <t>BIADESIVO Bianco H. 166 SUPERTACK</t>
  </si>
  <si>
    <t>WEL#012501</t>
  </si>
  <si>
    <t>WELLUM Bianco H. 350 Permanente</t>
  </si>
  <si>
    <t>SAVILLE#01240101</t>
  </si>
  <si>
    <t>ROW TWEED Bianco H. 333 Permanente ARCONVERT</t>
  </si>
  <si>
    <t>PPU#03240102</t>
  </si>
  <si>
    <t>POLIPROPILENE ULTRACLEAR Trasparente H. 333 Permanente FASSON</t>
  </si>
  <si>
    <t>PVC#030901</t>
  </si>
  <si>
    <t>PVC Trasparente H. 166 Permanente</t>
  </si>
  <si>
    <t>LW#01090103</t>
  </si>
  <si>
    <t>LW COATED Bianco H. 166 Permanente FABRIANO</t>
  </si>
  <si>
    <t>POLIND#04240113</t>
  </si>
  <si>
    <t>POLIPROPILENE Argento lucido H. 333 Permanente FASSON TRATTATO PER INDIGO</t>
  </si>
  <si>
    <t>PPU#18180102</t>
  </si>
  <si>
    <t>POLIPROPILENE ULTRACLEAR trasp. supp. carta H. 250 Permanente FASSON</t>
  </si>
  <si>
    <t>MARTELE#02180102</t>
  </si>
  <si>
    <t>CARTA MARTELLATA Beige H. 250 Permanente FASSON</t>
  </si>
  <si>
    <t>ORO#06240102</t>
  </si>
  <si>
    <t>ORO Opaco H. 333 Permanente FASSON</t>
  </si>
  <si>
    <t>CON#23240115</t>
  </si>
  <si>
    <t>CONSTELLATION JADE RASTER H. 333 Permanente ITALTACK</t>
  </si>
  <si>
    <t>KK#011101</t>
  </si>
  <si>
    <t>KROME KOTE Bianco H. 190 Permanente</t>
  </si>
  <si>
    <t>WTE#01220102</t>
  </si>
  <si>
    <t>WELLUM TELA Bianco H. 300 Permanente FASSON</t>
  </si>
  <si>
    <t>WTE#01240102</t>
  </si>
  <si>
    <t>WELLUM TELA Bianco H. 333 Permanente FASSON</t>
  </si>
  <si>
    <t>WEL#010902</t>
  </si>
  <si>
    <t>WELLUM Bianco H. 166 Removibile</t>
  </si>
  <si>
    <t>PET#30240102</t>
  </si>
  <si>
    <t>POLITENE BIANCO FLESSIBILE H. 333 Permanente FASSON</t>
  </si>
  <si>
    <t>SAT#06220102</t>
  </si>
  <si>
    <t>SATIN GOLD Opaco H. 300 Permanente FASSON</t>
  </si>
  <si>
    <t>CON#11240101</t>
  </si>
  <si>
    <t>CONSTELLATION Sacco H. 333 Permanente ARCONVERT</t>
  </si>
  <si>
    <t>FLEURYANT#02240102</t>
  </si>
  <si>
    <t>FLEURY ANTIQUE Beige H. 333 Permanente FASSON</t>
  </si>
  <si>
    <t>KK#010811</t>
  </si>
  <si>
    <t>KROME KOTE Bianco H. 160 Adesivo rinforzato</t>
  </si>
  <si>
    <t>ORO#05080107</t>
  </si>
  <si>
    <t>ORO Lucido H. 160 Permanente RITRAMA</t>
  </si>
  <si>
    <t>ARG#05240102</t>
  </si>
  <si>
    <t>ARGENTO Lucido H. 333 Permanente FASSON</t>
  </si>
  <si>
    <t>NTT#01180106</t>
  </si>
  <si>
    <t>SINTETICO  Bianco H. 250 Permanente ROLLCOVER</t>
  </si>
  <si>
    <t>BIADESIVO#011816</t>
  </si>
  <si>
    <t>BIADESIVO Bianco H. 250 SUPERTACK</t>
  </si>
  <si>
    <t>PAT#010801</t>
  </si>
  <si>
    <t>PATINATA OPACA Bianco H. 160 Permanente</t>
  </si>
  <si>
    <t>PPU#03220102</t>
  </si>
  <si>
    <t>POLIPROPILENE ULTRACLEAR Trasparente H. 300 Permanente FASSON</t>
  </si>
  <si>
    <t>ALLINEA#01240102</t>
  </si>
  <si>
    <t>ALLINEA Bianco H. 333 Permanente FASSON</t>
  </si>
  <si>
    <t>POL7818#131201</t>
  </si>
  <si>
    <t>POLIESTERE 3M 7818 Argento opaco H. 200 Permanente</t>
  </si>
  <si>
    <t>MERIDA#01240101</t>
  </si>
  <si>
    <t>MERIDA Bianco H. 333 Permanente ARCONVERT</t>
  </si>
  <si>
    <t>MARTELE#01200102</t>
  </si>
  <si>
    <t>CARTA MARTELLATA Bianco H. 270 Permanente FASSON</t>
  </si>
  <si>
    <t>POL#161801</t>
  </si>
  <si>
    <t>POLIPROPILENE Trasp. mattato H. 250 Permanente</t>
  </si>
  <si>
    <t>PVC#032101</t>
  </si>
  <si>
    <t>PVC Trasparente H. 280 Permanente</t>
  </si>
  <si>
    <t>CENT#02240102</t>
  </si>
  <si>
    <t>CENTAURE FASSON Beige H. 333 Permanente FASSON</t>
  </si>
  <si>
    <t>BIADESIVO#011216</t>
  </si>
  <si>
    <t>BIADESIVO Bianco H. 200 SUPERTACK</t>
  </si>
  <si>
    <t>MARTELE#02110102</t>
  </si>
  <si>
    <t>CARTA MARTELLATA Beige H. 190 Permanente FASSON</t>
  </si>
  <si>
    <t>ACETATO#03241802</t>
  </si>
  <si>
    <t>ACETATO Trasparente H. 333 S700  FASSON</t>
  </si>
  <si>
    <t>WEL#012001</t>
  </si>
  <si>
    <t>WELLUM Bianco H. 270 Permanente</t>
  </si>
  <si>
    <t>POL#012101</t>
  </si>
  <si>
    <t>POLIPROPILENE Bianco H. 280 Permanente</t>
  </si>
  <si>
    <t>FROZOR#240102</t>
  </si>
  <si>
    <t>FROZEN ORION DIAMOND PLUS H. 333 Permanente FASSON</t>
  </si>
  <si>
    <t>CH#02220102</t>
  </si>
  <si>
    <t>VERGE' Beige H. 300 Permanente FASSON</t>
  </si>
  <si>
    <t>EPI#01240102</t>
  </si>
  <si>
    <t>EPIQUE Bianco H. 333 Permanente FASSON</t>
  </si>
  <si>
    <t>SAT#06090102</t>
  </si>
  <si>
    <t>SATIN GOLD Opaco H. 166 Permanente FASSON</t>
  </si>
  <si>
    <t>PVC#012401</t>
  </si>
  <si>
    <t>PVC Bianco H. 333 Permanente</t>
  </si>
  <si>
    <t>SAVILLE#02240101</t>
  </si>
  <si>
    <t>ROW TWEED Beige H. 333 Permanente ARCONVERT</t>
  </si>
  <si>
    <t>ORO#06180102</t>
  </si>
  <si>
    <t>ORO Opaco H. 250 Permanente FASSON</t>
  </si>
  <si>
    <t>ORO#05240106</t>
  </si>
  <si>
    <t>ORO Lucido H. 333 Permanente ROLLCOVER</t>
  </si>
  <si>
    <t>ORO#05210106</t>
  </si>
  <si>
    <t>ORO Lucido H. 280 Permanente ROLLCOVER</t>
  </si>
  <si>
    <t>AQUA#240102</t>
  </si>
  <si>
    <t>AQUA PROOF ORION H. 333 Permanente FASSON</t>
  </si>
  <si>
    <t>CON#23200115</t>
  </si>
  <si>
    <t>CONSTELLATION JADE RASTER H. 270 Permanente ITALTACK</t>
  </si>
  <si>
    <t>CON#23110115</t>
  </si>
  <si>
    <t>CONSTELLATION JADE RASTER H. 190 Permanente ITALTACK</t>
  </si>
  <si>
    <t>FROZEN#23240102</t>
  </si>
  <si>
    <t>FROZEN QUARZ JADE RASTER H. 333 Permanente FASSON</t>
  </si>
  <si>
    <t>CRE#01080101</t>
  </si>
  <si>
    <t>CREAM ANTIQUE Bianco H. 160 Permanente ARCONVERT</t>
  </si>
  <si>
    <t>ORO#05180106</t>
  </si>
  <si>
    <t>ORO Lucido H. 250 Permanente ROLLCOVER</t>
  </si>
  <si>
    <t>LW#01240102</t>
  </si>
  <si>
    <t>LW COATED Bianco H. 333 Permanente FASSON</t>
  </si>
  <si>
    <t>ARG#05240113</t>
  </si>
  <si>
    <t>ARGENTO Lucido H. 333 Permanente FASSON TRATTATO PER INDIGO</t>
  </si>
  <si>
    <t>ARG#06240102</t>
  </si>
  <si>
    <t>ARGENTO Opaco H. 333 Permanente FASSON</t>
  </si>
  <si>
    <t>ORO#05240115</t>
  </si>
  <si>
    <t>ORO Lucido H. 333 Permanente ITALTACK</t>
  </si>
  <si>
    <t>RUS#02090102</t>
  </si>
  <si>
    <t>RUSTIQUE Beige H. 166 Permanente FASSON</t>
  </si>
  <si>
    <t>LW#01120102</t>
  </si>
  <si>
    <t>LW COATED Bianco H. 200 Permanente FASSON</t>
  </si>
  <si>
    <t>PPWINEMATT#01200102</t>
  </si>
  <si>
    <t>POLIPR.OPACO PER VINO Bianco H. 270 Permanente FASSON</t>
  </si>
  <si>
    <t>PET#01180102</t>
  </si>
  <si>
    <t>POLITENE Bianco H. 250 Permanente FASSON</t>
  </si>
  <si>
    <t>POL#041801</t>
  </si>
  <si>
    <t>POLIPROPILENE Argento lucido H. 250 Permanente</t>
  </si>
  <si>
    <t>SILVER#04240102</t>
  </si>
  <si>
    <t>FOIL EMBOSS Argento lucido H. 333 Permanente FASSON</t>
  </si>
  <si>
    <t>MATWINE#01140102</t>
  </si>
  <si>
    <t>PATINATA OPACA Bianco H. 220 Permanente FASSON</t>
  </si>
  <si>
    <t>ORO#05210115</t>
  </si>
  <si>
    <t>ORO Lucido H. 280 Permanente ITALTACK</t>
  </si>
  <si>
    <t>ALLNT#051801</t>
  </si>
  <si>
    <t>ALLUMINIO NOTARIANNI Lucido H. 250 Permanente</t>
  </si>
  <si>
    <t>CRYWS#01240101</t>
  </si>
  <si>
    <t>CRYSTAL SALT ULTRA WS Bianco H. 333 Permanente ARCONVERT</t>
  </si>
  <si>
    <t>CRYWS#01180101</t>
  </si>
  <si>
    <t>CRYSTAL SALT ULTRA WS Bianco H. 250 Permanente ARCONVERT</t>
  </si>
  <si>
    <t>POLITENE Argento lucido H. 333 Permanente FASSON</t>
  </si>
  <si>
    <t>MARTELE#01210102</t>
  </si>
  <si>
    <t>CARTA MARTELLATA Bianco H. 280 Permanente FASSON</t>
  </si>
  <si>
    <t>FLEURYANT#02180102</t>
  </si>
  <si>
    <t>FLEURY ANTIQUE Beige H. 250 Permanente FASSON</t>
  </si>
  <si>
    <t>PATCOVER#01240102</t>
  </si>
  <si>
    <t>PATINATA COPRENTE Bianco H. 333 Permanente FASSON</t>
  </si>
  <si>
    <t>PE85#04240102</t>
  </si>
  <si>
    <t>ORO#05180115</t>
  </si>
  <si>
    <t>ORO Lucido H. 250 Permanente ITALTACK</t>
  </si>
  <si>
    <t>ARG#05180117</t>
  </si>
  <si>
    <t>ARGENTO Lucido H. 250 Permanente HERMA</t>
  </si>
  <si>
    <t>ARG#05210117</t>
  </si>
  <si>
    <t>ARGENTO Lucido H. 280 Permanente HERMA</t>
  </si>
  <si>
    <t>ARG#05240117</t>
  </si>
  <si>
    <t>ARGENTO Lucido H. 333 Permanente HERMA</t>
  </si>
  <si>
    <t>TER#091801</t>
  </si>
  <si>
    <t>CARTA TERMICA Normale H. 250 Permanente</t>
  </si>
  <si>
    <t>LW#01180102</t>
  </si>
  <si>
    <t>LW COATED Bianco H. 250 Permanente FASSON</t>
  </si>
  <si>
    <t>PPSHI#04120102</t>
  </si>
  <si>
    <t>POLIPR.ARG.LUC.SHIMMER Argento lucido H. 200 Permanente FASSON</t>
  </si>
  <si>
    <t>PE100#01180102</t>
  </si>
  <si>
    <t>PAT.ANTIOLIO#01240113</t>
  </si>
  <si>
    <t>CARTA ANTI OLIO Bianco H. 333 Permanente FASSON TRATTATA PER INDIGO</t>
  </si>
  <si>
    <t>CRYWS#01160101</t>
  </si>
  <si>
    <t>CRYSTAL SALT ULTRA WS Bianco H. 240 Permanente ARCONVERT</t>
  </si>
  <si>
    <t>ORO#06090102</t>
  </si>
  <si>
    <t>ORO Opaco H. 166 Permanente FASSON</t>
  </si>
  <si>
    <t>ARG.ULTRAWS#05180101</t>
  </si>
  <si>
    <t>ARGENTO ULTRA WS Lucido H. 250 Permanente ARCONVERT</t>
  </si>
  <si>
    <t>MATWINE#01200102</t>
  </si>
  <si>
    <t>PATINATA OPACA Bianco H. 270 Permanente FASSON</t>
  </si>
  <si>
    <t>FROZASTRA#240102</t>
  </si>
  <si>
    <t>FROZEN ASTRA DIAMOND H. 333 Permanente FASSON</t>
  </si>
  <si>
    <t>ORO#05241115</t>
  </si>
  <si>
    <t>ORO Lucido H. 333 Adesivo rinforzato ITALTACK</t>
  </si>
  <si>
    <t>ORO#05180113</t>
  </si>
  <si>
    <t>ORO Lucido H. 250 Permanente FASSON TRATTATO PER INDIGO</t>
  </si>
  <si>
    <t>CENT#01120102</t>
  </si>
  <si>
    <t>Centaure Fasson Bianco H. 200 Permanente FASSON</t>
  </si>
  <si>
    <t>FROZOP#240102</t>
  </si>
  <si>
    <t>FROZEN OPAL PLUS H. 333 Permanente FASSON</t>
  </si>
  <si>
    <t>FROZEN#23180102</t>
  </si>
  <si>
    <t>FROZEN QUARZ JADE RASTER H. 250 Permanente FASSON</t>
  </si>
  <si>
    <t>TER#090901</t>
  </si>
  <si>
    <t>CARTA TERMICA Normale H. 166 Permanente</t>
  </si>
  <si>
    <t>RUS#01220102</t>
  </si>
  <si>
    <t>RUSTIQUE Bianco H. 300 Permanente FASSON</t>
  </si>
  <si>
    <t>PPWINEMATT#01110102</t>
  </si>
  <si>
    <t>POLIPR.OPACO PER VINO Bianco H. 190 Permanente FASSON</t>
  </si>
  <si>
    <t>CENT#01180102</t>
  </si>
  <si>
    <t>CENTAURE FASSON Bianco H. 250 Permanente FASSON</t>
  </si>
  <si>
    <t>PPU#18090102</t>
  </si>
  <si>
    <t>POLIPROPILENE ULTRACLEAR trasp. supp. carta H. 166 Permanente FASSON</t>
  </si>
  <si>
    <t>SKIN#01240102</t>
  </si>
  <si>
    <t>SKIN BLANC Bianco H. 333 Permanente FASSON</t>
  </si>
  <si>
    <t>MERIDA#01180101</t>
  </si>
  <si>
    <t>MERIDA Bianco H. 250 Permanente ARCONVERT</t>
  </si>
  <si>
    <t>PAT#011001</t>
  </si>
  <si>
    <t>PATINATA OPACA Bianco H. 180 Permanente</t>
  </si>
  <si>
    <t>MERIDA#02240101</t>
  </si>
  <si>
    <t>MERIDA Beige H. 333 Permanente ARCONVERT</t>
  </si>
  <si>
    <t>CANAL#01240102</t>
  </si>
  <si>
    <t>CANAL BLANC Bianco H. 333 Permanente FASSON</t>
  </si>
  <si>
    <t>CON#23180115</t>
  </si>
  <si>
    <t>CONSTELLATION JADE RASTER H. 250 Permanente ITALTACK</t>
  </si>
  <si>
    <t>ORO#05080106</t>
  </si>
  <si>
    <t>ORO Lucido H. 160 Permanente ROLLCOVER</t>
  </si>
  <si>
    <t>MAILLEPLUS#01210102</t>
  </si>
  <si>
    <t>MAILLE NEW PLUS Bianco H. 280 Permanente FASSON</t>
  </si>
  <si>
    <t>CRYWS#01190101</t>
  </si>
  <si>
    <t>CRYSTAL SALT ULTRA WS Bianco H. 260 Permanente ARCONVERT</t>
  </si>
  <si>
    <t>CRE#02240102</t>
  </si>
  <si>
    <t>CREAM ANTIQUE Beige H. 333 Permanente FASSON</t>
  </si>
  <si>
    <t>PE100#04180102</t>
  </si>
  <si>
    <t>POLITENE 100 MICRON Argento lucido H. 250 Permanente FASSON</t>
  </si>
  <si>
    <t>MAILLE Bianco H. 333 Permanente FASSON</t>
  </si>
  <si>
    <t>PPU#03120102</t>
  </si>
  <si>
    <t>POLIPROPILENE ULTRACLEAR Trasparente H. 200 Permanente FASSON</t>
  </si>
  <si>
    <t>ARG#05120113</t>
  </si>
  <si>
    <t>ARGENTO Lucido H. 200 Permanente FASSON TRATTATO PER INDIGO</t>
  </si>
  <si>
    <t>ARG#05220113</t>
  </si>
  <si>
    <t>ARGENTO Lucido H. 300 Permanente FASSON TRATTATO PER INDIGO</t>
  </si>
  <si>
    <t>PET100#01210102</t>
  </si>
  <si>
    <t>POLITENE 100 MICRON Bianco H. 280 Permanente FASSON</t>
  </si>
  <si>
    <t>LW#01090102</t>
  </si>
  <si>
    <t>LW COATED Bianco H. 166 Permanente FASSON</t>
  </si>
  <si>
    <t>WHITE COTTON#01160102</t>
  </si>
  <si>
    <t>WHITE COTTON Bianco H. 240 Permanente FASSON</t>
  </si>
  <si>
    <t>WHITE COTTON#01190102</t>
  </si>
  <si>
    <t>WHITE COTTON Bianco H. 260 Permanente FASSON</t>
  </si>
  <si>
    <t>WHITE COTTON#01191902</t>
  </si>
  <si>
    <t>WHITE COTTON Bianco H. 260 PER BIANCHI FASSON</t>
  </si>
  <si>
    <t>WHITE COTTON#01161902</t>
  </si>
  <si>
    <t>WHITE COTTON Bianco H. 240 PER BIANCHI FASSON</t>
  </si>
  <si>
    <t>WTE#02220101</t>
  </si>
  <si>
    <t>WELLUM TELA Beige H. 300 Permanente ARCONVERT</t>
  </si>
  <si>
    <t>ARG#05180113</t>
  </si>
  <si>
    <t>ARGENTO Lucido H. 250 Permanente FASSON TRATTATO PER INDIGO</t>
  </si>
  <si>
    <t>ALLINEA#01180102</t>
  </si>
  <si>
    <t>ALLINEA Bianco H. 250 Permanente FASSON</t>
  </si>
  <si>
    <t>MAILLEPLUS#01080102</t>
  </si>
  <si>
    <t>MAILLE NEW PLUS Bianco H. 160 Permanente FASSON</t>
  </si>
  <si>
    <t>FLEXSECURE#13180102</t>
  </si>
  <si>
    <t>FLEXSECURE SILVER Argento opaco H. 250 Permanente FASSON</t>
  </si>
  <si>
    <t>FROZOR#180102</t>
  </si>
  <si>
    <t>FROZEN ORION DIAMOND PLUS H. 250 Permanente FASSON</t>
  </si>
  <si>
    <t>POLIND#03210113</t>
  </si>
  <si>
    <t>POLIPROPILENE Trasparente H. 280 Permanente FASSON TRATTATO PER INDIGO</t>
  </si>
  <si>
    <t>CON#23180101</t>
  </si>
  <si>
    <t>CONSTELLATION JADE RASTER H. 250 Permanente ARCONVERT</t>
  </si>
  <si>
    <t>CHPLUS#01240102</t>
  </si>
  <si>
    <t>VERGE' PLUS Bianco H. 333 Permanente FASSON</t>
  </si>
  <si>
    <t>MATWINEPET#01240102</t>
  </si>
  <si>
    <t>PATINATA OPACA SUPP. POLIESTERE Bianco H. 333 Permanente FASSON</t>
  </si>
  <si>
    <t>CENT#02210102</t>
  </si>
  <si>
    <t>CENTAURE FASSON Beige H. 280 Permanente FASSON</t>
  </si>
  <si>
    <t>CONSTELLATION#36180101</t>
  </si>
  <si>
    <t>CONSTELLATION JADE PINSTRIPE H. 250 Permanente ARCONVERT</t>
  </si>
  <si>
    <t>PET#34180102</t>
  </si>
  <si>
    <t>POLITENE TRASP. FLESS. OPACO H. 250 Permanente FASSON</t>
  </si>
  <si>
    <t>ARG#06200102</t>
  </si>
  <si>
    <t>ARGENTO Opaco H. 270 Permanente FASSON</t>
  </si>
  <si>
    <t>TRANSLUCENT#220104</t>
  </si>
  <si>
    <t>TRANSLUCENT CREAM H. 300 Permanente RAFLATAC</t>
  </si>
  <si>
    <t>PE100#01240102</t>
  </si>
  <si>
    <t>PE85#04090102</t>
  </si>
  <si>
    <t>POLITENE Argento lucido H. 166 Permanente FASSON</t>
  </si>
  <si>
    <t>PE100#01090102</t>
  </si>
  <si>
    <t>POLITENE 100 MICRON Bianco H. 166 Permanente FASSON</t>
  </si>
  <si>
    <t>LW#01120103</t>
  </si>
  <si>
    <t>LW COATED Bianco H. 200 Permanente FABRIANO</t>
  </si>
  <si>
    <t>POLIND#04180113</t>
  </si>
  <si>
    <t>POLIPROPILENE Argento lucido H. 250 Permanente FASSON TRATTATO PER INDIGO</t>
  </si>
  <si>
    <t>SIRIO#240101</t>
  </si>
  <si>
    <t>SIRIO PEARL SHINY BLUE H. 333 Permanente ARCONVERT</t>
  </si>
  <si>
    <t>ARG#06120102</t>
  </si>
  <si>
    <t>ARGENTO Opaco H. 200 Permanente FASSON</t>
  </si>
  <si>
    <t>CONRASPET#23240118</t>
  </si>
  <si>
    <t>CONST. JADE RASTER H. 333 Permanente SUPP. PET ARCONVERT</t>
  </si>
  <si>
    <t>TINTPET#01180118</t>
  </si>
  <si>
    <t>TINTORETTO Bianco H. 250 Permanente SUPP. PET ARCONVERT</t>
  </si>
  <si>
    <t>TINTPET#02240118</t>
  </si>
  <si>
    <t>TINTORETTO Beige H. 333 Permanente SUPP. PET ARCONVERT</t>
  </si>
  <si>
    <t>MATWINEPET#01180102</t>
  </si>
  <si>
    <t>PATINATA OPACA SUPP. POLIESTERE Bianco H. 250 Permanente FASSON</t>
  </si>
  <si>
    <t>PPU#18200102</t>
  </si>
  <si>
    <t>POLIPROPILENE ULTRACLEAR trasp. supp. carta H. 270 Permanente FASSON</t>
  </si>
  <si>
    <t>SIRIOICEWHITE#180101</t>
  </si>
  <si>
    <t>SIRIO PEARL ICE WHITE WS H. 250 Permanente ARCONVERT</t>
  </si>
  <si>
    <t>ALLNTSILK#1801</t>
  </si>
  <si>
    <t>ALLUMINIO NOTARIANNI SILK H. 250 Permanente</t>
  </si>
  <si>
    <t>FLEXSECURES700#13181802</t>
  </si>
  <si>
    <t>FLEXSECURE SILVER Argento opaco H. 250 S700  FASSON</t>
  </si>
  <si>
    <t>WHITE COTTON#01220102</t>
  </si>
  <si>
    <t>WHITE COTTON Bianco H. 300 Permanente FASSON</t>
  </si>
  <si>
    <t>CIRRUSPET#01240101</t>
  </si>
  <si>
    <t>CONSTELLATION SNOW CIRRUS SUPP. PET30 Bianco H. 333 Permanente ARCONVERT</t>
  </si>
  <si>
    <t>FROZOP#180102</t>
  </si>
  <si>
    <t>FROZEN OPAL PLUS H. 250 Permanente FASSON</t>
  </si>
  <si>
    <t>FROZOP#120102</t>
  </si>
  <si>
    <t>FROZEN OPAL PLUS H. 200 Permanente FASSON</t>
  </si>
  <si>
    <t>CHERRY#220104</t>
  </si>
  <si>
    <t>CHERRY VENEER H. 300 Permanente RAFLATAC</t>
  </si>
  <si>
    <t>PPU#18241802</t>
  </si>
  <si>
    <t>POLIPROPILENE ULTRACLEAR trasp. supp. carta H. 333 S700  FASSON</t>
  </si>
  <si>
    <t>SKIN#01200102</t>
  </si>
  <si>
    <t>SKIN BLANC Bianco H. 270 Permanente FASSON</t>
  </si>
  <si>
    <t>PPU#18242002</t>
  </si>
  <si>
    <t>POLIPROPILENE ULTRACLEAR trasp. supp. carta H. 333 S4700 FASSON</t>
  </si>
  <si>
    <t>PPU#03241802</t>
  </si>
  <si>
    <t>POLIPROPILENE ULTRACLEAR Trasparente H. 333 S700  FASSON</t>
  </si>
  <si>
    <t>PPWINEMATT#01080102</t>
  </si>
  <si>
    <t>POLIPR.OPACO PER VINO Bianco H. 160 Permanente FASSON</t>
  </si>
  <si>
    <t>PPU#18180106</t>
  </si>
  <si>
    <t>POLIPROPILENE ULTRACLEAR trasp. supp. carta H. 250 Permanente ROLLCOVER</t>
  </si>
  <si>
    <t>ARG#05090117</t>
  </si>
  <si>
    <t>ARGENTO Lucido H. 166 Permanente HERMA</t>
  </si>
  <si>
    <t>PPU#03242002</t>
  </si>
  <si>
    <t>POLIPROPILENE ULTRACLEAR Trasparente H. 333 S4700 FASSON</t>
  </si>
  <si>
    <t>AQUA#220102</t>
  </si>
  <si>
    <t>AQUA PROOF ORION H. 300 Permanente FASSON</t>
  </si>
  <si>
    <t>AQUA#120102</t>
  </si>
  <si>
    <t>AQUA PROOF ORION H. 200 Permanente FASSON</t>
  </si>
  <si>
    <t>POLIND#03220113</t>
  </si>
  <si>
    <t>POLIPROPILENE Trasparente H. 300 Permanente FASSON TRATTATO PER INDIGO</t>
  </si>
  <si>
    <t>ARG#05220117</t>
  </si>
  <si>
    <t>ARGENTO Lucido H. 300 Permanente HERMA</t>
  </si>
  <si>
    <t>INVENTARIO 2016</t>
  </si>
  <si>
    <t>BOB. INTERE</t>
  </si>
  <si>
    <t>SPEZZONI</t>
  </si>
  <si>
    <t>diam. animella</t>
  </si>
  <si>
    <t>ml in MAG</t>
  </si>
  <si>
    <t>LUNGH. TOT. [ml]</t>
  </si>
  <si>
    <t>DIAM. [mm]</t>
  </si>
  <si>
    <t>Quota intera [ml]</t>
  </si>
  <si>
    <t>I° spezz. [ml]</t>
  </si>
  <si>
    <t>SPESS. [mm]</t>
  </si>
  <si>
    <t>CRYWSPET#01240101</t>
  </si>
  <si>
    <t>CRYSTAL SALT ULTRA WS SUP. POLIESTERE Bianco H. 333 Permanente ARCONVERT</t>
  </si>
  <si>
    <t>CRYWSPET#01190101</t>
  </si>
  <si>
    <t>CRYSTAL SALT ULTRA WS SUP. POLIESTERE Bianco H. 260 Permanente ARCONVERT</t>
  </si>
  <si>
    <t>CRYSTAL SALT ULTRA WS SUP. POLIESTERE Bianco H. 250 Permanente ARCONVERT</t>
  </si>
  <si>
    <t>CRYWSPET#01180101</t>
  </si>
  <si>
    <t>CRYSTAL SALT ULTRA WS SUP. POLIESTERE Bianco H. 240 Permanente ARCONVERT</t>
  </si>
  <si>
    <t>CRYWSPET#01160101</t>
  </si>
  <si>
    <t>CONST. JADE RASTER H. 333 Permanente SUPP. PET 30 ARCONVERT</t>
  </si>
  <si>
    <t>TINTWSPET#01240118</t>
  </si>
  <si>
    <t>TINTORETTO ULTRA WS Bianco H. 333 Permanente SUP. PET 30 ARCONVERT</t>
  </si>
  <si>
    <t>CANAL#01180102</t>
  </si>
  <si>
    <t>CANAL BLANC Bianco H. 250 Permanente FASSON</t>
  </si>
  <si>
    <t>EPIQUE Bianco H. 250 Permanente FASSON</t>
  </si>
  <si>
    <t>EPI#01180102</t>
  </si>
  <si>
    <t>POLIPR.OPACO PER VINO Bianco H. 280 Permanente FASSON</t>
  </si>
  <si>
    <t>PPWINEMATT#01210102</t>
  </si>
  <si>
    <t>POLIPR.OPACO PER VINO Bianco H. 300 Permanente FASSON</t>
  </si>
  <si>
    <t>PPWINEMATT#01220102</t>
  </si>
  <si>
    <t>FLEURY ANTIQUE Beige H. 240 Permanente FASSON</t>
  </si>
  <si>
    <t>FLEURYANT#02160102</t>
  </si>
  <si>
    <t>FLEURY ANTIQUE Beige H. 380 Permanente FASSON</t>
  </si>
  <si>
    <t>FLEURYANT#02400102</t>
  </si>
  <si>
    <t>KROME KOTE Bianco H. 160 Permanente</t>
  </si>
  <si>
    <t>KK#010801</t>
  </si>
  <si>
    <t>POLITENE 100 MICRON Bianco H. 400 Permanente FASSON</t>
  </si>
  <si>
    <t>PET100#01390102</t>
  </si>
  <si>
    <t>CONSTELLATION SNOW INTRECCIO H. 333 Permanente ARCONVERT</t>
  </si>
  <si>
    <t>CON#35240101</t>
  </si>
  <si>
    <t>TINTORETTO Camoscio H. 333 Permanente ARCONVERT</t>
  </si>
  <si>
    <t>TINT#38240101</t>
  </si>
  <si>
    <t>POLIPROPILENE Bianco S4700 H. 200 Permanente</t>
  </si>
  <si>
    <t>POLIPROPILENE Bianco S4700 H. 250 Permanente</t>
  </si>
  <si>
    <t>POL#011220</t>
  </si>
  <si>
    <t>POL#011820</t>
  </si>
  <si>
    <t>PPU#16240106</t>
  </si>
  <si>
    <t>POLIPROPILENE ULTRACLEAR Trasp. mattato H. 333 Permanente ROLLCOVER</t>
  </si>
  <si>
    <t>TINTORETTO ULTRA WS Bianco H. 166 Permanente ARCONVERT</t>
  </si>
  <si>
    <t>TINTORETTO ULTRA WS Bianco H. 250 Permanente ARCONVERT</t>
  </si>
  <si>
    <t>TINTWS#01080101</t>
  </si>
  <si>
    <t>TINTWS#01180101</t>
  </si>
  <si>
    <t>CARTA MARTELLATA Bianco H. 200 Permanente FASSON</t>
  </si>
  <si>
    <t>MARTELE#01120102</t>
  </si>
  <si>
    <t>VERGE' Bianco H. 300 Permanente FASSON</t>
  </si>
  <si>
    <t>CH#01220102</t>
  </si>
  <si>
    <t>CONSTELLATION SNOW CIRRUS Bianco H. 160 Permanente ARCONVERT</t>
  </si>
  <si>
    <t>CONSTELLATION SNOW CIRRUS Bianco H. 333 Permanente ARCONVERT</t>
  </si>
  <si>
    <t>CIRRUS#01080101</t>
  </si>
  <si>
    <t>CIRRUS#01240101</t>
  </si>
  <si>
    <t>WHITE COTTON Bianco H. 250 Permanente FASSON</t>
  </si>
  <si>
    <t>WHITE COTTON#01180102</t>
  </si>
  <si>
    <t>RUSTIQUE Beige Plus H. 250 Permanente FASSON</t>
  </si>
  <si>
    <t>RUSTIQUE Beige Plus H. 333 Permanente FASSON</t>
  </si>
  <si>
    <t>RUSPLUS#01180102</t>
  </si>
  <si>
    <t>RUSPLUS#01240102</t>
  </si>
  <si>
    <t>ORO Lucido H. 200 Permanente FASSON TRATTATO PER INDIGO</t>
  </si>
  <si>
    <t>ORO#05120113</t>
  </si>
  <si>
    <t>POLIPROPILENE Trasparente H. 375 Permanente</t>
  </si>
  <si>
    <t>POL#03350102</t>
  </si>
  <si>
    <t>WHITE COTTON Bianco H. 250 PER BIANCHI FASSON</t>
  </si>
  <si>
    <t>CENTAURE FASSON Beige PET 30 H. 333 Permanente FASSON</t>
  </si>
  <si>
    <t>CENTAURE FASSON Beige PET 30 H. 340 Permanente FASSON</t>
  </si>
  <si>
    <t>CENTPET#02240102</t>
  </si>
  <si>
    <t>CENTPET#02340102</t>
  </si>
  <si>
    <t>CENTAURE FASSON Bianco H. 300 Permanente FASSON</t>
  </si>
  <si>
    <t>CENT#01220102</t>
  </si>
  <si>
    <t>ARGENTO Lucido H. 250 Permanente FASSON</t>
  </si>
  <si>
    <t>ARG#052180102</t>
  </si>
  <si>
    <t>POLIPROPILENE Argento lucido H. 333 Permanente</t>
  </si>
  <si>
    <t>POL#042401</t>
  </si>
  <si>
    <t>RUSTIQUE Bianco Plus H. 250 Permanente FASSON</t>
  </si>
  <si>
    <t>RUSTIQUE Bianco Plus H. 333 Permanente FASSON</t>
  </si>
  <si>
    <t>CARTA MARTELLATA PLUS Bianco H. 250 Permanente FASSON</t>
  </si>
  <si>
    <t>MARTELEPLUS#01180102</t>
  </si>
  <si>
    <t>CARTA MARTELLATA PLUS Bianco H. 333 Permanente FASSON</t>
  </si>
  <si>
    <t>MARTELEPLUS#01240102</t>
  </si>
  <si>
    <t>Centaure Fasson Bianco H. 420 Permanente FASSON</t>
  </si>
  <si>
    <t>CENT#01410102</t>
  </si>
  <si>
    <t>MAILLE Beige H. 333 Permanente FASSON</t>
  </si>
  <si>
    <t>MAILLE#02240102</t>
  </si>
  <si>
    <t>CREAM ANTIQUE Beige H. 160 Permanente ARCONVERT</t>
  </si>
  <si>
    <t>CRE#02080101</t>
  </si>
  <si>
    <t>TAGLIO</t>
  </si>
  <si>
    <t>[m2]</t>
  </si>
  <si>
    <t>[Euro/m2]</t>
  </si>
  <si>
    <t>[Euro]</t>
  </si>
  <si>
    <t>CON#23110100</t>
  </si>
  <si>
    <t xml:space="preserve">CONSTELLATION JADE RASTER H. 190 Permanente </t>
  </si>
  <si>
    <t xml:space="preserve">CONSTELLATION JADE RASTER H. 250 Permanente </t>
  </si>
  <si>
    <t>CON#23180100</t>
  </si>
  <si>
    <t>CONSTELLATION JADE RASTER H. 270 Permanente</t>
  </si>
  <si>
    <t>CON#23200100</t>
  </si>
  <si>
    <t>CONSTELLATION JADE RASTER H. 333 Permanente</t>
  </si>
  <si>
    <t>CON#23240100</t>
  </si>
  <si>
    <t>ORO#05080100</t>
  </si>
  <si>
    <t>ORO Lucido H. 160 Permanente</t>
  </si>
  <si>
    <t>ORO Lucido H. 250 Permanente</t>
  </si>
  <si>
    <t>ORO#05180100</t>
  </si>
  <si>
    <t xml:space="preserve">ORO Lucido H. 280 Permanente </t>
  </si>
  <si>
    <t>ORO#05210100</t>
  </si>
  <si>
    <t xml:space="preserve">ORO Lucido H. 333 Permanente </t>
  </si>
  <si>
    <t>ORO#05240100</t>
  </si>
  <si>
    <t>CODICI ALTERNATIVI</t>
  </si>
  <si>
    <t>INVENTARIO 2017</t>
  </si>
  <si>
    <t>MT</t>
  </si>
  <si>
    <t>LOTTO</t>
  </si>
  <si>
    <r>
      <t xml:space="preserve">ALLUMINIO NOTARIANNI Lucido </t>
    </r>
    <r>
      <rPr>
        <b/>
        <u/>
        <sz val="11"/>
        <color rgb="FFFF0000"/>
        <rFont val="Calibri"/>
        <family val="2"/>
        <scheme val="minor"/>
      </rPr>
      <t>H. 270</t>
    </r>
    <r>
      <rPr>
        <b/>
        <u/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(ex 250)</t>
    </r>
    <r>
      <rPr>
        <b/>
        <u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Permanente</t>
    </r>
  </si>
  <si>
    <r>
      <t xml:space="preserve">ALLUMINIO NOTARIANNI </t>
    </r>
    <r>
      <rPr>
        <b/>
        <sz val="11"/>
        <color rgb="FFFF0000"/>
        <rFont val="Calibri"/>
        <family val="2"/>
        <scheme val="minor"/>
      </rPr>
      <t>LUCIDO H. 190 (</t>
    </r>
    <r>
      <rPr>
        <sz val="11"/>
        <rFont val="Calibri"/>
        <family val="2"/>
        <scheme val="minor"/>
      </rPr>
      <t>ex</t>
    </r>
    <r>
      <rPr>
        <b/>
        <sz val="11"/>
        <color rgb="FFFF0000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SILK H. 250)</t>
    </r>
    <r>
      <rPr>
        <sz val="11"/>
        <color theme="1"/>
        <rFont val="Calibri"/>
        <family val="2"/>
        <scheme val="minor"/>
      </rPr>
      <t xml:space="preserve"> Permanente</t>
    </r>
  </si>
  <si>
    <t>?</t>
  </si>
  <si>
    <t xml:space="preserve"> </t>
  </si>
  <si>
    <r>
      <t xml:space="preserve">CENTAURE FASSON Bianco H. 250 Permanente FASSON     </t>
    </r>
    <r>
      <rPr>
        <b/>
        <u/>
        <sz val="11"/>
        <color rgb="FFFF0000"/>
        <rFont val="Calibri"/>
        <family val="2"/>
        <scheme val="minor"/>
      </rPr>
      <t>PET 30</t>
    </r>
  </si>
  <si>
    <r>
      <t xml:space="preserve">CREAM ANTIQUE Bianco </t>
    </r>
    <r>
      <rPr>
        <b/>
        <u/>
        <sz val="11"/>
        <color rgb="FFFF0000"/>
        <rFont val="Calibri"/>
        <family val="2"/>
        <scheme val="minor"/>
      </rPr>
      <t>H. 350</t>
    </r>
    <r>
      <rPr>
        <u/>
        <sz val="11"/>
        <color theme="1"/>
        <rFont val="Calibri"/>
        <family val="2"/>
        <scheme val="minor"/>
      </rPr>
      <t xml:space="preserve"> (ex 160) </t>
    </r>
    <r>
      <rPr>
        <sz val="11"/>
        <color theme="1"/>
        <rFont val="Calibri"/>
        <family val="2"/>
        <scheme val="minor"/>
      </rPr>
      <t>Permanente ARCONVERT</t>
    </r>
  </si>
  <si>
    <r>
      <t xml:space="preserve">CRYSTAL SALT ULTRA WS Bianco </t>
    </r>
    <r>
      <rPr>
        <b/>
        <u/>
        <sz val="11"/>
        <color rgb="FFFF0000"/>
        <rFont val="Calibri"/>
        <family val="2"/>
        <scheme val="minor"/>
      </rPr>
      <t>H. 333</t>
    </r>
    <r>
      <rPr>
        <u/>
        <sz val="11"/>
        <color theme="1"/>
        <rFont val="Calibri"/>
        <family val="2"/>
        <scheme val="minor"/>
      </rPr>
      <t xml:space="preserve"> (ex 250)</t>
    </r>
    <r>
      <rPr>
        <sz val="11"/>
        <color theme="1"/>
        <rFont val="Calibri"/>
        <family val="2"/>
        <scheme val="minor"/>
      </rPr>
      <t xml:space="preserve"> Permanente ARCONVERT</t>
    </r>
  </si>
  <si>
    <r>
      <t xml:space="preserve">FROZEN ASTRA DIAMOND H. 333 Permanente FASSON    </t>
    </r>
    <r>
      <rPr>
        <b/>
        <u/>
        <sz val="11"/>
        <color rgb="FFFF0000"/>
        <rFont val="Calibri"/>
        <family val="2"/>
        <scheme val="minor"/>
      </rPr>
      <t>PLUS</t>
    </r>
  </si>
  <si>
    <r>
      <t xml:space="preserve">RUSTIQUE H. 333 Permanente TORRASPAPEL    </t>
    </r>
    <r>
      <rPr>
        <b/>
        <u/>
        <sz val="11"/>
        <color rgb="FFFF0000"/>
        <rFont val="Calibri"/>
        <family val="2"/>
        <scheme val="minor"/>
      </rPr>
      <t>MALAGA</t>
    </r>
  </si>
  <si>
    <r>
      <t xml:space="preserve">MAILLE Beige H. 333 Permanente FASSON    </t>
    </r>
    <r>
      <rPr>
        <b/>
        <u/>
        <sz val="11"/>
        <color rgb="FFFF0000"/>
        <rFont val="Calibri"/>
        <family val="2"/>
        <scheme val="minor"/>
      </rPr>
      <t>PLUS</t>
    </r>
  </si>
  <si>
    <r>
      <t xml:space="preserve">MAILLE NEW PLUS Bianco </t>
    </r>
    <r>
      <rPr>
        <b/>
        <u/>
        <sz val="11"/>
        <color rgb="FFFF0000"/>
        <rFont val="Calibri"/>
        <family val="2"/>
        <scheme val="minor"/>
      </rPr>
      <t>H. 260</t>
    </r>
    <r>
      <rPr>
        <u/>
        <sz val="11"/>
        <color theme="1"/>
        <rFont val="Calibri"/>
        <family val="2"/>
        <scheme val="minor"/>
      </rPr>
      <t xml:space="preserve"> (ex 160)</t>
    </r>
    <r>
      <rPr>
        <sz val="11"/>
        <color theme="1"/>
        <rFont val="Calibri"/>
        <family val="2"/>
        <scheme val="minor"/>
      </rPr>
      <t xml:space="preserve"> Permanente FASSON</t>
    </r>
  </si>
  <si>
    <r>
      <t xml:space="preserve">MAILLE NEW PLUS Bianco  </t>
    </r>
    <r>
      <rPr>
        <b/>
        <u/>
        <sz val="11"/>
        <color rgb="FFFF0000"/>
        <rFont val="Calibri"/>
        <family val="2"/>
        <scheme val="minor"/>
      </rPr>
      <t>H. 333</t>
    </r>
    <r>
      <rPr>
        <u/>
        <sz val="11"/>
        <color theme="1"/>
        <rFont val="Calibri"/>
        <family val="2"/>
        <scheme val="minor"/>
      </rPr>
      <t xml:space="preserve"> (ex 280)</t>
    </r>
    <r>
      <rPr>
        <sz val="11"/>
        <color theme="1"/>
        <rFont val="Calibri"/>
        <family val="2"/>
        <scheme val="minor"/>
      </rPr>
      <t xml:space="preserve"> Permanente FASSON</t>
    </r>
  </si>
  <si>
    <r>
      <t xml:space="preserve">CARTA MARTELLATA Beige </t>
    </r>
    <r>
      <rPr>
        <b/>
        <u/>
        <sz val="11"/>
        <color rgb="FFFF0000"/>
        <rFont val="Calibri"/>
        <family val="2"/>
        <scheme val="minor"/>
      </rPr>
      <t>H. 350</t>
    </r>
    <r>
      <rPr>
        <u/>
        <sz val="11"/>
        <color theme="1"/>
        <rFont val="Calibri"/>
        <family val="2"/>
        <scheme val="minor"/>
      </rPr>
      <t xml:space="preserve"> (ex 333)</t>
    </r>
    <r>
      <rPr>
        <sz val="11"/>
        <color theme="1"/>
        <rFont val="Calibri"/>
        <family val="2"/>
        <scheme val="minor"/>
      </rPr>
      <t xml:space="preserve"> Permanente FASSON</t>
    </r>
  </si>
  <si>
    <r>
      <t xml:space="preserve">PATINATA OPACA Bianco </t>
    </r>
    <r>
      <rPr>
        <b/>
        <u/>
        <sz val="11"/>
        <color rgb="FFFF0000"/>
        <rFont val="Calibri"/>
        <family val="2"/>
        <scheme val="minor"/>
      </rPr>
      <t>H. 400</t>
    </r>
    <r>
      <rPr>
        <u/>
        <sz val="11"/>
        <color theme="1"/>
        <rFont val="Calibri"/>
        <family val="2"/>
        <scheme val="minor"/>
      </rPr>
      <t xml:space="preserve"> (ex 220)</t>
    </r>
    <r>
      <rPr>
        <sz val="11"/>
        <color theme="1"/>
        <rFont val="Calibri"/>
        <family val="2"/>
        <scheme val="minor"/>
      </rPr>
      <t xml:space="preserve"> Permanente FASSON</t>
    </r>
  </si>
  <si>
    <r>
      <t xml:space="preserve">ORO Lucido H. 250 Permanente </t>
    </r>
    <r>
      <rPr>
        <b/>
        <u/>
        <sz val="11"/>
        <color rgb="FFFF0000"/>
        <rFont val="Calibri"/>
        <family val="2"/>
        <scheme val="minor"/>
      </rPr>
      <t>UPM</t>
    </r>
    <r>
      <rPr>
        <u/>
        <sz val="11"/>
        <color theme="1"/>
        <rFont val="Calibri"/>
        <family val="2"/>
        <scheme val="minor"/>
      </rPr>
      <t xml:space="preserve"> (ex ITALTACK) </t>
    </r>
  </si>
  <si>
    <r>
      <t xml:space="preserve">POLITENE 100 MICRON Bianco </t>
    </r>
    <r>
      <rPr>
        <b/>
        <u/>
        <sz val="11"/>
        <color rgb="FFFF0000"/>
        <rFont val="Calibri"/>
        <family val="2"/>
        <scheme val="minor"/>
      </rPr>
      <t>H. 400</t>
    </r>
    <r>
      <rPr>
        <u/>
        <sz val="11"/>
        <color theme="1"/>
        <rFont val="Calibri"/>
        <family val="2"/>
        <scheme val="minor"/>
      </rPr>
      <t xml:space="preserve"> (ex 166)</t>
    </r>
    <r>
      <rPr>
        <sz val="11"/>
        <color theme="1"/>
        <rFont val="Calibri"/>
        <family val="2"/>
        <scheme val="minor"/>
      </rPr>
      <t xml:space="preserve"> Permanente FASSON</t>
    </r>
  </si>
  <si>
    <r>
      <t xml:space="preserve">POLITENE </t>
    </r>
    <r>
      <rPr>
        <b/>
        <u/>
        <sz val="11"/>
        <color rgb="FFFF0000"/>
        <rFont val="Calibri"/>
        <family val="2"/>
        <scheme val="minor"/>
      </rPr>
      <t>85 MICRON</t>
    </r>
    <r>
      <rPr>
        <u/>
        <sz val="11"/>
        <color theme="1"/>
        <rFont val="Calibri"/>
        <family val="2"/>
        <scheme val="minor"/>
      </rPr>
      <t xml:space="preserve"> (ex 100)</t>
    </r>
    <r>
      <rPr>
        <sz val="11"/>
        <color theme="1"/>
        <rFont val="Calibri"/>
        <family val="2"/>
        <scheme val="minor"/>
      </rPr>
      <t xml:space="preserve"> Bianco </t>
    </r>
    <r>
      <rPr>
        <b/>
        <u/>
        <sz val="11"/>
        <color rgb="FFFF0000"/>
        <rFont val="Calibri"/>
        <family val="2"/>
        <scheme val="minor"/>
      </rPr>
      <t>H. 300</t>
    </r>
    <r>
      <rPr>
        <u/>
        <sz val="11"/>
        <color theme="1"/>
        <rFont val="Calibri"/>
        <family val="2"/>
        <scheme val="minor"/>
      </rPr>
      <t xml:space="preserve"> (ex 250)</t>
    </r>
    <r>
      <rPr>
        <sz val="11"/>
        <color theme="1"/>
        <rFont val="Calibri"/>
        <family val="2"/>
        <scheme val="minor"/>
      </rPr>
      <t xml:space="preserve"> Permanente FASSON</t>
    </r>
  </si>
  <si>
    <r>
      <t xml:space="preserve">POLITENE </t>
    </r>
    <r>
      <rPr>
        <b/>
        <u/>
        <sz val="11"/>
        <color rgb="FFFF0000"/>
        <rFont val="Calibri"/>
        <family val="2"/>
        <scheme val="minor"/>
      </rPr>
      <t>120 MICRON</t>
    </r>
    <r>
      <rPr>
        <u/>
        <sz val="11"/>
        <color theme="1"/>
        <rFont val="Calibri"/>
        <family val="2"/>
        <scheme val="minor"/>
      </rPr>
      <t xml:space="preserve"> (ex 100)</t>
    </r>
    <r>
      <rPr>
        <sz val="11"/>
        <color theme="1"/>
        <rFont val="Calibri"/>
        <family val="2"/>
        <scheme val="minor"/>
      </rPr>
      <t xml:space="preserve"> Bianco H. 333 Permanente FASSON</t>
    </r>
  </si>
  <si>
    <r>
      <t xml:space="preserve">POLITENE </t>
    </r>
    <r>
      <rPr>
        <b/>
        <u/>
        <sz val="11"/>
        <color rgb="FFFF0000"/>
        <rFont val="Calibri"/>
        <family val="2"/>
        <scheme val="minor"/>
      </rPr>
      <t>120 MICRON</t>
    </r>
    <r>
      <rPr>
        <u/>
        <sz val="11"/>
        <color theme="1"/>
        <rFont val="Calibri"/>
        <family val="2"/>
        <scheme val="minor"/>
      </rPr>
      <t xml:space="preserve"> (ex 100)</t>
    </r>
    <r>
      <rPr>
        <sz val="11"/>
        <color theme="1"/>
        <rFont val="Calibri"/>
        <family val="2"/>
        <scheme val="minor"/>
      </rPr>
      <t xml:space="preserve"> Bianco </t>
    </r>
    <r>
      <rPr>
        <b/>
        <u/>
        <sz val="11"/>
        <color rgb="FFFF0000"/>
        <rFont val="Calibri"/>
        <family val="2"/>
        <scheme val="minor"/>
      </rPr>
      <t>H. 280</t>
    </r>
    <r>
      <rPr>
        <sz val="11"/>
        <color theme="1"/>
        <rFont val="Calibri"/>
        <family val="2"/>
        <scheme val="minor"/>
      </rPr>
      <t xml:space="preserve"> Permanente FASSON</t>
    </r>
  </si>
  <si>
    <r>
      <t xml:space="preserve">POLIPROPILENE Bianco </t>
    </r>
    <r>
      <rPr>
        <b/>
        <u/>
        <sz val="11"/>
        <color rgb="FFFF0000"/>
        <rFont val="Calibri"/>
        <family val="2"/>
        <scheme val="minor"/>
      </rPr>
      <t xml:space="preserve">H. 333 </t>
    </r>
    <r>
      <rPr>
        <u/>
        <sz val="11"/>
        <color theme="1"/>
        <rFont val="Calibri"/>
        <family val="2"/>
        <scheme val="minor"/>
      </rPr>
      <t>(ex 300)</t>
    </r>
    <r>
      <rPr>
        <sz val="11"/>
        <color theme="1"/>
        <rFont val="Calibri"/>
        <family val="2"/>
        <scheme val="minor"/>
      </rPr>
      <t xml:space="preserve"> Permanente     </t>
    </r>
    <r>
      <rPr>
        <b/>
        <u/>
        <sz val="11"/>
        <color rgb="FFFF0000"/>
        <rFont val="Calibri"/>
        <family val="2"/>
        <scheme val="minor"/>
      </rPr>
      <t>PET 30</t>
    </r>
  </si>
  <si>
    <r>
      <t xml:space="preserve">SIRIO PEARL ICE WHITE WS </t>
    </r>
    <r>
      <rPr>
        <b/>
        <u/>
        <sz val="11"/>
        <color rgb="FFFF0000"/>
        <rFont val="Calibri"/>
        <family val="2"/>
        <scheme val="minor"/>
      </rPr>
      <t>H. 333</t>
    </r>
    <r>
      <rPr>
        <u/>
        <sz val="11"/>
        <color theme="1"/>
        <rFont val="Calibri"/>
        <family val="2"/>
        <scheme val="minor"/>
      </rPr>
      <t xml:space="preserve"> (ex 250)</t>
    </r>
    <r>
      <rPr>
        <sz val="11"/>
        <color theme="1"/>
        <rFont val="Calibri"/>
        <family val="2"/>
        <scheme val="minor"/>
      </rPr>
      <t xml:space="preserve"> Permanente ARCONVERT</t>
    </r>
  </si>
  <si>
    <r>
      <t xml:space="preserve">TINTORETTO Beige H. 333 Permanente </t>
    </r>
    <r>
      <rPr>
        <b/>
        <u/>
        <sz val="11"/>
        <color rgb="FFFF0000"/>
        <rFont val="Calibri"/>
        <family val="2"/>
        <scheme val="minor"/>
      </rPr>
      <t xml:space="preserve">MANTER-IVORI </t>
    </r>
    <r>
      <rPr>
        <u/>
        <sz val="11"/>
        <color theme="1"/>
        <rFont val="Calibri"/>
        <family val="2"/>
        <scheme val="minor"/>
      </rPr>
      <t xml:space="preserve">   (ex ARCONVERT)</t>
    </r>
  </si>
  <si>
    <r>
      <t xml:space="preserve">WELLUM Bianco </t>
    </r>
    <r>
      <rPr>
        <b/>
        <u/>
        <sz val="11"/>
        <color rgb="FFFF0000"/>
        <rFont val="Calibri"/>
        <family val="2"/>
        <scheme val="minor"/>
      </rPr>
      <t>H. 280</t>
    </r>
    <r>
      <rPr>
        <u/>
        <sz val="11"/>
        <color theme="1"/>
        <rFont val="Calibri"/>
        <family val="2"/>
        <scheme val="minor"/>
      </rPr>
      <t xml:space="preserve"> (ex 270)</t>
    </r>
    <r>
      <rPr>
        <sz val="11"/>
        <color theme="1"/>
        <rFont val="Calibri"/>
        <family val="2"/>
        <scheme val="minor"/>
      </rPr>
      <t xml:space="preserve"> Permanente</t>
    </r>
  </si>
  <si>
    <t>PVC CLEAR LUM H. 166</t>
  </si>
  <si>
    <t>POLITENE 100 MICRON BIANCO PERM. H. 166</t>
  </si>
  <si>
    <t>POLITENE 100 MICRON BIANCO PERM. H. 250</t>
  </si>
  <si>
    <t>POLAR WHITE UWS BIANCO H. 333</t>
  </si>
  <si>
    <t>PATINATA OPACA BARIERATA (MATT WINE PLUS) H. 333</t>
  </si>
  <si>
    <t>CONSTELLATION SNOW FLUID H. 333</t>
  </si>
  <si>
    <t>POLITENE TRASP. SUPPORTO PET 30 H. 333</t>
  </si>
  <si>
    <t>POLIPROPILENE TRASP. SUPP. CARTA H. 375</t>
  </si>
  <si>
    <t>ACQUARELLO H. 333</t>
  </si>
  <si>
    <t>ISPIRA UW NERO H. 333</t>
  </si>
  <si>
    <t>UNIVERSE H. 333</t>
  </si>
  <si>
    <t>POLIPROPILENE NERO SOFT TOUCH H. 167</t>
  </si>
  <si>
    <t>POLIPROPILENE NERO OPACO H. 333</t>
  </si>
  <si>
    <t>ICY WHITE SUPP. PET 30 H. 300</t>
  </si>
  <si>
    <t>ICY WHITE SUPP. PET 30 H. 350</t>
  </si>
  <si>
    <t>ICY WHITE SUPP. PET 30 H. 333</t>
  </si>
  <si>
    <t>SUPER WHITE H. 333</t>
  </si>
  <si>
    <t>SUPER WHITE H. 250 OPACO</t>
  </si>
  <si>
    <t>BIADESIVO FASSON H. 166</t>
  </si>
  <si>
    <t>CAMPIONATURA</t>
  </si>
  <si>
    <t>BIADESIVO FASSON H. 250</t>
  </si>
  <si>
    <t>ICY WHITE H. 333</t>
  </si>
  <si>
    <t>CANE FIBRE H. 333</t>
  </si>
  <si>
    <t>H media</t>
  </si>
  <si>
    <t>H</t>
  </si>
  <si>
    <t>M2</t>
  </si>
  <si>
    <t>TOTALI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</si>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</sst>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#,##0.0"/>
    <numFmt numFmtId="165" formatCode="#,##0.00_ ;\-#,##0.00\ "/>
    <numFmt numFmtId="166" formatCode="_-* #,##0_-;\-* #,##0_-;_-* &quot;-&quot;??_-;_-@_-"/>
    <numFmt numFmtId="167" formatCode="_-* #,##0.0_-;\-* #,##0.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Border="1"/>
    <xf numFmtId="43" fontId="0" fillId="0" borderId="0" xfId="42" applyFont="1"/>
    <xf numFmtId="43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vertical="center"/>
    </xf>
    <xf numFmtId="0" fontId="0" fillId="35" borderId="0" xfId="0" applyFill="1" applyBorder="1" applyAlignment="1">
      <alignment vertical="center"/>
    </xf>
    <xf numFmtId="0" fontId="0" fillId="35" borderId="0" xfId="0" applyFill="1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16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20" xfId="0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0" xfId="0" applyBorder="1"/>
    <xf numFmtId="0" fontId="0" fillId="0" borderId="16" xfId="0" applyBorder="1"/>
    <xf numFmtId="0" fontId="0" fillId="0" borderId="29" xfId="0" applyBorder="1" applyAlignment="1">
      <alignment horizontal="left" vertical="center"/>
    </xf>
    <xf numFmtId="164" fontId="0" fillId="0" borderId="15" xfId="0" applyNumberFormat="1" applyFill="1" applyBorder="1" applyAlignment="1">
      <alignment vertical="center"/>
    </xf>
    <xf numFmtId="164" fontId="0" fillId="0" borderId="20" xfId="0" applyNumberFormat="1" applyFill="1" applyBorder="1" applyAlignment="1">
      <alignment vertical="center"/>
    </xf>
    <xf numFmtId="164" fontId="0" fillId="0" borderId="29" xfId="0" applyNumberFormat="1" applyFill="1" applyBorder="1" applyAlignment="1">
      <alignment vertical="center"/>
    </xf>
    <xf numFmtId="0" fontId="0" fillId="0" borderId="20" xfId="0" applyFill="1" applyBorder="1"/>
    <xf numFmtId="0" fontId="0" fillId="0" borderId="16" xfId="0" applyFill="1" applyBorder="1"/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165" fontId="0" fillId="0" borderId="17" xfId="42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43" fontId="0" fillId="0" borderId="15" xfId="42" applyFont="1" applyBorder="1" applyAlignment="1">
      <alignment horizontal="center" vertical="center"/>
    </xf>
    <xf numFmtId="43" fontId="0" fillId="0" borderId="21" xfId="42" applyFont="1" applyBorder="1" applyAlignment="1">
      <alignment horizontal="center" vertical="center"/>
    </xf>
    <xf numFmtId="43" fontId="0" fillId="0" borderId="37" xfId="42" applyFont="1" applyBorder="1" applyAlignment="1">
      <alignment horizontal="center" vertical="center"/>
    </xf>
    <xf numFmtId="43" fontId="0" fillId="0" borderId="22" xfId="42" applyFont="1" applyBorder="1" applyAlignment="1">
      <alignment horizontal="center" vertical="center"/>
    </xf>
    <xf numFmtId="43" fontId="0" fillId="0" borderId="23" xfId="42" applyFont="1" applyBorder="1" applyAlignment="1">
      <alignment horizontal="center" vertical="center"/>
    </xf>
    <xf numFmtId="43" fontId="16" fillId="33" borderId="15" xfId="42" applyFont="1" applyFill="1" applyBorder="1" applyAlignment="1">
      <alignment horizontal="center" vertical="center"/>
    </xf>
    <xf numFmtId="43" fontId="1" fillId="36" borderId="21" xfId="42" applyFont="1" applyFill="1" applyBorder="1" applyAlignment="1">
      <alignment horizontal="center" vertical="center"/>
    </xf>
    <xf numFmtId="43" fontId="1" fillId="36" borderId="22" xfId="42" applyFont="1" applyFill="1" applyBorder="1" applyAlignment="1">
      <alignment horizontal="center" vertical="center"/>
    </xf>
    <xf numFmtId="43" fontId="1" fillId="36" borderId="23" xfId="42" applyFont="1" applyFill="1" applyBorder="1" applyAlignment="1">
      <alignment horizontal="center" vertical="center"/>
    </xf>
    <xf numFmtId="43" fontId="0" fillId="0" borderId="20" xfId="42" applyFont="1" applyBorder="1" applyAlignment="1">
      <alignment horizontal="center" vertical="center"/>
    </xf>
    <xf numFmtId="43" fontId="0" fillId="0" borderId="24" xfId="42" applyFont="1" applyBorder="1" applyAlignment="1">
      <alignment horizontal="center" vertical="center"/>
    </xf>
    <xf numFmtId="43" fontId="0" fillId="0" borderId="11" xfId="42" applyFont="1" applyBorder="1" applyAlignment="1">
      <alignment horizontal="center" vertical="center"/>
    </xf>
    <xf numFmtId="43" fontId="0" fillId="0" borderId="10" xfId="42" applyFont="1" applyBorder="1" applyAlignment="1">
      <alignment horizontal="center" vertical="center"/>
    </xf>
    <xf numFmtId="43" fontId="0" fillId="0" borderId="25" xfId="42" applyFont="1" applyBorder="1" applyAlignment="1">
      <alignment horizontal="center" vertical="center"/>
    </xf>
    <xf numFmtId="43" fontId="16" fillId="33" borderId="20" xfId="42" applyFont="1" applyFill="1" applyBorder="1" applyAlignment="1">
      <alignment horizontal="center" vertical="center"/>
    </xf>
    <xf numFmtId="43" fontId="0" fillId="0" borderId="20" xfId="42" applyFont="1" applyFill="1" applyBorder="1" applyAlignment="1">
      <alignment horizontal="center" vertical="center"/>
    </xf>
    <xf numFmtId="43" fontId="0" fillId="0" borderId="24" xfId="42" applyFont="1" applyFill="1" applyBorder="1" applyAlignment="1">
      <alignment horizontal="center" vertical="center"/>
    </xf>
    <xf numFmtId="43" fontId="0" fillId="0" borderId="10" xfId="42" applyFont="1" applyFill="1" applyBorder="1" applyAlignment="1">
      <alignment horizontal="center" vertical="center"/>
    </xf>
    <xf numFmtId="43" fontId="0" fillId="0" borderId="25" xfId="42" applyFont="1" applyFill="1" applyBorder="1" applyAlignment="1">
      <alignment horizontal="center" vertical="center"/>
    </xf>
    <xf numFmtId="43" fontId="0" fillId="0" borderId="29" xfId="42" applyFont="1" applyBorder="1" applyAlignment="1">
      <alignment horizontal="center" vertical="center"/>
    </xf>
    <xf numFmtId="43" fontId="0" fillId="0" borderId="30" xfId="42" applyFont="1" applyBorder="1" applyAlignment="1">
      <alignment horizontal="center" vertical="center"/>
    </xf>
    <xf numFmtId="43" fontId="0" fillId="0" borderId="13" xfId="42" applyFont="1" applyBorder="1" applyAlignment="1">
      <alignment horizontal="center" vertical="center"/>
    </xf>
    <xf numFmtId="43" fontId="0" fillId="0" borderId="31" xfId="42" applyFont="1" applyBorder="1" applyAlignment="1">
      <alignment horizontal="center" vertical="center"/>
    </xf>
    <xf numFmtId="43" fontId="0" fillId="0" borderId="32" xfId="42" applyFont="1" applyBorder="1" applyAlignment="1">
      <alignment horizontal="center" vertical="center"/>
    </xf>
    <xf numFmtId="43" fontId="0" fillId="0" borderId="33" xfId="42" applyFont="1" applyBorder="1" applyAlignment="1">
      <alignment horizontal="center" vertical="center"/>
    </xf>
    <xf numFmtId="43" fontId="0" fillId="0" borderId="16" xfId="42" applyFont="1" applyBorder="1" applyAlignment="1">
      <alignment horizontal="center" vertical="center"/>
    </xf>
    <xf numFmtId="43" fontId="0" fillId="0" borderId="26" xfId="42" applyFont="1" applyBorder="1" applyAlignment="1">
      <alignment horizontal="center" vertical="center"/>
    </xf>
    <xf numFmtId="43" fontId="0" fillId="0" borderId="27" xfId="42" applyFont="1" applyBorder="1" applyAlignment="1">
      <alignment horizontal="center" vertical="center"/>
    </xf>
    <xf numFmtId="43" fontId="0" fillId="0" borderId="28" xfId="42" applyFont="1" applyBorder="1" applyAlignment="1">
      <alignment horizontal="center" vertical="center"/>
    </xf>
    <xf numFmtId="43" fontId="16" fillId="33" borderId="16" xfId="42" applyFont="1" applyFill="1" applyBorder="1" applyAlignment="1">
      <alignment horizontal="center" vertical="center"/>
    </xf>
    <xf numFmtId="43" fontId="1" fillId="36" borderId="26" xfId="42" applyFont="1" applyFill="1" applyBorder="1" applyAlignment="1">
      <alignment horizontal="center" vertical="center"/>
    </xf>
    <xf numFmtId="43" fontId="1" fillId="36" borderId="27" xfId="42" applyFont="1" applyFill="1" applyBorder="1" applyAlignment="1">
      <alignment horizontal="center" vertical="center"/>
    </xf>
    <xf numFmtId="43" fontId="1" fillId="36" borderId="28" xfId="42" applyFont="1" applyFill="1" applyBorder="1" applyAlignment="1">
      <alignment horizontal="center" vertical="center"/>
    </xf>
    <xf numFmtId="43" fontId="0" fillId="34" borderId="20" xfId="42" applyFont="1" applyFill="1" applyBorder="1" applyAlignment="1">
      <alignment horizontal="center" vertical="center"/>
    </xf>
    <xf numFmtId="164" fontId="0" fillId="34" borderId="20" xfId="0" applyNumberFormat="1" applyFill="1" applyBorder="1" applyAlignment="1">
      <alignment vertical="center"/>
    </xf>
    <xf numFmtId="43" fontId="1" fillId="36" borderId="40" xfId="42" applyFont="1" applyFill="1" applyBorder="1" applyAlignment="1">
      <alignment horizontal="center" vertical="center"/>
    </xf>
    <xf numFmtId="43" fontId="1" fillId="36" borderId="12" xfId="42" applyFont="1" applyFill="1" applyBorder="1" applyAlignment="1">
      <alignment horizontal="center" vertical="center"/>
    </xf>
    <xf numFmtId="43" fontId="1" fillId="36" borderId="41" xfId="42" applyFont="1" applyFill="1" applyBorder="1" applyAlignment="1">
      <alignment horizontal="center" vertical="center"/>
    </xf>
    <xf numFmtId="0" fontId="0" fillId="34" borderId="20" xfId="0" applyFill="1" applyBorder="1" applyAlignment="1">
      <alignment horizontal="left" vertical="center"/>
    </xf>
    <xf numFmtId="43" fontId="0" fillId="0" borderId="0" xfId="0" applyNumberForma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vertical="center"/>
    </xf>
    <xf numFmtId="43" fontId="0" fillId="0" borderId="0" xfId="42" applyFont="1" applyAlignment="1">
      <alignment vertical="center"/>
    </xf>
    <xf numFmtId="43" fontId="0" fillId="0" borderId="0" xfId="42" applyFont="1" applyFill="1" applyBorder="1"/>
    <xf numFmtId="43" fontId="0" fillId="0" borderId="0" xfId="42" applyFont="1" applyFill="1" applyBorder="1" applyAlignment="1">
      <alignment vertical="center"/>
    </xf>
    <xf numFmtId="43" fontId="16" fillId="0" borderId="0" xfId="0" applyNumberFormat="1" applyFont="1"/>
    <xf numFmtId="43" fontId="16" fillId="0" borderId="0" xfId="0" applyNumberFormat="1" applyFont="1" applyAlignment="1">
      <alignment vertical="center"/>
    </xf>
    <xf numFmtId="43" fontId="16" fillId="0" borderId="0" xfId="42" applyFont="1"/>
    <xf numFmtId="0" fontId="0" fillId="0" borderId="32" xfId="0" applyBorder="1" applyAlignment="1">
      <alignment horizontal="left" vertical="center"/>
    </xf>
    <xf numFmtId="164" fontId="0" fillId="0" borderId="14" xfId="0" applyNumberFormat="1" applyFill="1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164" fontId="22" fillId="0" borderId="20" xfId="0" applyNumberFormat="1" applyFont="1" applyFill="1" applyBorder="1" applyAlignment="1">
      <alignment vertical="center"/>
    </xf>
    <xf numFmtId="166" fontId="16" fillId="0" borderId="0" xfId="42" applyNumberFormat="1" applyFont="1" applyBorder="1" applyAlignment="1">
      <alignment horizontal="center" vertical="center"/>
    </xf>
    <xf numFmtId="166" fontId="16" fillId="0" borderId="14" xfId="42" applyNumberFormat="1" applyFont="1" applyBorder="1" applyAlignment="1">
      <alignment horizontal="center"/>
    </xf>
    <xf numFmtId="166" fontId="16" fillId="0" borderId="0" xfId="42" applyNumberFormat="1" applyFont="1" applyBorder="1" applyAlignment="1">
      <alignment horizontal="center"/>
    </xf>
    <xf numFmtId="166" fontId="16" fillId="0" borderId="0" xfId="42" applyNumberFormat="1" applyFont="1" applyFill="1" applyBorder="1" applyAlignment="1">
      <alignment horizontal="center"/>
    </xf>
    <xf numFmtId="166" fontId="16" fillId="0" borderId="0" xfId="42" applyNumberFormat="1" applyFont="1" applyAlignment="1">
      <alignment horizontal="center"/>
    </xf>
    <xf numFmtId="0" fontId="0" fillId="33" borderId="20" xfId="0" applyFill="1" applyBorder="1" applyAlignment="1">
      <alignment horizontal="left" vertical="center"/>
    </xf>
    <xf numFmtId="0" fontId="22" fillId="0" borderId="20" xfId="0" applyFont="1" applyFill="1" applyBorder="1" applyAlignment="1">
      <alignment horizontal="left" vertical="center"/>
    </xf>
    <xf numFmtId="166" fontId="22" fillId="0" borderId="14" xfId="42" applyNumberFormat="1" applyFont="1" applyBorder="1" applyAlignment="1">
      <alignment horizontal="center"/>
    </xf>
    <xf numFmtId="0" fontId="22" fillId="0" borderId="20" xfId="0" applyFont="1" applyBorder="1" applyAlignment="1">
      <alignment horizontal="left" vertical="center"/>
    </xf>
    <xf numFmtId="0" fontId="22" fillId="0" borderId="47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6" fontId="16" fillId="0" borderId="0" xfId="0" applyNumberFormat="1" applyFont="1" applyBorder="1" applyAlignment="1">
      <alignment vertical="center"/>
    </xf>
    <xf numFmtId="0" fontId="16" fillId="0" borderId="14" xfId="0" applyFont="1" applyBorder="1" applyAlignment="1">
      <alignment horizontal="center"/>
    </xf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/>
    <xf numFmtId="166" fontId="16" fillId="0" borderId="0" xfId="42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43" fontId="16" fillId="0" borderId="14" xfId="42" applyFont="1" applyBorder="1" applyAlignment="1">
      <alignment horizontal="center"/>
    </xf>
    <xf numFmtId="167" fontId="16" fillId="0" borderId="14" xfId="42" applyNumberFormat="1" applyFont="1" applyBorder="1" applyAlignment="1">
      <alignment horizontal="center"/>
    </xf>
    <xf numFmtId="43" fontId="0" fillId="0" borderId="42" xfId="42" applyFont="1" applyBorder="1"/>
    <xf numFmtId="0" fontId="0" fillId="0" borderId="38" xfId="0" applyBorder="1" applyAlignment="1">
      <alignment horizontal="right"/>
    </xf>
    <xf numFmtId="0" fontId="16" fillId="0" borderId="42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166" fontId="16" fillId="0" borderId="17" xfId="42" applyNumberFormat="1" applyFont="1" applyBorder="1" applyAlignment="1">
      <alignment horizontal="center"/>
    </xf>
    <xf numFmtId="166" fontId="16" fillId="0" borderId="18" xfId="42" applyNumberFormat="1" applyFont="1" applyBorder="1" applyAlignment="1">
      <alignment horizontal="center"/>
    </xf>
    <xf numFmtId="166" fontId="16" fillId="0" borderId="19" xfId="42" applyNumberFormat="1" applyFont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164" fontId="0" fillId="0" borderId="29" xfId="0" applyNumberFormat="1" applyFill="1" applyBorder="1" applyAlignment="1">
      <alignment horizontal="left" vertical="center"/>
    </xf>
    <xf numFmtId="164" fontId="0" fillId="0" borderId="43" xfId="0" applyNumberFormat="1" applyFill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164" fontId="0" fillId="0" borderId="42" xfId="0" applyNumberFormat="1" applyFill="1" applyBorder="1" applyAlignment="1">
      <alignment horizontal="left" vertical="center"/>
    </xf>
    <xf numFmtId="164" fontId="0" fillId="0" borderId="38" xfId="0" applyNumberFormat="1" applyFill="1" applyBorder="1" applyAlignment="1">
      <alignment horizontal="left" vertical="center"/>
    </xf>
    <xf numFmtId="166" fontId="16" fillId="0" borderId="45" xfId="42" applyNumberFormat="1" applyFont="1" applyBorder="1" applyAlignment="1">
      <alignment horizontal="center" vertical="center"/>
    </xf>
    <xf numFmtId="166" fontId="16" fillId="0" borderId="46" xfId="42" applyNumberFormat="1" applyFont="1" applyBorder="1" applyAlignment="1">
      <alignment horizontal="center" vertical="center"/>
    </xf>
    <xf numFmtId="0" fontId="22" fillId="33" borderId="29" xfId="0" applyFont="1" applyFill="1" applyBorder="1" applyAlignment="1">
      <alignment horizontal="left" vertical="center"/>
    </xf>
    <xf numFmtId="0" fontId="22" fillId="33" borderId="43" xfId="0" applyFont="1" applyFill="1" applyBorder="1" applyAlignment="1">
      <alignment horizontal="left" vertical="center"/>
    </xf>
    <xf numFmtId="0" fontId="16" fillId="0" borderId="45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Migliaia" xfId="42" builtinId="3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12"/>
  <sheetViews>
    <sheetView tabSelected="1" workbookViewId="0">
      <pane ySplit="2" topLeftCell="A3" activePane="bottomLeft" state="frozen"/>
      <selection pane="bottomLeft" activeCell="A4" sqref="A4"/>
    </sheetView>
  </sheetViews>
  <sheetFormatPr defaultRowHeight="15" x14ac:dyDescent="0.25"/>
  <cols>
    <col min="1" max="1" width="28" customWidth="1"/>
    <col min="2" max="2" width="14.140625" bestFit="1" customWidth="1"/>
    <col min="3" max="3" width="76.42578125" bestFit="1" customWidth="1"/>
    <col min="4" max="4" width="25" style="9" bestFit="1" customWidth="1"/>
    <col min="5" max="5" width="11.5703125" style="91" bestFit="1" customWidth="1"/>
    <col min="6" max="6" width="9.140625" style="5"/>
    <col min="7" max="7" width="7.5703125" customWidth="1"/>
    <col min="8" max="8" width="2" bestFit="1" customWidth="1"/>
    <col min="10" max="10" width="5.42578125" bestFit="1" customWidth="1"/>
    <col min="11" max="11" width="10.5703125" bestFit="1" customWidth="1"/>
  </cols>
  <sheetData>
    <row r="1" spans="1:26" s="10" customFormat="1" x14ac:dyDescent="0.25">
      <c r="A1" s="126" t="s">
        <v>658</v>
      </c>
      <c r="B1" s="127"/>
      <c r="C1" s="128" t="s">
        <v>659</v>
      </c>
      <c r="D1" s="130"/>
      <c r="E1" s="134" t="s">
        <v>660</v>
      </c>
      <c r="F1" s="115" t="s">
        <v>661</v>
      </c>
      <c r="G1" s="138" t="s">
        <v>712</v>
      </c>
      <c r="H1" s="139"/>
      <c r="I1" s="140"/>
      <c r="J1" s="115" t="s">
        <v>709</v>
      </c>
      <c r="K1" s="115" t="s">
        <v>710</v>
      </c>
    </row>
    <row r="2" spans="1:26" s="10" customFormat="1" ht="15.75" thickBot="1" x14ac:dyDescent="0.3">
      <c r="A2" s="126"/>
      <c r="B2" s="127"/>
      <c r="C2" s="129"/>
      <c r="D2" s="131"/>
      <c r="E2" s="135"/>
      <c r="F2" s="116"/>
      <c r="G2" s="141"/>
      <c r="H2" s="142"/>
      <c r="I2" s="143"/>
      <c r="J2" s="116"/>
      <c r="K2" s="116"/>
    </row>
    <row r="3" spans="1:26" s="7" customFormat="1" ht="30" customHeight="1" thickBot="1" x14ac:dyDescent="0.3">
      <c r="A3" s="74"/>
      <c r="B3" s="74"/>
      <c r="C3" s="14" t="s">
        <v>292</v>
      </c>
      <c r="D3" s="22" t="s">
        <v>291</v>
      </c>
      <c r="E3" s="87"/>
      <c r="F3" s="98"/>
      <c r="G3" s="99"/>
      <c r="H3" s="99"/>
      <c r="I3" s="99"/>
      <c r="J3" s="99">
        <v>333</v>
      </c>
      <c r="K3" s="100">
        <f>J3*E3/1000</f>
        <v>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s="1" customFormat="1" ht="30" customHeight="1" thickBot="1" x14ac:dyDescent="0.3">
      <c r="A4" s="9"/>
      <c r="B4" s="9"/>
      <c r="C4" s="92" t="s">
        <v>458</v>
      </c>
      <c r="D4" s="23" t="s">
        <v>457</v>
      </c>
      <c r="E4" s="88">
        <v>1500</v>
      </c>
      <c r="F4" s="101">
        <v>3037</v>
      </c>
      <c r="G4" s="102"/>
      <c r="H4" s="102"/>
      <c r="I4" s="102"/>
      <c r="J4" s="99">
        <v>250</v>
      </c>
      <c r="K4" s="100">
        <f t="shared" ref="K4:K67" si="0">J4*E4/1000</f>
        <v>375</v>
      </c>
    </row>
    <row r="5" spans="1:26" s="1" customFormat="1" ht="30" customHeight="1" thickBot="1" x14ac:dyDescent="0.3">
      <c r="A5" s="9"/>
      <c r="B5" s="9"/>
      <c r="C5" s="15" t="s">
        <v>274</v>
      </c>
      <c r="D5" s="23" t="s">
        <v>273</v>
      </c>
      <c r="E5" s="89"/>
      <c r="F5" s="103"/>
      <c r="G5" s="102"/>
      <c r="H5" s="102"/>
      <c r="I5" s="102"/>
      <c r="J5" s="99">
        <v>333</v>
      </c>
      <c r="K5" s="100">
        <f t="shared" si="0"/>
        <v>0</v>
      </c>
    </row>
    <row r="6" spans="1:26" s="1" customFormat="1" ht="30" customHeight="1" thickBot="1" x14ac:dyDescent="0.3">
      <c r="A6" s="9"/>
      <c r="B6" s="9"/>
      <c r="C6" s="92" t="s">
        <v>662</v>
      </c>
      <c r="D6" s="86" t="s">
        <v>351</v>
      </c>
      <c r="E6" s="88">
        <v>3000</v>
      </c>
      <c r="F6" s="101">
        <v>3069</v>
      </c>
      <c r="G6" s="102"/>
      <c r="H6" s="102"/>
      <c r="I6" s="102"/>
      <c r="J6" s="99">
        <v>270</v>
      </c>
      <c r="K6" s="100">
        <f t="shared" si="0"/>
        <v>810</v>
      </c>
    </row>
    <row r="7" spans="1:26" s="8" customFormat="1" ht="30" customHeight="1" thickBot="1" x14ac:dyDescent="0.3">
      <c r="A7" s="9"/>
      <c r="B7" s="9"/>
      <c r="C7" s="92" t="s">
        <v>663</v>
      </c>
      <c r="D7" s="86" t="s">
        <v>508</v>
      </c>
      <c r="E7" s="88">
        <v>600</v>
      </c>
      <c r="F7" s="101">
        <v>3069</v>
      </c>
      <c r="G7" s="102"/>
      <c r="H7" s="102"/>
      <c r="I7" s="102"/>
      <c r="J7" s="99">
        <v>190</v>
      </c>
      <c r="K7" s="100">
        <f t="shared" si="0"/>
        <v>114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1" customFormat="1" ht="30" customHeight="1" x14ac:dyDescent="0.25">
      <c r="C8" s="15" t="s">
        <v>541</v>
      </c>
      <c r="D8" s="23" t="s">
        <v>540</v>
      </c>
      <c r="E8" s="89"/>
      <c r="F8" s="103"/>
      <c r="G8" s="102"/>
      <c r="H8" s="102"/>
      <c r="I8" s="102"/>
      <c r="J8" s="99">
        <v>200</v>
      </c>
      <c r="K8" s="100">
        <f t="shared" si="0"/>
        <v>0</v>
      </c>
    </row>
    <row r="9" spans="1:26" s="1" customFormat="1" ht="30" customHeight="1" thickBot="1" x14ac:dyDescent="0.3">
      <c r="C9" s="15" t="s">
        <v>539</v>
      </c>
      <c r="D9" s="23" t="s">
        <v>538</v>
      </c>
      <c r="E9" s="89"/>
      <c r="F9" s="103"/>
      <c r="G9" s="102"/>
      <c r="H9" s="102"/>
      <c r="I9" s="102"/>
      <c r="J9" s="99">
        <v>300</v>
      </c>
      <c r="K9" s="100">
        <f t="shared" si="0"/>
        <v>0</v>
      </c>
    </row>
    <row r="10" spans="1:26" s="1" customFormat="1" ht="30" customHeight="1" thickBot="1" x14ac:dyDescent="0.3">
      <c r="C10" s="92" t="s">
        <v>316</v>
      </c>
      <c r="D10" s="23" t="s">
        <v>315</v>
      </c>
      <c r="E10" s="88">
        <v>4000</v>
      </c>
      <c r="F10" s="101">
        <v>2950</v>
      </c>
      <c r="G10" s="102"/>
      <c r="H10" s="102"/>
      <c r="I10" s="102"/>
      <c r="J10" s="99">
        <v>333</v>
      </c>
      <c r="K10" s="100">
        <f t="shared" si="0"/>
        <v>1332</v>
      </c>
    </row>
    <row r="11" spans="1:26" s="1" customFormat="1" ht="30" customHeight="1" thickBot="1" x14ac:dyDescent="0.3">
      <c r="C11" s="93" t="s">
        <v>693</v>
      </c>
      <c r="D11" s="23"/>
      <c r="E11" s="94">
        <v>1000</v>
      </c>
      <c r="F11" s="104">
        <v>2678</v>
      </c>
      <c r="G11" s="102"/>
      <c r="H11" s="102"/>
      <c r="I11" s="102"/>
      <c r="J11" s="99">
        <v>333</v>
      </c>
      <c r="K11" s="100">
        <f t="shared" si="0"/>
        <v>333</v>
      </c>
    </row>
    <row r="12" spans="1:26" s="1" customFormat="1" ht="30" customHeight="1" x14ac:dyDescent="0.25">
      <c r="C12" s="15" t="s">
        <v>535</v>
      </c>
      <c r="D12" s="23" t="s">
        <v>534</v>
      </c>
      <c r="E12" s="89"/>
      <c r="F12" s="103"/>
      <c r="G12" s="102"/>
      <c r="H12" s="102"/>
      <c r="I12" s="102"/>
      <c r="J12" s="99">
        <v>166</v>
      </c>
      <c r="K12" s="100">
        <f t="shared" si="0"/>
        <v>0</v>
      </c>
    </row>
    <row r="13" spans="1:26" s="1" customFormat="1" ht="30" customHeight="1" x14ac:dyDescent="0.25">
      <c r="C13" s="15" t="s">
        <v>438</v>
      </c>
      <c r="D13" s="23" t="s">
        <v>437</v>
      </c>
      <c r="E13" s="89"/>
      <c r="F13" s="103"/>
      <c r="G13" s="102"/>
      <c r="H13" s="102"/>
      <c r="I13" s="102"/>
      <c r="J13" s="99">
        <v>200</v>
      </c>
      <c r="K13" s="100">
        <f t="shared" si="0"/>
        <v>0</v>
      </c>
    </row>
    <row r="14" spans="1:26" s="1" customFormat="1" ht="30" customHeight="1" x14ac:dyDescent="0.25">
      <c r="C14" s="15" t="s">
        <v>456</v>
      </c>
      <c r="D14" s="23" t="s">
        <v>455</v>
      </c>
      <c r="E14" s="89"/>
      <c r="F14" s="103"/>
      <c r="G14" s="102"/>
      <c r="H14" s="102"/>
      <c r="I14" s="102"/>
      <c r="J14" s="99">
        <v>250</v>
      </c>
      <c r="K14" s="100">
        <f t="shared" si="0"/>
        <v>0</v>
      </c>
    </row>
    <row r="15" spans="1:26" s="1" customFormat="1" ht="30" customHeight="1" x14ac:dyDescent="0.25">
      <c r="C15" s="15" t="s">
        <v>368</v>
      </c>
      <c r="D15" s="23" t="s">
        <v>367</v>
      </c>
      <c r="E15" s="89"/>
      <c r="F15" s="103"/>
      <c r="G15" s="102"/>
      <c r="H15" s="102"/>
      <c r="I15" s="102"/>
      <c r="J15" s="99">
        <v>250</v>
      </c>
      <c r="K15" s="100">
        <f t="shared" si="0"/>
        <v>0</v>
      </c>
    </row>
    <row r="16" spans="1:26" s="1" customFormat="1" ht="30" customHeight="1" x14ac:dyDescent="0.25">
      <c r="C16" s="15" t="s">
        <v>370</v>
      </c>
      <c r="D16" s="23" t="s">
        <v>369</v>
      </c>
      <c r="E16" s="89"/>
      <c r="F16" s="103"/>
      <c r="G16" s="102"/>
      <c r="H16" s="102"/>
      <c r="I16" s="102"/>
      <c r="J16" s="99">
        <v>280</v>
      </c>
      <c r="K16" s="100">
        <f t="shared" si="0"/>
        <v>0</v>
      </c>
    </row>
    <row r="17" spans="3:11" s="1" customFormat="1" ht="30" customHeight="1" x14ac:dyDescent="0.25">
      <c r="C17" s="15" t="s">
        <v>440</v>
      </c>
      <c r="D17" s="23" t="s">
        <v>439</v>
      </c>
      <c r="E17" s="89"/>
      <c r="F17" s="103"/>
      <c r="G17" s="102"/>
      <c r="H17" s="102"/>
      <c r="I17" s="102"/>
      <c r="J17" s="99">
        <v>300</v>
      </c>
      <c r="K17" s="100">
        <f t="shared" si="0"/>
        <v>0</v>
      </c>
    </row>
    <row r="18" spans="3:11" s="1" customFormat="1" x14ac:dyDescent="0.25">
      <c r="C18" s="15" t="s">
        <v>545</v>
      </c>
      <c r="D18" s="23" t="s">
        <v>544</v>
      </c>
      <c r="E18" s="89"/>
      <c r="F18" s="103"/>
      <c r="G18" s="102"/>
      <c r="H18" s="102"/>
      <c r="I18" s="102"/>
      <c r="J18" s="99">
        <v>300</v>
      </c>
      <c r="K18" s="100">
        <f t="shared" si="0"/>
        <v>0</v>
      </c>
    </row>
    <row r="19" spans="3:11" s="1" customFormat="1" x14ac:dyDescent="0.25">
      <c r="C19" s="15" t="s">
        <v>622</v>
      </c>
      <c r="D19" s="23" t="s">
        <v>623</v>
      </c>
      <c r="E19" s="89"/>
      <c r="F19" s="103"/>
      <c r="G19" s="102"/>
      <c r="H19" s="102"/>
      <c r="I19" s="102"/>
      <c r="J19" s="99">
        <v>250</v>
      </c>
      <c r="K19" s="100">
        <f t="shared" si="0"/>
        <v>0</v>
      </c>
    </row>
    <row r="20" spans="3:11" s="1" customFormat="1" x14ac:dyDescent="0.25">
      <c r="C20" s="15" t="s">
        <v>264</v>
      </c>
      <c r="D20" s="23" t="s">
        <v>263</v>
      </c>
      <c r="E20" s="89"/>
      <c r="F20" s="103"/>
      <c r="G20" s="102"/>
      <c r="H20" s="102"/>
      <c r="I20" s="102"/>
      <c r="J20" s="99">
        <v>333</v>
      </c>
      <c r="K20" s="100">
        <f t="shared" si="0"/>
        <v>0</v>
      </c>
    </row>
    <row r="21" spans="3:11" s="1" customFormat="1" x14ac:dyDescent="0.25">
      <c r="C21" s="15" t="s">
        <v>13</v>
      </c>
      <c r="D21" s="23" t="s">
        <v>12</v>
      </c>
      <c r="E21" s="89"/>
      <c r="F21" s="103"/>
      <c r="G21" s="102"/>
      <c r="H21" s="102"/>
      <c r="I21" s="102"/>
      <c r="J21" s="99">
        <v>333</v>
      </c>
      <c r="K21" s="100">
        <f t="shared" si="0"/>
        <v>0</v>
      </c>
    </row>
    <row r="22" spans="3:11" s="1" customFormat="1" x14ac:dyDescent="0.25">
      <c r="C22" s="15" t="s">
        <v>330</v>
      </c>
      <c r="D22" s="23" t="s">
        <v>329</v>
      </c>
      <c r="E22" s="89"/>
      <c r="F22" s="103"/>
      <c r="G22" s="102"/>
      <c r="H22" s="102"/>
      <c r="I22" s="102"/>
      <c r="J22" s="99">
        <v>333</v>
      </c>
      <c r="K22" s="100">
        <f t="shared" si="0"/>
        <v>0</v>
      </c>
    </row>
    <row r="23" spans="3:11" s="1" customFormat="1" x14ac:dyDescent="0.25">
      <c r="C23" s="15" t="s">
        <v>372</v>
      </c>
      <c r="D23" s="23" t="s">
        <v>371</v>
      </c>
      <c r="E23" s="89"/>
      <c r="F23" s="103"/>
      <c r="G23" s="102"/>
      <c r="H23" s="102"/>
      <c r="I23" s="102"/>
      <c r="J23" s="99">
        <v>333</v>
      </c>
      <c r="K23" s="100">
        <f t="shared" si="0"/>
        <v>0</v>
      </c>
    </row>
    <row r="24" spans="3:11" s="1" customFormat="1" x14ac:dyDescent="0.25">
      <c r="C24" s="15" t="s">
        <v>495</v>
      </c>
      <c r="D24" s="23" t="s">
        <v>494</v>
      </c>
      <c r="E24" s="89"/>
      <c r="F24" s="103"/>
      <c r="G24" s="102"/>
      <c r="H24" s="102"/>
      <c r="I24" s="102"/>
      <c r="J24" s="99">
        <v>200</v>
      </c>
      <c r="K24" s="100">
        <f t="shared" si="0"/>
        <v>0</v>
      </c>
    </row>
    <row r="25" spans="3:11" s="1" customFormat="1" x14ac:dyDescent="0.25">
      <c r="C25" s="15" t="s">
        <v>480</v>
      </c>
      <c r="D25" s="23" t="s">
        <v>479</v>
      </c>
      <c r="E25" s="89"/>
      <c r="F25" s="103"/>
      <c r="G25" s="102"/>
      <c r="H25" s="102"/>
      <c r="I25" s="102"/>
      <c r="J25" s="99">
        <v>270</v>
      </c>
      <c r="K25" s="100">
        <f t="shared" si="0"/>
        <v>0</v>
      </c>
    </row>
    <row r="26" spans="3:11" s="1" customFormat="1" ht="15.75" thickBot="1" x14ac:dyDescent="0.3">
      <c r="C26" s="15" t="s">
        <v>170</v>
      </c>
      <c r="D26" s="23" t="s">
        <v>169</v>
      </c>
      <c r="E26" s="89"/>
      <c r="F26" s="103"/>
      <c r="G26" s="102"/>
      <c r="H26" s="102"/>
      <c r="I26" s="102"/>
      <c r="J26" s="99">
        <v>280</v>
      </c>
      <c r="K26" s="100">
        <f t="shared" si="0"/>
        <v>0</v>
      </c>
    </row>
    <row r="27" spans="3:11" s="1" customFormat="1" ht="15.75" thickBot="1" x14ac:dyDescent="0.3">
      <c r="C27" s="92" t="s">
        <v>332</v>
      </c>
      <c r="D27" s="23" t="s">
        <v>331</v>
      </c>
      <c r="E27" s="88">
        <v>2500</v>
      </c>
      <c r="F27" s="101">
        <v>3053</v>
      </c>
      <c r="G27" s="102"/>
      <c r="H27" s="102"/>
      <c r="I27" s="102"/>
      <c r="J27" s="99">
        <v>333</v>
      </c>
      <c r="K27" s="100">
        <f t="shared" si="0"/>
        <v>832.5</v>
      </c>
    </row>
    <row r="28" spans="3:11" s="1" customFormat="1" ht="15.75" thickBot="1" x14ac:dyDescent="0.3">
      <c r="C28" s="15" t="s">
        <v>168</v>
      </c>
      <c r="D28" s="23" t="s">
        <v>167</v>
      </c>
      <c r="E28" s="89"/>
      <c r="F28" s="103"/>
      <c r="G28" s="102"/>
      <c r="H28" s="102"/>
      <c r="I28" s="102"/>
      <c r="J28" s="99">
        <v>333</v>
      </c>
      <c r="K28" s="100">
        <f t="shared" si="0"/>
        <v>0</v>
      </c>
    </row>
    <row r="29" spans="3:11" s="1" customFormat="1" ht="15.75" thickBot="1" x14ac:dyDescent="0.3">
      <c r="C29" s="92" t="s">
        <v>387</v>
      </c>
      <c r="D29" s="23" t="s">
        <v>386</v>
      </c>
      <c r="E29" s="88">
        <v>3500</v>
      </c>
      <c r="F29" s="101">
        <v>3002</v>
      </c>
      <c r="G29" s="102"/>
      <c r="H29" s="102"/>
      <c r="I29" s="102"/>
      <c r="J29" s="99">
        <v>250</v>
      </c>
      <c r="K29" s="100">
        <f t="shared" si="0"/>
        <v>875</v>
      </c>
    </row>
    <row r="30" spans="3:11" s="1" customFormat="1" x14ac:dyDescent="0.25">
      <c r="C30" s="15" t="s">
        <v>176</v>
      </c>
      <c r="D30" s="23" t="s">
        <v>175</v>
      </c>
      <c r="E30" s="89"/>
      <c r="F30" s="103"/>
      <c r="G30" s="102"/>
      <c r="H30" s="102"/>
      <c r="I30" s="102"/>
      <c r="J30" s="99">
        <v>166</v>
      </c>
      <c r="K30" s="100">
        <f t="shared" si="0"/>
        <v>0</v>
      </c>
    </row>
    <row r="31" spans="3:11" s="1" customFormat="1" x14ac:dyDescent="0.25">
      <c r="C31" s="15" t="s">
        <v>222</v>
      </c>
      <c r="D31" s="23" t="s">
        <v>221</v>
      </c>
      <c r="E31" s="89"/>
      <c r="F31" s="103"/>
      <c r="G31" s="102"/>
      <c r="H31" s="102"/>
      <c r="I31" s="102"/>
      <c r="J31" s="99">
        <v>166</v>
      </c>
      <c r="K31" s="100">
        <f t="shared" si="0"/>
        <v>0</v>
      </c>
    </row>
    <row r="32" spans="3:11" s="1" customFormat="1" ht="15.75" thickBot="1" x14ac:dyDescent="0.3">
      <c r="C32" s="15" t="s">
        <v>288</v>
      </c>
      <c r="D32" s="23" t="s">
        <v>287</v>
      </c>
      <c r="E32" s="89"/>
      <c r="F32" s="103"/>
      <c r="G32" s="102"/>
      <c r="H32" s="102"/>
      <c r="I32" s="102"/>
      <c r="J32" s="99">
        <v>200</v>
      </c>
      <c r="K32" s="100">
        <f t="shared" si="0"/>
        <v>0</v>
      </c>
    </row>
    <row r="33" spans="3:11" s="1" customFormat="1" ht="15.75" thickBot="1" x14ac:dyDescent="0.3">
      <c r="C33" s="92" t="s">
        <v>268</v>
      </c>
      <c r="D33" s="23" t="s">
        <v>267</v>
      </c>
      <c r="E33" s="88">
        <v>2070</v>
      </c>
      <c r="F33" s="101" t="s">
        <v>665</v>
      </c>
      <c r="G33" s="102">
        <v>7</v>
      </c>
      <c r="H33" s="102" t="s">
        <v>664</v>
      </c>
      <c r="I33" s="102"/>
      <c r="J33" s="99">
        <v>250</v>
      </c>
      <c r="K33" s="100">
        <f t="shared" si="0"/>
        <v>517.5</v>
      </c>
    </row>
    <row r="34" spans="3:11" s="1" customFormat="1" ht="15.75" thickBot="1" x14ac:dyDescent="0.3">
      <c r="C34" s="95" t="s">
        <v>703</v>
      </c>
      <c r="D34" s="23"/>
      <c r="E34" s="94">
        <v>2000</v>
      </c>
      <c r="F34" s="104">
        <v>2903</v>
      </c>
      <c r="G34" s="96" t="s">
        <v>704</v>
      </c>
      <c r="H34" s="97"/>
      <c r="I34" s="102"/>
      <c r="J34" s="99">
        <v>166</v>
      </c>
      <c r="K34" s="100">
        <f t="shared" si="0"/>
        <v>332</v>
      </c>
    </row>
    <row r="35" spans="3:11" s="1" customFormat="1" ht="15.75" thickBot="1" x14ac:dyDescent="0.3">
      <c r="C35" s="95" t="s">
        <v>705</v>
      </c>
      <c r="D35" s="23"/>
      <c r="E35" s="94">
        <v>2000</v>
      </c>
      <c r="F35" s="104">
        <v>2903</v>
      </c>
      <c r="G35" s="96"/>
      <c r="H35" s="97"/>
      <c r="I35" s="102"/>
      <c r="J35" s="99">
        <v>250</v>
      </c>
      <c r="K35" s="100">
        <f t="shared" si="0"/>
        <v>500</v>
      </c>
    </row>
    <row r="36" spans="3:11" s="1" customFormat="1" ht="15.75" thickBot="1" x14ac:dyDescent="0.3">
      <c r="C36" s="15" t="s">
        <v>421</v>
      </c>
      <c r="D36" s="23" t="s">
        <v>420</v>
      </c>
      <c r="F36" s="102"/>
      <c r="G36" s="102"/>
      <c r="H36" s="102"/>
      <c r="I36" s="102"/>
      <c r="J36" s="99">
        <v>333</v>
      </c>
      <c r="K36" s="100">
        <f t="shared" si="0"/>
        <v>0</v>
      </c>
    </row>
    <row r="37" spans="3:11" s="1" customFormat="1" ht="15.75" thickBot="1" x14ac:dyDescent="0.3">
      <c r="C37" s="92" t="s">
        <v>568</v>
      </c>
      <c r="D37" s="23" t="s">
        <v>567</v>
      </c>
      <c r="E37" s="88">
        <v>1800</v>
      </c>
      <c r="F37" s="101">
        <v>2996</v>
      </c>
      <c r="G37" s="102"/>
      <c r="H37" s="102"/>
      <c r="I37" s="102"/>
      <c r="J37" s="99">
        <v>250</v>
      </c>
      <c r="K37" s="100">
        <f t="shared" si="0"/>
        <v>450</v>
      </c>
    </row>
    <row r="38" spans="3:11" s="1" customFormat="1" ht="15.75" thickBot="1" x14ac:dyDescent="0.3">
      <c r="C38" s="15" t="s">
        <v>144</v>
      </c>
      <c r="D38" s="23" t="s">
        <v>143</v>
      </c>
      <c r="E38" s="88">
        <v>2500</v>
      </c>
      <c r="F38" s="101">
        <v>1728</v>
      </c>
      <c r="G38" s="102"/>
      <c r="H38" s="102"/>
      <c r="I38" s="102"/>
      <c r="J38" s="99">
        <v>250</v>
      </c>
      <c r="K38" s="100">
        <f t="shared" si="0"/>
        <v>625</v>
      </c>
    </row>
    <row r="39" spans="3:11" s="1" customFormat="1" ht="15.75" thickBot="1" x14ac:dyDescent="0.3">
      <c r="C39" s="15" t="s">
        <v>397</v>
      </c>
      <c r="D39" s="23" t="s">
        <v>396</v>
      </c>
      <c r="E39" s="89"/>
      <c r="F39" s="103"/>
      <c r="G39" s="102"/>
      <c r="H39" s="102"/>
      <c r="I39" s="102"/>
      <c r="J39" s="99">
        <v>200</v>
      </c>
      <c r="K39" s="100">
        <f t="shared" si="0"/>
        <v>0</v>
      </c>
    </row>
    <row r="40" spans="3:11" s="1" customFormat="1" ht="15.75" thickBot="1" x14ac:dyDescent="0.3">
      <c r="C40" s="92" t="s">
        <v>666</v>
      </c>
      <c r="D40" s="86" t="s">
        <v>408</v>
      </c>
      <c r="E40" s="88">
        <v>8000</v>
      </c>
      <c r="F40" s="101">
        <v>1898</v>
      </c>
      <c r="G40" s="102"/>
      <c r="H40" s="102"/>
      <c r="I40" s="102"/>
      <c r="J40" s="99">
        <v>250</v>
      </c>
      <c r="K40" s="100">
        <f t="shared" si="0"/>
        <v>2000</v>
      </c>
    </row>
    <row r="41" spans="3:11" s="1" customFormat="1" ht="15.75" thickBot="1" x14ac:dyDescent="0.3">
      <c r="C41" s="15" t="s">
        <v>620</v>
      </c>
      <c r="D41" s="23" t="s">
        <v>621</v>
      </c>
      <c r="E41" s="89"/>
      <c r="F41" s="103"/>
      <c r="G41" s="102"/>
      <c r="H41" s="102"/>
      <c r="I41" s="102"/>
      <c r="J41" s="99">
        <v>300</v>
      </c>
      <c r="K41" s="100">
        <f t="shared" si="0"/>
        <v>0</v>
      </c>
    </row>
    <row r="42" spans="3:11" s="1" customFormat="1" ht="15.75" thickBot="1" x14ac:dyDescent="0.3">
      <c r="C42" s="92" t="s">
        <v>104</v>
      </c>
      <c r="D42" s="23" t="s">
        <v>103</v>
      </c>
      <c r="E42" s="88">
        <v>6000</v>
      </c>
      <c r="F42" s="101">
        <v>3066</v>
      </c>
      <c r="G42" s="102"/>
      <c r="H42" s="102"/>
      <c r="I42" s="102"/>
      <c r="J42" s="99">
        <v>333</v>
      </c>
      <c r="K42" s="100">
        <f t="shared" si="0"/>
        <v>1998</v>
      </c>
    </row>
    <row r="43" spans="3:11" s="1" customFormat="1" x14ac:dyDescent="0.25">
      <c r="C43" s="15" t="s">
        <v>632</v>
      </c>
      <c r="D43" s="23" t="s">
        <v>633</v>
      </c>
      <c r="E43" s="89"/>
      <c r="F43" s="103"/>
      <c r="G43" s="102"/>
      <c r="H43" s="102"/>
      <c r="I43" s="102"/>
      <c r="J43" s="99">
        <v>420</v>
      </c>
      <c r="K43" s="100">
        <f t="shared" si="0"/>
        <v>0</v>
      </c>
    </row>
    <row r="44" spans="3:11" s="1" customFormat="1" x14ac:dyDescent="0.25">
      <c r="C44" s="72" t="s">
        <v>616</v>
      </c>
      <c r="D44" s="23"/>
      <c r="E44" s="89"/>
      <c r="F44" s="103"/>
      <c r="G44" s="102"/>
      <c r="H44" s="102"/>
      <c r="I44" s="102"/>
      <c r="J44" s="99">
        <v>333</v>
      </c>
      <c r="K44" s="100">
        <f t="shared" si="0"/>
        <v>0</v>
      </c>
    </row>
    <row r="45" spans="3:11" s="1" customFormat="1" ht="15.75" thickBot="1" x14ac:dyDescent="0.3">
      <c r="C45" s="15" t="s">
        <v>474</v>
      </c>
      <c r="D45" s="23" t="s">
        <v>473</v>
      </c>
      <c r="E45" s="89"/>
      <c r="F45" s="103"/>
      <c r="G45" s="102"/>
      <c r="H45" s="102"/>
      <c r="I45" s="102"/>
      <c r="J45" s="99">
        <v>280</v>
      </c>
      <c r="K45" s="100">
        <f t="shared" si="0"/>
        <v>0</v>
      </c>
    </row>
    <row r="46" spans="3:11" s="1" customFormat="1" ht="15.75" thickBot="1" x14ac:dyDescent="0.3">
      <c r="C46" s="92" t="s">
        <v>286</v>
      </c>
      <c r="D46" s="23" t="s">
        <v>285</v>
      </c>
      <c r="E46" s="88">
        <v>2000</v>
      </c>
      <c r="F46" s="101">
        <v>1779</v>
      </c>
      <c r="G46" s="102"/>
      <c r="H46" s="102"/>
      <c r="I46" s="102"/>
      <c r="J46" s="99">
        <v>333</v>
      </c>
      <c r="K46" s="100">
        <f t="shared" si="0"/>
        <v>666</v>
      </c>
    </row>
    <row r="47" spans="3:11" s="1" customFormat="1" ht="15.75" thickBot="1" x14ac:dyDescent="0.3">
      <c r="C47" s="15" t="s">
        <v>616</v>
      </c>
      <c r="D47" s="23" t="s">
        <v>618</v>
      </c>
      <c r="E47" s="89"/>
      <c r="F47" s="103"/>
      <c r="G47" s="102"/>
      <c r="H47" s="102"/>
      <c r="I47" s="102"/>
      <c r="J47" s="99">
        <v>333</v>
      </c>
      <c r="K47" s="100">
        <f t="shared" si="0"/>
        <v>0</v>
      </c>
    </row>
    <row r="48" spans="3:11" s="1" customFormat="1" ht="15.75" thickBot="1" x14ac:dyDescent="0.3">
      <c r="C48" s="92" t="s">
        <v>617</v>
      </c>
      <c r="D48" s="23" t="s">
        <v>619</v>
      </c>
      <c r="E48" s="88">
        <v>300</v>
      </c>
      <c r="F48" s="101">
        <v>2657</v>
      </c>
      <c r="G48" s="102"/>
      <c r="H48" s="102"/>
      <c r="I48" s="102"/>
      <c r="J48" s="99">
        <v>340</v>
      </c>
      <c r="K48" s="100">
        <f t="shared" si="0"/>
        <v>102</v>
      </c>
    </row>
    <row r="49" spans="3:11" s="1" customFormat="1" ht="15.75" thickBot="1" x14ac:dyDescent="0.3">
      <c r="C49" s="92" t="s">
        <v>123</v>
      </c>
      <c r="D49" s="23" t="s">
        <v>122</v>
      </c>
      <c r="E49" s="88">
        <v>3500</v>
      </c>
      <c r="F49" s="101">
        <v>3023</v>
      </c>
      <c r="G49" s="102"/>
      <c r="H49" s="102"/>
      <c r="I49" s="102"/>
      <c r="J49" s="99">
        <v>250</v>
      </c>
      <c r="K49" s="100">
        <f t="shared" si="0"/>
        <v>875</v>
      </c>
    </row>
    <row r="50" spans="3:11" s="1" customFormat="1" ht="15.75" thickBot="1" x14ac:dyDescent="0.3">
      <c r="C50" s="92" t="s">
        <v>121</v>
      </c>
      <c r="D50" s="23" t="s">
        <v>120</v>
      </c>
      <c r="E50" s="88">
        <v>2500</v>
      </c>
      <c r="F50" s="101">
        <v>3023</v>
      </c>
      <c r="G50" s="102"/>
      <c r="H50" s="102"/>
      <c r="I50" s="102"/>
      <c r="J50" s="99">
        <v>280</v>
      </c>
      <c r="K50" s="100">
        <f t="shared" si="0"/>
        <v>700</v>
      </c>
    </row>
    <row r="51" spans="3:11" s="1" customFormat="1" ht="15.75" thickBot="1" x14ac:dyDescent="0.3">
      <c r="C51" s="15" t="s">
        <v>599</v>
      </c>
      <c r="D51" s="23" t="s">
        <v>600</v>
      </c>
      <c r="E51" s="89"/>
      <c r="F51" s="103"/>
      <c r="G51" s="102"/>
      <c r="H51" s="102"/>
      <c r="I51" s="102"/>
      <c r="J51" s="99">
        <v>300</v>
      </c>
      <c r="K51" s="100">
        <f t="shared" si="0"/>
        <v>0</v>
      </c>
    </row>
    <row r="52" spans="3:11" s="1" customFormat="1" ht="15.75" thickBot="1" x14ac:dyDescent="0.3">
      <c r="C52" s="92" t="s">
        <v>208</v>
      </c>
      <c r="D52" s="23" t="s">
        <v>207</v>
      </c>
      <c r="E52" s="88">
        <v>1200</v>
      </c>
      <c r="F52" s="101">
        <v>3023</v>
      </c>
      <c r="G52" s="102"/>
      <c r="H52" s="102"/>
      <c r="I52" s="102"/>
      <c r="J52" s="99">
        <v>333</v>
      </c>
      <c r="K52" s="100">
        <f t="shared" si="0"/>
        <v>399.6</v>
      </c>
    </row>
    <row r="53" spans="3:11" s="1" customFormat="1" ht="15.75" thickBot="1" x14ac:dyDescent="0.3">
      <c r="C53" s="92" t="s">
        <v>127</v>
      </c>
      <c r="D53" s="23" t="s">
        <v>126</v>
      </c>
      <c r="E53" s="88">
        <v>3000</v>
      </c>
      <c r="F53" s="101">
        <v>3008</v>
      </c>
      <c r="G53" s="102"/>
      <c r="H53" s="102"/>
      <c r="I53" s="102"/>
      <c r="J53" s="99">
        <v>250</v>
      </c>
      <c r="K53" s="100">
        <f t="shared" si="0"/>
        <v>750</v>
      </c>
    </row>
    <row r="54" spans="3:11" s="1" customFormat="1" ht="15.75" thickBot="1" x14ac:dyDescent="0.3">
      <c r="C54" s="92" t="s">
        <v>198</v>
      </c>
      <c r="D54" s="23" t="s">
        <v>197</v>
      </c>
      <c r="E54" s="88">
        <v>4000</v>
      </c>
      <c r="F54" s="101">
        <v>3008</v>
      </c>
      <c r="G54" s="102"/>
      <c r="H54" s="102"/>
      <c r="I54" s="102"/>
      <c r="J54" s="99">
        <v>280</v>
      </c>
      <c r="K54" s="100">
        <f t="shared" si="0"/>
        <v>1120</v>
      </c>
    </row>
    <row r="55" spans="3:11" s="1" customFormat="1" ht="15.75" thickBot="1" x14ac:dyDescent="0.3">
      <c r="C55" s="15" t="s">
        <v>300</v>
      </c>
      <c r="D55" s="23" t="s">
        <v>299</v>
      </c>
      <c r="E55" s="89"/>
      <c r="F55" s="103"/>
      <c r="G55" s="102"/>
      <c r="H55" s="102"/>
      <c r="I55" s="102"/>
      <c r="J55" s="99">
        <v>300</v>
      </c>
      <c r="K55" s="100">
        <f t="shared" si="0"/>
        <v>0</v>
      </c>
    </row>
    <row r="56" spans="3:11" s="1" customFormat="1" ht="15.75" thickBot="1" x14ac:dyDescent="0.3">
      <c r="C56" s="92" t="s">
        <v>117</v>
      </c>
      <c r="D56" s="23" t="s">
        <v>116</v>
      </c>
      <c r="E56" s="88">
        <v>3000</v>
      </c>
      <c r="F56" s="101">
        <v>3008</v>
      </c>
      <c r="G56" s="102"/>
      <c r="H56" s="102"/>
      <c r="I56" s="102"/>
      <c r="J56" s="99">
        <v>333</v>
      </c>
      <c r="K56" s="100">
        <f t="shared" si="0"/>
        <v>999</v>
      </c>
    </row>
    <row r="57" spans="3:11" s="1" customFormat="1" ht="15.75" thickBot="1" x14ac:dyDescent="0.3">
      <c r="C57" s="93" t="s">
        <v>707</v>
      </c>
      <c r="D57" s="23"/>
      <c r="E57" s="94">
        <v>1000</v>
      </c>
      <c r="F57" s="104">
        <v>2877</v>
      </c>
      <c r="G57" s="102"/>
      <c r="H57" s="102"/>
      <c r="I57" s="102"/>
      <c r="J57" s="99">
        <v>333</v>
      </c>
      <c r="K57" s="100">
        <f t="shared" si="0"/>
        <v>333</v>
      </c>
    </row>
    <row r="58" spans="3:11" s="1" customFormat="1" ht="15.75" thickBot="1" x14ac:dyDescent="0.3">
      <c r="C58" s="15" t="s">
        <v>521</v>
      </c>
      <c r="D58" s="23" t="s">
        <v>520</v>
      </c>
      <c r="E58" s="89"/>
      <c r="F58" s="103"/>
      <c r="G58" s="102"/>
      <c r="H58" s="102"/>
      <c r="I58" s="102"/>
      <c r="J58" s="99">
        <v>300</v>
      </c>
      <c r="K58" s="100">
        <f t="shared" si="0"/>
        <v>0</v>
      </c>
    </row>
    <row r="59" spans="3:11" s="1" customFormat="1" ht="15.75" thickBot="1" x14ac:dyDescent="0.3">
      <c r="C59" s="92" t="s">
        <v>470</v>
      </c>
      <c r="D59" s="23" t="s">
        <v>469</v>
      </c>
      <c r="E59" s="88">
        <v>1500</v>
      </c>
      <c r="F59" s="101">
        <v>2821</v>
      </c>
      <c r="G59" s="102"/>
      <c r="H59" s="102"/>
      <c r="I59" s="102"/>
      <c r="J59" s="99">
        <v>333</v>
      </c>
      <c r="K59" s="100">
        <f t="shared" si="0"/>
        <v>499.5</v>
      </c>
    </row>
    <row r="60" spans="3:11" s="1" customFormat="1" x14ac:dyDescent="0.25">
      <c r="C60" s="15" t="s">
        <v>601</v>
      </c>
      <c r="D60" s="23" t="s">
        <v>603</v>
      </c>
      <c r="E60" s="89"/>
      <c r="F60" s="103"/>
      <c r="G60" s="102"/>
      <c r="H60" s="102"/>
      <c r="I60" s="102"/>
      <c r="J60" s="99">
        <v>160</v>
      </c>
      <c r="K60" s="100">
        <f t="shared" si="0"/>
        <v>0</v>
      </c>
    </row>
    <row r="61" spans="3:11" s="1" customFormat="1" x14ac:dyDescent="0.25">
      <c r="C61" s="15" t="s">
        <v>218</v>
      </c>
      <c r="D61" s="23" t="s">
        <v>217</v>
      </c>
      <c r="E61" s="89"/>
      <c r="F61" s="103"/>
      <c r="G61" s="102"/>
      <c r="H61" s="102"/>
      <c r="I61" s="102"/>
      <c r="J61" s="99">
        <v>280</v>
      </c>
      <c r="K61" s="100">
        <f t="shared" si="0"/>
        <v>0</v>
      </c>
    </row>
    <row r="62" spans="3:11" s="1" customFormat="1" ht="15.75" thickBot="1" x14ac:dyDescent="0.3">
      <c r="C62" s="15" t="s">
        <v>602</v>
      </c>
      <c r="D62" s="23" t="s">
        <v>604</v>
      </c>
      <c r="E62" s="89"/>
      <c r="F62" s="103"/>
      <c r="G62" s="102"/>
      <c r="H62" s="102"/>
      <c r="I62" s="102"/>
      <c r="J62" s="99">
        <v>333</v>
      </c>
      <c r="K62" s="100">
        <f t="shared" si="0"/>
        <v>0</v>
      </c>
    </row>
    <row r="63" spans="3:11" s="1" customFormat="1" ht="15.75" thickBot="1" x14ac:dyDescent="0.3">
      <c r="C63" s="92" t="s">
        <v>515</v>
      </c>
      <c r="D63" s="23" t="s">
        <v>514</v>
      </c>
      <c r="E63" s="88">
        <v>17000</v>
      </c>
      <c r="F63" s="101">
        <v>3007</v>
      </c>
      <c r="G63" s="102"/>
      <c r="H63" s="102"/>
      <c r="I63" s="102"/>
      <c r="J63" s="99">
        <v>333</v>
      </c>
      <c r="K63" s="100">
        <f t="shared" si="0"/>
        <v>5661</v>
      </c>
    </row>
    <row r="64" spans="3:11" s="1" customFormat="1" ht="15.75" thickBot="1" x14ac:dyDescent="0.3">
      <c r="C64" s="92" t="s">
        <v>256</v>
      </c>
      <c r="D64" s="23" t="s">
        <v>255</v>
      </c>
      <c r="E64" s="88">
        <v>1000</v>
      </c>
      <c r="F64" s="101">
        <v>1783</v>
      </c>
      <c r="G64" s="102"/>
      <c r="H64" s="102"/>
      <c r="I64" s="102"/>
      <c r="J64" s="99">
        <v>333</v>
      </c>
      <c r="K64" s="100">
        <f t="shared" si="0"/>
        <v>333</v>
      </c>
    </row>
    <row r="65" spans="1:11" s="1" customFormat="1" ht="15.75" thickBot="1" x14ac:dyDescent="0.3">
      <c r="C65" s="92" t="s">
        <v>22</v>
      </c>
      <c r="D65" s="23" t="s">
        <v>21</v>
      </c>
      <c r="E65" s="88">
        <v>300</v>
      </c>
      <c r="F65" s="101">
        <v>333</v>
      </c>
      <c r="G65" s="102"/>
      <c r="H65" s="102"/>
      <c r="I65" s="102"/>
      <c r="J65" s="99">
        <v>333</v>
      </c>
      <c r="K65" s="100">
        <f t="shared" si="0"/>
        <v>99.9</v>
      </c>
    </row>
    <row r="66" spans="1:11" s="1" customFormat="1" ht="15.75" thickBot="1" x14ac:dyDescent="0.3">
      <c r="A66" s="84" t="s">
        <v>643</v>
      </c>
      <c r="B66" s="83" t="s">
        <v>642</v>
      </c>
      <c r="C66" s="15" t="s">
        <v>320</v>
      </c>
      <c r="D66" s="23" t="s">
        <v>319</v>
      </c>
      <c r="E66" s="89"/>
      <c r="F66" s="103"/>
      <c r="G66" s="102"/>
      <c r="H66" s="102"/>
      <c r="I66" s="102"/>
      <c r="J66" s="99">
        <v>190</v>
      </c>
      <c r="K66" s="100">
        <f t="shared" si="0"/>
        <v>0</v>
      </c>
    </row>
    <row r="67" spans="1:11" s="1" customFormat="1" x14ac:dyDescent="0.25">
      <c r="A67" s="120" t="s">
        <v>644</v>
      </c>
      <c r="B67" s="120" t="s">
        <v>645</v>
      </c>
      <c r="C67" s="82" t="s">
        <v>468</v>
      </c>
      <c r="D67" s="23" t="s">
        <v>467</v>
      </c>
      <c r="E67" s="89"/>
      <c r="F67" s="103"/>
      <c r="G67" s="102"/>
      <c r="H67" s="102"/>
      <c r="I67" s="102"/>
      <c r="J67" s="99">
        <v>250</v>
      </c>
      <c r="K67" s="100">
        <f t="shared" si="0"/>
        <v>0</v>
      </c>
    </row>
    <row r="68" spans="1:11" s="1" customFormat="1" ht="15.75" thickBot="1" x14ac:dyDescent="0.3">
      <c r="A68" s="121"/>
      <c r="B68" s="121"/>
      <c r="C68" s="82" t="s">
        <v>423</v>
      </c>
      <c r="D68" s="23" t="s">
        <v>422</v>
      </c>
      <c r="E68" s="89"/>
      <c r="F68" s="103"/>
      <c r="G68" s="102"/>
      <c r="H68" s="102"/>
      <c r="I68" s="102"/>
      <c r="J68" s="99">
        <v>250</v>
      </c>
      <c r="K68" s="100">
        <f t="shared" ref="K68:K131" si="1">J68*E68/1000</f>
        <v>0</v>
      </c>
    </row>
    <row r="69" spans="1:11" s="1" customFormat="1" ht="15.75" thickBot="1" x14ac:dyDescent="0.3">
      <c r="A69" s="84" t="s">
        <v>646</v>
      </c>
      <c r="B69" s="83" t="s">
        <v>647</v>
      </c>
      <c r="C69" s="15" t="s">
        <v>318</v>
      </c>
      <c r="D69" s="23" t="s">
        <v>317</v>
      </c>
      <c r="E69" s="89"/>
      <c r="F69" s="103"/>
      <c r="G69" s="102"/>
      <c r="H69" s="102"/>
      <c r="I69" s="102"/>
      <c r="J69" s="99">
        <v>270</v>
      </c>
      <c r="K69" s="100">
        <f t="shared" si="1"/>
        <v>0</v>
      </c>
    </row>
    <row r="70" spans="1:11" s="1" customFormat="1" x14ac:dyDescent="0.25">
      <c r="A70" s="120" t="s">
        <v>648</v>
      </c>
      <c r="B70" s="120" t="s">
        <v>649</v>
      </c>
      <c r="C70" s="15" t="s">
        <v>24</v>
      </c>
      <c r="D70" s="23" t="s">
        <v>23</v>
      </c>
      <c r="E70" s="89"/>
      <c r="F70" s="103"/>
      <c r="G70" s="102"/>
      <c r="H70" s="102"/>
      <c r="I70" s="102"/>
      <c r="J70" s="99">
        <v>333</v>
      </c>
      <c r="K70" s="100">
        <f t="shared" si="1"/>
        <v>0</v>
      </c>
    </row>
    <row r="71" spans="1:11" s="1" customFormat="1" ht="15.75" thickBot="1" x14ac:dyDescent="0.3">
      <c r="A71" s="121"/>
      <c r="B71" s="121"/>
      <c r="C71" s="15" t="s">
        <v>242</v>
      </c>
      <c r="D71" s="23" t="s">
        <v>241</v>
      </c>
      <c r="E71" s="89"/>
      <c r="F71" s="103"/>
      <c r="G71" s="102"/>
      <c r="H71" s="102"/>
      <c r="I71" s="102"/>
      <c r="J71" s="99">
        <v>333</v>
      </c>
      <c r="K71" s="100">
        <f t="shared" si="1"/>
        <v>0</v>
      </c>
    </row>
    <row r="72" spans="1:11" s="1" customFormat="1" ht="15.75" thickBot="1" x14ac:dyDescent="0.3">
      <c r="B72" s="6"/>
      <c r="C72" s="92" t="s">
        <v>564</v>
      </c>
      <c r="D72" s="23" t="s">
        <v>496</v>
      </c>
      <c r="E72" s="88">
        <v>1300</v>
      </c>
      <c r="F72" s="101">
        <v>2980</v>
      </c>
      <c r="G72" s="102"/>
      <c r="H72" s="102"/>
      <c r="I72" s="102"/>
      <c r="J72" s="99">
        <v>333</v>
      </c>
      <c r="K72" s="100">
        <f t="shared" si="1"/>
        <v>432.9</v>
      </c>
    </row>
    <row r="73" spans="1:11" s="1" customFormat="1" ht="15.75" thickBot="1" x14ac:dyDescent="0.3">
      <c r="C73" s="92" t="s">
        <v>74</v>
      </c>
      <c r="D73" s="23" t="s">
        <v>73</v>
      </c>
      <c r="E73" s="88">
        <v>1000</v>
      </c>
      <c r="F73" s="101">
        <v>2180</v>
      </c>
      <c r="G73" s="102"/>
      <c r="H73" s="102"/>
      <c r="I73" s="102"/>
      <c r="J73" s="99">
        <v>250</v>
      </c>
      <c r="K73" s="100">
        <f t="shared" si="1"/>
        <v>250</v>
      </c>
    </row>
    <row r="74" spans="1:11" s="1" customFormat="1" ht="15.75" thickBot="1" x14ac:dyDescent="0.3">
      <c r="C74" s="92" t="s">
        <v>583</v>
      </c>
      <c r="D74" s="23" t="s">
        <v>584</v>
      </c>
      <c r="E74" s="88">
        <v>2000</v>
      </c>
      <c r="F74" s="101">
        <v>1836</v>
      </c>
      <c r="G74" s="102"/>
      <c r="H74" s="102"/>
      <c r="I74" s="102"/>
      <c r="J74" s="99">
        <v>333</v>
      </c>
      <c r="K74" s="100">
        <f t="shared" si="1"/>
        <v>666</v>
      </c>
    </row>
    <row r="75" spans="1:11" s="1" customFormat="1" ht="15.75" thickBot="1" x14ac:dyDescent="0.3">
      <c r="C75" s="95" t="s">
        <v>690</v>
      </c>
      <c r="D75" s="23"/>
      <c r="E75" s="94">
        <v>2000</v>
      </c>
      <c r="F75" s="104">
        <v>2771</v>
      </c>
      <c r="G75" s="102"/>
      <c r="H75" s="102"/>
      <c r="I75" s="102"/>
      <c r="J75" s="99">
        <v>333</v>
      </c>
      <c r="K75" s="100">
        <f t="shared" si="1"/>
        <v>666</v>
      </c>
    </row>
    <row r="76" spans="1:11" s="1" customFormat="1" x14ac:dyDescent="0.25">
      <c r="C76" s="15" t="s">
        <v>497</v>
      </c>
      <c r="D76" s="23" t="s">
        <v>496</v>
      </c>
      <c r="E76" s="89"/>
      <c r="F76" s="103"/>
      <c r="G76" s="102"/>
      <c r="H76" s="102"/>
      <c r="I76" s="102"/>
      <c r="J76" s="99">
        <v>333</v>
      </c>
      <c r="K76" s="100">
        <f t="shared" si="1"/>
        <v>0</v>
      </c>
    </row>
    <row r="77" spans="1:11" s="1" customFormat="1" x14ac:dyDescent="0.25">
      <c r="C77" s="15" t="s">
        <v>476</v>
      </c>
      <c r="D77" s="23" t="s">
        <v>475</v>
      </c>
      <c r="E77" s="89"/>
      <c r="F77" s="103"/>
      <c r="G77" s="102"/>
      <c r="H77" s="102"/>
      <c r="I77" s="102"/>
      <c r="J77" s="99">
        <v>250</v>
      </c>
      <c r="K77" s="100">
        <f t="shared" si="1"/>
        <v>0</v>
      </c>
    </row>
    <row r="78" spans="1:11" s="1" customFormat="1" ht="15.75" thickBot="1" x14ac:dyDescent="0.3">
      <c r="C78" s="15" t="s">
        <v>178</v>
      </c>
      <c r="D78" s="23" t="s">
        <v>177</v>
      </c>
      <c r="E78" s="89"/>
      <c r="F78" s="103"/>
      <c r="G78" s="102"/>
      <c r="H78" s="102"/>
      <c r="I78" s="102"/>
      <c r="J78" s="99">
        <v>333</v>
      </c>
      <c r="K78" s="100">
        <f t="shared" si="1"/>
        <v>0</v>
      </c>
    </row>
    <row r="79" spans="1:11" s="1" customFormat="1" ht="15.75" thickBot="1" x14ac:dyDescent="0.3">
      <c r="C79" s="92" t="s">
        <v>667</v>
      </c>
      <c r="D79" s="86" t="s">
        <v>323</v>
      </c>
      <c r="E79" s="88">
        <v>700</v>
      </c>
      <c r="F79" s="101">
        <v>2979</v>
      </c>
      <c r="G79" s="102"/>
      <c r="H79" s="102"/>
      <c r="I79" s="102"/>
      <c r="J79" s="99">
        <v>350</v>
      </c>
      <c r="K79" s="100">
        <f t="shared" si="1"/>
        <v>245</v>
      </c>
    </row>
    <row r="80" spans="1:11" s="1" customFormat="1" x14ac:dyDescent="0.25">
      <c r="C80" s="15" t="s">
        <v>174</v>
      </c>
      <c r="D80" s="23" t="s">
        <v>173</v>
      </c>
      <c r="E80" s="89"/>
      <c r="F80" s="103"/>
      <c r="G80" s="102"/>
      <c r="H80" s="102"/>
      <c r="I80" s="102"/>
      <c r="J80" s="99">
        <v>250</v>
      </c>
      <c r="K80" s="100">
        <f t="shared" si="1"/>
        <v>0</v>
      </c>
    </row>
    <row r="81" spans="3:11" s="1" customFormat="1" x14ac:dyDescent="0.25">
      <c r="C81" s="15" t="s">
        <v>172</v>
      </c>
      <c r="D81" s="23" t="s">
        <v>171</v>
      </c>
      <c r="E81" s="89"/>
      <c r="F81" s="103"/>
      <c r="G81" s="102"/>
      <c r="H81" s="102"/>
      <c r="I81" s="102"/>
      <c r="J81" s="99">
        <v>280</v>
      </c>
      <c r="K81" s="100">
        <f t="shared" si="1"/>
        <v>0</v>
      </c>
    </row>
    <row r="82" spans="3:11" s="1" customFormat="1" x14ac:dyDescent="0.25">
      <c r="C82" s="15" t="s">
        <v>160</v>
      </c>
      <c r="D82" s="23" t="s">
        <v>159</v>
      </c>
      <c r="E82" s="89"/>
      <c r="F82" s="103"/>
      <c r="G82" s="102"/>
      <c r="H82" s="102"/>
      <c r="I82" s="102"/>
      <c r="J82" s="99">
        <v>333</v>
      </c>
      <c r="K82" s="100">
        <f t="shared" si="1"/>
        <v>0</v>
      </c>
    </row>
    <row r="83" spans="3:11" s="1" customFormat="1" ht="15.75" thickBot="1" x14ac:dyDescent="0.3">
      <c r="C83" s="15" t="s">
        <v>636</v>
      </c>
      <c r="D83" s="23" t="s">
        <v>637</v>
      </c>
      <c r="E83" s="89"/>
      <c r="F83" s="103"/>
      <c r="G83" s="102"/>
      <c r="H83" s="102"/>
      <c r="I83" s="102"/>
      <c r="J83" s="99">
        <v>160</v>
      </c>
      <c r="K83" s="100">
        <f t="shared" si="1"/>
        <v>0</v>
      </c>
    </row>
    <row r="84" spans="3:11" s="1" customFormat="1" ht="15.75" thickBot="1" x14ac:dyDescent="0.3">
      <c r="C84" s="92" t="s">
        <v>28</v>
      </c>
      <c r="D84" s="23" t="s">
        <v>27</v>
      </c>
      <c r="E84" s="88">
        <v>600</v>
      </c>
      <c r="F84" s="101">
        <v>2909</v>
      </c>
      <c r="G84" s="102"/>
      <c r="H84" s="102"/>
      <c r="I84" s="102"/>
      <c r="J84" s="99">
        <v>250</v>
      </c>
      <c r="K84" s="100">
        <f t="shared" si="1"/>
        <v>150</v>
      </c>
    </row>
    <row r="85" spans="3:11" s="1" customFormat="1" ht="15.75" thickBot="1" x14ac:dyDescent="0.3">
      <c r="C85" s="15" t="s">
        <v>119</v>
      </c>
      <c r="D85" s="23" t="s">
        <v>118</v>
      </c>
      <c r="E85" s="89"/>
      <c r="F85" s="103"/>
      <c r="G85" s="102"/>
      <c r="H85" s="102"/>
      <c r="I85" s="102"/>
      <c r="J85" s="99">
        <v>280</v>
      </c>
      <c r="K85" s="100">
        <f t="shared" si="1"/>
        <v>0</v>
      </c>
    </row>
    <row r="86" spans="3:11" s="1" customFormat="1" ht="15.75" thickBot="1" x14ac:dyDescent="0.3">
      <c r="C86" s="92" t="s">
        <v>108</v>
      </c>
      <c r="D86" s="23" t="s">
        <v>107</v>
      </c>
      <c r="E86" s="88">
        <v>1000</v>
      </c>
      <c r="F86" s="101">
        <v>2909</v>
      </c>
      <c r="G86" s="102"/>
      <c r="H86" s="102"/>
      <c r="I86" s="102"/>
      <c r="J86" s="99">
        <v>333</v>
      </c>
      <c r="K86" s="100">
        <f t="shared" si="1"/>
        <v>333</v>
      </c>
    </row>
    <row r="87" spans="3:11" s="1" customFormat="1" x14ac:dyDescent="0.25">
      <c r="C87" s="15" t="s">
        <v>431</v>
      </c>
      <c r="D87" s="23" t="s">
        <v>430</v>
      </c>
      <c r="E87" s="89"/>
      <c r="F87" s="103"/>
      <c r="G87" s="102"/>
      <c r="H87" s="102"/>
      <c r="I87" s="102"/>
      <c r="J87" s="99">
        <v>333</v>
      </c>
      <c r="K87" s="100">
        <f t="shared" si="1"/>
        <v>0</v>
      </c>
    </row>
    <row r="88" spans="3:11" s="1" customFormat="1" ht="15.75" thickBot="1" x14ac:dyDescent="0.3">
      <c r="C88" s="15" t="s">
        <v>383</v>
      </c>
      <c r="D88" s="23" t="s">
        <v>382</v>
      </c>
      <c r="E88" s="89"/>
      <c r="F88" s="103"/>
      <c r="G88" s="102"/>
      <c r="H88" s="102"/>
      <c r="I88" s="102"/>
      <c r="J88" s="99">
        <v>240</v>
      </c>
      <c r="K88" s="100">
        <f t="shared" si="1"/>
        <v>0</v>
      </c>
    </row>
    <row r="89" spans="3:11" s="1" customFormat="1" ht="15.75" thickBot="1" x14ac:dyDescent="0.3">
      <c r="C89" s="92" t="s">
        <v>668</v>
      </c>
      <c r="D89" s="86" t="s">
        <v>355</v>
      </c>
      <c r="E89" s="88">
        <v>4000</v>
      </c>
      <c r="F89" s="101">
        <v>3016</v>
      </c>
      <c r="G89" s="102"/>
      <c r="H89" s="102"/>
      <c r="I89" s="102"/>
      <c r="J89" s="99">
        <v>333</v>
      </c>
      <c r="K89" s="100">
        <f t="shared" si="1"/>
        <v>1332</v>
      </c>
    </row>
    <row r="90" spans="3:11" s="1" customFormat="1" x14ac:dyDescent="0.25">
      <c r="C90" s="15" t="s">
        <v>429</v>
      </c>
      <c r="D90" s="23" t="s">
        <v>428</v>
      </c>
      <c r="E90" s="89"/>
      <c r="F90" s="103"/>
      <c r="G90" s="102"/>
      <c r="H90" s="102"/>
      <c r="I90" s="102"/>
      <c r="J90" s="99">
        <v>260</v>
      </c>
      <c r="K90" s="100">
        <f t="shared" si="1"/>
        <v>0</v>
      </c>
    </row>
    <row r="91" spans="3:11" s="1" customFormat="1" ht="15.75" thickBot="1" x14ac:dyDescent="0.3">
      <c r="C91" s="15" t="s">
        <v>354</v>
      </c>
      <c r="D91" s="23" t="s">
        <v>353</v>
      </c>
      <c r="E91" s="89"/>
      <c r="F91" s="103"/>
      <c r="G91" s="102"/>
      <c r="H91" s="102"/>
      <c r="I91" s="102"/>
      <c r="J91" s="99">
        <v>333</v>
      </c>
      <c r="K91" s="100">
        <f t="shared" si="1"/>
        <v>0</v>
      </c>
    </row>
    <row r="92" spans="3:11" s="1" customFormat="1" ht="15.75" thickBot="1" x14ac:dyDescent="0.3">
      <c r="C92" s="92" t="s">
        <v>562</v>
      </c>
      <c r="D92" s="23" t="s">
        <v>563</v>
      </c>
      <c r="E92" s="88">
        <v>1600</v>
      </c>
      <c r="F92" s="101">
        <v>2907</v>
      </c>
      <c r="G92" s="102"/>
      <c r="H92" s="102"/>
      <c r="I92" s="102"/>
      <c r="J92" s="99">
        <v>240</v>
      </c>
      <c r="K92" s="100">
        <f t="shared" si="1"/>
        <v>384</v>
      </c>
    </row>
    <row r="93" spans="3:11" s="1" customFormat="1" x14ac:dyDescent="0.25">
      <c r="C93" s="15" t="s">
        <v>560</v>
      </c>
      <c r="D93" s="23" t="s">
        <v>561</v>
      </c>
      <c r="E93" s="89"/>
      <c r="F93" s="103"/>
      <c r="G93" s="102"/>
      <c r="H93" s="102"/>
      <c r="I93" s="102"/>
      <c r="J93" s="99">
        <v>250</v>
      </c>
      <c r="K93" s="100">
        <f t="shared" si="1"/>
        <v>0</v>
      </c>
    </row>
    <row r="94" spans="3:11" s="1" customFormat="1" ht="15.75" thickBot="1" x14ac:dyDescent="0.3">
      <c r="C94" s="15" t="s">
        <v>559</v>
      </c>
      <c r="D94" s="23" t="s">
        <v>558</v>
      </c>
      <c r="E94" s="89"/>
      <c r="F94" s="103"/>
      <c r="G94" s="102"/>
      <c r="H94" s="102"/>
      <c r="I94" s="102"/>
      <c r="J94" s="99">
        <v>260</v>
      </c>
      <c r="K94" s="100">
        <f t="shared" si="1"/>
        <v>0</v>
      </c>
    </row>
    <row r="95" spans="3:11" s="1" customFormat="1" ht="15.75" thickBot="1" x14ac:dyDescent="0.3">
      <c r="C95" s="92" t="s">
        <v>557</v>
      </c>
      <c r="D95" s="23" t="s">
        <v>556</v>
      </c>
      <c r="E95" s="88">
        <v>600</v>
      </c>
      <c r="F95" s="101">
        <v>2907</v>
      </c>
      <c r="G95" s="102"/>
      <c r="H95" s="102"/>
      <c r="I95" s="102"/>
      <c r="J95" s="99">
        <v>333</v>
      </c>
      <c r="K95" s="100">
        <f t="shared" si="1"/>
        <v>199.8</v>
      </c>
    </row>
    <row r="96" spans="3:11" s="1" customFormat="1" ht="15.75" thickBot="1" x14ac:dyDescent="0.3">
      <c r="C96" s="15" t="s">
        <v>188</v>
      </c>
      <c r="D96" s="23" t="s">
        <v>187</v>
      </c>
      <c r="E96" s="89"/>
      <c r="F96" s="103"/>
      <c r="G96" s="102"/>
      <c r="H96" s="102"/>
      <c r="I96" s="102"/>
      <c r="J96" s="99">
        <v>333</v>
      </c>
      <c r="K96" s="100">
        <f t="shared" si="1"/>
        <v>0</v>
      </c>
    </row>
    <row r="97" spans="3:11" s="1" customFormat="1" ht="15.75" thickBot="1" x14ac:dyDescent="0.3">
      <c r="C97" s="92" t="s">
        <v>302</v>
      </c>
      <c r="D97" s="23" t="s">
        <v>301</v>
      </c>
      <c r="E97" s="88">
        <v>4400</v>
      </c>
      <c r="F97" s="101">
        <v>2941</v>
      </c>
      <c r="G97" s="102"/>
      <c r="H97" s="102"/>
      <c r="I97" s="102"/>
      <c r="J97" s="99">
        <v>333</v>
      </c>
      <c r="K97" s="100">
        <f t="shared" si="1"/>
        <v>1465.2</v>
      </c>
    </row>
    <row r="98" spans="3:11" s="1" customFormat="1" x14ac:dyDescent="0.25">
      <c r="C98" s="15" t="s">
        <v>569</v>
      </c>
      <c r="D98" s="23" t="s">
        <v>570</v>
      </c>
      <c r="E98" s="89"/>
      <c r="F98" s="103"/>
      <c r="G98" s="102"/>
      <c r="H98" s="102"/>
      <c r="I98" s="102"/>
      <c r="J98" s="99">
        <v>250</v>
      </c>
      <c r="K98" s="100">
        <f t="shared" si="1"/>
        <v>0</v>
      </c>
    </row>
    <row r="99" spans="3:11" s="1" customFormat="1" x14ac:dyDescent="0.25">
      <c r="C99" s="15" t="s">
        <v>361</v>
      </c>
      <c r="D99" s="23" t="s">
        <v>360</v>
      </c>
      <c r="E99" s="89"/>
      <c r="F99" s="103"/>
      <c r="G99" s="102"/>
      <c r="H99" s="102"/>
      <c r="I99" s="102"/>
      <c r="J99" s="99">
        <v>250</v>
      </c>
      <c r="K99" s="100">
        <f t="shared" si="1"/>
        <v>0</v>
      </c>
    </row>
    <row r="100" spans="3:11" s="1" customFormat="1" x14ac:dyDescent="0.25">
      <c r="C100" s="15" t="s">
        <v>575</v>
      </c>
      <c r="D100" s="23" t="s">
        <v>576</v>
      </c>
      <c r="E100" s="89"/>
      <c r="F100" s="103"/>
      <c r="G100" s="102"/>
      <c r="H100" s="102"/>
      <c r="I100" s="102"/>
      <c r="J100" s="99">
        <v>240</v>
      </c>
      <c r="K100" s="100">
        <f t="shared" si="1"/>
        <v>0</v>
      </c>
    </row>
    <row r="101" spans="3:11" s="1" customFormat="1" ht="15.75" thickBot="1" x14ac:dyDescent="0.3">
      <c r="C101" s="15" t="s">
        <v>258</v>
      </c>
      <c r="D101" s="23" t="s">
        <v>257</v>
      </c>
      <c r="E101" s="89"/>
      <c r="F101" s="103"/>
      <c r="G101" s="102"/>
      <c r="H101" s="102"/>
      <c r="I101" s="102"/>
      <c r="J101" s="99">
        <v>333</v>
      </c>
      <c r="K101" s="100">
        <f t="shared" si="1"/>
        <v>0</v>
      </c>
    </row>
    <row r="102" spans="3:11" s="1" customFormat="1" ht="15.75" thickBot="1" x14ac:dyDescent="0.3">
      <c r="C102" s="92" t="s">
        <v>577</v>
      </c>
      <c r="D102" s="23" t="s">
        <v>578</v>
      </c>
      <c r="E102" s="88">
        <v>3000</v>
      </c>
      <c r="F102" s="101">
        <v>2849</v>
      </c>
      <c r="G102" s="101">
        <v>2474</v>
      </c>
      <c r="H102" s="102"/>
      <c r="I102" s="102"/>
      <c r="J102" s="99">
        <v>380</v>
      </c>
      <c r="K102" s="100">
        <f t="shared" si="1"/>
        <v>1140</v>
      </c>
    </row>
    <row r="103" spans="3:11" s="1" customFormat="1" x14ac:dyDescent="0.25">
      <c r="C103" s="15" t="s">
        <v>462</v>
      </c>
      <c r="D103" s="23" t="s">
        <v>461</v>
      </c>
      <c r="E103" s="89"/>
      <c r="F103" s="103"/>
      <c r="G103" s="102"/>
      <c r="H103" s="102"/>
      <c r="I103" s="102"/>
      <c r="J103" s="99">
        <v>250</v>
      </c>
      <c r="K103" s="100">
        <f t="shared" si="1"/>
        <v>0</v>
      </c>
    </row>
    <row r="104" spans="3:11" s="1" customFormat="1" ht="15.75" thickBot="1" x14ac:dyDescent="0.3">
      <c r="C104" s="15" t="s">
        <v>511</v>
      </c>
      <c r="D104" s="23" t="s">
        <v>510</v>
      </c>
      <c r="E104" s="89"/>
      <c r="F104" s="103"/>
      <c r="G104" s="102"/>
      <c r="H104" s="102"/>
      <c r="I104" s="102"/>
      <c r="J104" s="99">
        <v>250</v>
      </c>
      <c r="K104" s="100">
        <f t="shared" si="1"/>
        <v>0</v>
      </c>
    </row>
    <row r="105" spans="3:11" s="1" customFormat="1" ht="15.75" thickBot="1" x14ac:dyDescent="0.3">
      <c r="C105" s="92" t="s">
        <v>669</v>
      </c>
      <c r="D105" s="23" t="s">
        <v>390</v>
      </c>
      <c r="E105" s="88">
        <v>3500</v>
      </c>
      <c r="F105" s="101">
        <v>2366</v>
      </c>
      <c r="G105" s="102"/>
      <c r="H105" s="102"/>
      <c r="I105" s="102"/>
      <c r="J105" s="99">
        <v>333</v>
      </c>
      <c r="K105" s="100">
        <f t="shared" si="1"/>
        <v>1165.5</v>
      </c>
    </row>
    <row r="106" spans="3:11" s="1" customFormat="1" ht="15.75" thickBot="1" x14ac:dyDescent="0.3">
      <c r="C106" s="92" t="s">
        <v>102</v>
      </c>
      <c r="D106" s="23" t="s">
        <v>101</v>
      </c>
      <c r="E106" s="88">
        <v>3500</v>
      </c>
      <c r="F106" s="101">
        <v>3046</v>
      </c>
      <c r="G106" s="102"/>
      <c r="H106" s="102"/>
      <c r="I106" s="102"/>
      <c r="J106" s="99">
        <v>333</v>
      </c>
      <c r="K106" s="100">
        <f t="shared" si="1"/>
        <v>1165.5</v>
      </c>
    </row>
    <row r="107" spans="3:11" s="1" customFormat="1" x14ac:dyDescent="0.25">
      <c r="C107" s="15" t="s">
        <v>401</v>
      </c>
      <c r="D107" s="23" t="s">
        <v>400</v>
      </c>
      <c r="E107" s="89"/>
      <c r="F107" s="103"/>
      <c r="G107" s="102"/>
      <c r="H107" s="102"/>
      <c r="I107" s="102"/>
      <c r="J107" s="99">
        <v>250</v>
      </c>
      <c r="K107" s="100">
        <f t="shared" si="1"/>
        <v>0</v>
      </c>
    </row>
    <row r="108" spans="3:11" s="1" customFormat="1" x14ac:dyDescent="0.25">
      <c r="C108" s="15" t="s">
        <v>322</v>
      </c>
      <c r="D108" s="23" t="s">
        <v>321</v>
      </c>
      <c r="E108" s="89"/>
      <c r="F108" s="103"/>
      <c r="G108" s="102"/>
      <c r="H108" s="102"/>
      <c r="I108" s="102"/>
      <c r="J108" s="99">
        <v>333</v>
      </c>
      <c r="K108" s="100">
        <f t="shared" si="1"/>
        <v>0</v>
      </c>
    </row>
    <row r="109" spans="3:11" s="1" customFormat="1" ht="15.75" thickBot="1" x14ac:dyDescent="0.3">
      <c r="C109" s="15" t="s">
        <v>519</v>
      </c>
      <c r="D109" s="23" t="s">
        <v>518</v>
      </c>
      <c r="E109" s="89"/>
      <c r="F109" s="103"/>
      <c r="G109" s="102"/>
      <c r="H109" s="102"/>
      <c r="I109" s="102"/>
      <c r="J109" s="99">
        <v>200</v>
      </c>
      <c r="K109" s="100">
        <f t="shared" si="1"/>
        <v>0</v>
      </c>
    </row>
    <row r="110" spans="3:11" s="1" customFormat="1" ht="15.75" thickBot="1" x14ac:dyDescent="0.3">
      <c r="C110" s="92" t="s">
        <v>517</v>
      </c>
      <c r="D110" s="23" t="s">
        <v>516</v>
      </c>
      <c r="E110" s="88">
        <v>2500</v>
      </c>
      <c r="F110" s="101">
        <v>2524</v>
      </c>
      <c r="G110" s="102"/>
      <c r="H110" s="102"/>
      <c r="I110" s="102"/>
      <c r="J110" s="99">
        <v>250</v>
      </c>
      <c r="K110" s="100">
        <f t="shared" si="1"/>
        <v>625</v>
      </c>
    </row>
    <row r="111" spans="3:11" s="1" customFormat="1" x14ac:dyDescent="0.25">
      <c r="C111" s="15" t="s">
        <v>399</v>
      </c>
      <c r="D111" s="23" t="s">
        <v>398</v>
      </c>
      <c r="E111" s="89"/>
      <c r="F111" s="103"/>
      <c r="G111" s="102"/>
      <c r="H111" s="102"/>
      <c r="I111" s="102"/>
      <c r="J111" s="99">
        <v>333</v>
      </c>
      <c r="K111" s="100">
        <f t="shared" si="1"/>
        <v>0</v>
      </c>
    </row>
    <row r="112" spans="3:11" s="1" customFormat="1" ht="15.75" thickBot="1" x14ac:dyDescent="0.3">
      <c r="C112" s="15" t="s">
        <v>464</v>
      </c>
      <c r="D112" s="23" t="s">
        <v>463</v>
      </c>
      <c r="E112" s="89"/>
      <c r="F112" s="103"/>
      <c r="G112" s="102"/>
      <c r="H112" s="102"/>
      <c r="I112" s="102"/>
      <c r="J112" s="99">
        <v>250</v>
      </c>
      <c r="K112" s="100">
        <f t="shared" si="1"/>
        <v>0</v>
      </c>
    </row>
    <row r="113" spans="3:11" s="1" customFormat="1" ht="15.75" thickBot="1" x14ac:dyDescent="0.3">
      <c r="C113" s="92" t="s">
        <v>298</v>
      </c>
      <c r="D113" s="23" t="s">
        <v>297</v>
      </c>
      <c r="E113" s="88">
        <v>10000</v>
      </c>
      <c r="F113" s="101">
        <v>3045</v>
      </c>
      <c r="G113" s="101">
        <v>3057</v>
      </c>
      <c r="H113" s="102"/>
      <c r="I113" s="102"/>
      <c r="J113" s="99">
        <v>333</v>
      </c>
      <c r="K113" s="100">
        <f t="shared" si="1"/>
        <v>3330</v>
      </c>
    </row>
    <row r="114" spans="3:11" s="1" customFormat="1" ht="15.75" thickBot="1" x14ac:dyDescent="0.3">
      <c r="C114" s="92" t="s">
        <v>72</v>
      </c>
      <c r="D114" s="23" t="s">
        <v>71</v>
      </c>
      <c r="E114" s="88">
        <v>6000</v>
      </c>
      <c r="F114" s="101">
        <v>3000</v>
      </c>
      <c r="G114" s="102"/>
      <c r="H114" s="102"/>
      <c r="I114" s="102"/>
      <c r="J114" s="99">
        <v>250</v>
      </c>
      <c r="K114" s="100">
        <f t="shared" si="1"/>
        <v>1500</v>
      </c>
    </row>
    <row r="115" spans="3:11" s="1" customFormat="1" ht="15.75" thickBot="1" x14ac:dyDescent="0.3">
      <c r="C115" s="92" t="s">
        <v>670</v>
      </c>
      <c r="D115" s="86" t="s">
        <v>109</v>
      </c>
      <c r="E115" s="88">
        <v>3000</v>
      </c>
      <c r="F115" s="101">
        <v>3048</v>
      </c>
      <c r="G115" s="102"/>
      <c r="H115" s="102"/>
      <c r="I115" s="102"/>
      <c r="J115" s="99">
        <v>333</v>
      </c>
      <c r="K115" s="100">
        <f t="shared" si="1"/>
        <v>999</v>
      </c>
    </row>
    <row r="116" spans="3:11" s="1" customFormat="1" ht="15.75" thickBot="1" x14ac:dyDescent="0.3">
      <c r="C116" s="93" t="s">
        <v>698</v>
      </c>
      <c r="D116" s="86"/>
      <c r="E116" s="94">
        <v>2300</v>
      </c>
      <c r="F116" s="104">
        <v>2916</v>
      </c>
      <c r="G116" s="102"/>
      <c r="H116" s="102"/>
      <c r="I116" s="102"/>
      <c r="J116" s="105">
        <v>300</v>
      </c>
      <c r="K116" s="100">
        <f t="shared" si="1"/>
        <v>690</v>
      </c>
    </row>
    <row r="117" spans="3:11" s="1" customFormat="1" ht="15.75" thickBot="1" x14ac:dyDescent="0.3">
      <c r="C117" s="93" t="s">
        <v>699</v>
      </c>
      <c r="D117" s="86"/>
      <c r="E117" s="94">
        <v>1500</v>
      </c>
      <c r="F117" s="104">
        <v>2916</v>
      </c>
      <c r="G117" s="102"/>
      <c r="H117" s="102"/>
      <c r="I117" s="102"/>
      <c r="J117" s="105">
        <v>350</v>
      </c>
      <c r="K117" s="100">
        <f t="shared" si="1"/>
        <v>525</v>
      </c>
    </row>
    <row r="118" spans="3:11" s="1" customFormat="1" ht="15.75" thickBot="1" x14ac:dyDescent="0.3">
      <c r="C118" s="93" t="s">
        <v>700</v>
      </c>
      <c r="D118" s="86"/>
      <c r="E118" s="94">
        <v>2000</v>
      </c>
      <c r="F118" s="104">
        <v>3019</v>
      </c>
      <c r="G118" s="102"/>
      <c r="H118" s="102"/>
      <c r="I118" s="102"/>
      <c r="J118" s="105">
        <v>333</v>
      </c>
      <c r="K118" s="100">
        <f t="shared" si="1"/>
        <v>666</v>
      </c>
    </row>
    <row r="119" spans="3:11" s="1" customFormat="1" ht="15.75" thickBot="1" x14ac:dyDescent="0.3">
      <c r="C119" s="93" t="s">
        <v>706</v>
      </c>
      <c r="D119" s="86"/>
      <c r="E119" s="94">
        <v>7000</v>
      </c>
      <c r="F119" s="104">
        <v>3018</v>
      </c>
      <c r="G119" s="102"/>
      <c r="H119" s="102"/>
      <c r="I119" s="102"/>
      <c r="J119" s="105">
        <v>333</v>
      </c>
      <c r="K119" s="100">
        <f t="shared" si="1"/>
        <v>2331</v>
      </c>
    </row>
    <row r="120" spans="3:11" s="1" customFormat="1" ht="15.75" thickBot="1" x14ac:dyDescent="0.3">
      <c r="C120" s="93" t="s">
        <v>694</v>
      </c>
      <c r="D120" s="86"/>
      <c r="E120" s="94">
        <v>750</v>
      </c>
      <c r="F120" s="104" t="s">
        <v>665</v>
      </c>
      <c r="G120" s="102"/>
      <c r="H120" s="102"/>
      <c r="I120" s="102"/>
      <c r="J120" s="105">
        <v>333</v>
      </c>
      <c r="K120" s="100">
        <f t="shared" si="1"/>
        <v>249.75</v>
      </c>
    </row>
    <row r="121" spans="3:11" s="1" customFormat="1" ht="15.75" thickBot="1" x14ac:dyDescent="0.3">
      <c r="C121" s="16" t="s">
        <v>260</v>
      </c>
      <c r="D121" s="23" t="s">
        <v>259</v>
      </c>
      <c r="E121" s="89"/>
      <c r="F121" s="103"/>
      <c r="G121" s="102"/>
      <c r="H121" s="102"/>
      <c r="I121" s="102"/>
      <c r="J121" s="99">
        <v>160</v>
      </c>
      <c r="K121" s="100">
        <f t="shared" si="1"/>
        <v>0</v>
      </c>
    </row>
    <row r="122" spans="3:11" s="1" customFormat="1" ht="15.75" thickBot="1" x14ac:dyDescent="0.3">
      <c r="C122" s="92" t="s">
        <v>579</v>
      </c>
      <c r="D122" s="23" t="s">
        <v>580</v>
      </c>
      <c r="E122" s="88">
        <v>7000</v>
      </c>
      <c r="F122" s="101">
        <v>2467</v>
      </c>
      <c r="G122" s="102"/>
      <c r="H122" s="102"/>
      <c r="I122" s="102"/>
      <c r="J122" s="99">
        <v>160</v>
      </c>
      <c r="K122" s="100">
        <f t="shared" si="1"/>
        <v>1120</v>
      </c>
    </row>
    <row r="123" spans="3:11" s="1" customFormat="1" ht="30" customHeight="1" thickBot="1" x14ac:dyDescent="0.3">
      <c r="C123" s="16" t="s">
        <v>244</v>
      </c>
      <c r="D123" s="23" t="s">
        <v>243</v>
      </c>
      <c r="E123" s="89"/>
      <c r="F123" s="103"/>
      <c r="G123" s="102"/>
      <c r="H123" s="102"/>
      <c r="I123" s="102"/>
      <c r="J123" s="99">
        <v>190</v>
      </c>
      <c r="K123" s="100">
        <f t="shared" si="1"/>
        <v>0</v>
      </c>
    </row>
    <row r="124" spans="3:11" s="1" customFormat="1" ht="30" customHeight="1" thickBot="1" x14ac:dyDescent="0.3">
      <c r="C124" s="92" t="s">
        <v>16</v>
      </c>
      <c r="D124" s="23" t="s">
        <v>15</v>
      </c>
      <c r="E124" s="88">
        <v>2500</v>
      </c>
      <c r="F124" s="101">
        <v>2953</v>
      </c>
      <c r="G124" s="102"/>
      <c r="H124" s="102"/>
      <c r="I124" s="102"/>
      <c r="J124" s="99">
        <v>250</v>
      </c>
      <c r="K124" s="100">
        <f t="shared" si="1"/>
        <v>625</v>
      </c>
    </row>
    <row r="125" spans="3:11" s="1" customFormat="1" ht="30" customHeight="1" thickBot="1" x14ac:dyDescent="0.3">
      <c r="C125" s="16" t="s">
        <v>70</v>
      </c>
      <c r="D125" s="23" t="s">
        <v>69</v>
      </c>
      <c r="E125" s="89"/>
      <c r="F125" s="103"/>
      <c r="G125" s="102"/>
      <c r="H125" s="102"/>
      <c r="I125" s="102"/>
      <c r="J125" s="99">
        <v>270</v>
      </c>
      <c r="K125" s="100">
        <f t="shared" si="1"/>
        <v>0</v>
      </c>
    </row>
    <row r="126" spans="3:11" s="1" customFormat="1" ht="30" customHeight="1" thickBot="1" x14ac:dyDescent="0.3">
      <c r="C126" s="92" t="s">
        <v>80</v>
      </c>
      <c r="D126" s="23" t="s">
        <v>79</v>
      </c>
      <c r="E126" s="88">
        <v>7000</v>
      </c>
      <c r="F126" s="101">
        <v>3059</v>
      </c>
      <c r="G126" s="102"/>
      <c r="H126" s="102"/>
      <c r="I126" s="102"/>
      <c r="J126" s="99">
        <v>280</v>
      </c>
      <c r="K126" s="100">
        <f t="shared" si="1"/>
        <v>1960</v>
      </c>
    </row>
    <row r="127" spans="3:11" s="1" customFormat="1" ht="30" customHeight="1" thickBot="1" x14ac:dyDescent="0.3">
      <c r="C127" s="16" t="s">
        <v>154</v>
      </c>
      <c r="D127" s="23" t="s">
        <v>153</v>
      </c>
      <c r="E127" s="89"/>
      <c r="F127" s="103"/>
      <c r="G127" s="102"/>
      <c r="H127" s="102"/>
      <c r="I127" s="102"/>
      <c r="J127" s="99">
        <v>280</v>
      </c>
      <c r="K127" s="100">
        <f t="shared" si="1"/>
        <v>0</v>
      </c>
    </row>
    <row r="128" spans="3:11" s="1" customFormat="1" ht="30" customHeight="1" thickBot="1" x14ac:dyDescent="0.3">
      <c r="C128" s="92" t="s">
        <v>41</v>
      </c>
      <c r="D128" s="23" t="s">
        <v>40</v>
      </c>
      <c r="E128" s="88">
        <v>10000</v>
      </c>
      <c r="F128" s="101">
        <v>3059</v>
      </c>
      <c r="G128" s="102"/>
      <c r="H128" s="102"/>
      <c r="I128" s="102"/>
      <c r="J128" s="99">
        <v>300</v>
      </c>
      <c r="K128" s="100">
        <f t="shared" si="1"/>
        <v>3000</v>
      </c>
    </row>
    <row r="129" spans="3:26" s="1" customFormat="1" ht="30" customHeight="1" thickBot="1" x14ac:dyDescent="0.3">
      <c r="C129" s="92" t="s">
        <v>11</v>
      </c>
      <c r="D129" s="23" t="s">
        <v>10</v>
      </c>
      <c r="E129" s="88">
        <v>5000</v>
      </c>
      <c r="F129" s="101">
        <v>3059</v>
      </c>
      <c r="G129" s="102"/>
      <c r="H129" s="102"/>
      <c r="I129" s="102"/>
      <c r="J129" s="99">
        <v>333</v>
      </c>
      <c r="K129" s="100">
        <f t="shared" si="1"/>
        <v>1665</v>
      </c>
    </row>
    <row r="130" spans="3:26" s="1" customFormat="1" ht="30" customHeight="1" x14ac:dyDescent="0.25">
      <c r="C130" s="15" t="s">
        <v>194</v>
      </c>
      <c r="D130" s="23" t="s">
        <v>193</v>
      </c>
      <c r="E130" s="89"/>
      <c r="F130" s="103"/>
      <c r="G130" s="102"/>
      <c r="H130" s="102"/>
      <c r="I130" s="102"/>
      <c r="J130" s="99">
        <v>350</v>
      </c>
      <c r="K130" s="100">
        <f t="shared" si="1"/>
        <v>0</v>
      </c>
    </row>
    <row r="131" spans="3:26" s="1" customFormat="1" ht="30" customHeight="1" x14ac:dyDescent="0.25">
      <c r="C131" s="15" t="s">
        <v>82</v>
      </c>
      <c r="D131" s="23" t="s">
        <v>81</v>
      </c>
      <c r="E131" s="89"/>
      <c r="F131" s="103"/>
      <c r="G131" s="102"/>
      <c r="H131" s="102"/>
      <c r="I131" s="102"/>
      <c r="J131" s="99">
        <v>333</v>
      </c>
      <c r="K131" s="100">
        <f t="shared" si="1"/>
        <v>0</v>
      </c>
    </row>
    <row r="132" spans="3:26" s="1" customFormat="1" ht="30" customHeight="1" x14ac:dyDescent="0.25">
      <c r="C132" s="15" t="s">
        <v>444</v>
      </c>
      <c r="D132" s="23" t="s">
        <v>443</v>
      </c>
      <c r="E132" s="89"/>
      <c r="F132" s="103"/>
      <c r="G132" s="102"/>
      <c r="H132" s="102"/>
      <c r="I132" s="102"/>
      <c r="J132" s="99">
        <v>166</v>
      </c>
      <c r="K132" s="100">
        <f t="shared" ref="K132:K195" si="2">J132*E132/1000</f>
        <v>0</v>
      </c>
    </row>
    <row r="133" spans="3:26" s="1" customFormat="1" ht="30" customHeight="1" x14ac:dyDescent="0.25">
      <c r="C133" s="15" t="s">
        <v>232</v>
      </c>
      <c r="D133" s="23" t="s">
        <v>231</v>
      </c>
      <c r="E133" s="89"/>
      <c r="F133" s="103"/>
      <c r="G133" s="102"/>
      <c r="H133" s="102"/>
      <c r="I133" s="102"/>
      <c r="J133" s="99">
        <v>166</v>
      </c>
      <c r="K133" s="100">
        <f t="shared" si="2"/>
        <v>0</v>
      </c>
    </row>
    <row r="134" spans="3:26" s="1" customFormat="1" ht="30" customHeight="1" x14ac:dyDescent="0.25">
      <c r="C134" s="15" t="s">
        <v>338</v>
      </c>
      <c r="D134" s="23" t="s">
        <v>337</v>
      </c>
      <c r="E134" s="89"/>
      <c r="F134" s="103"/>
      <c r="G134" s="102"/>
      <c r="H134" s="102"/>
      <c r="I134" s="102"/>
      <c r="J134" s="99">
        <v>200</v>
      </c>
      <c r="K134" s="100">
        <f t="shared" si="2"/>
        <v>0</v>
      </c>
    </row>
    <row r="135" spans="3:26" s="1" customFormat="1" ht="30" customHeight="1" thickBot="1" x14ac:dyDescent="0.3">
      <c r="C135" s="15" t="s">
        <v>489</v>
      </c>
      <c r="D135" s="23" t="s">
        <v>488</v>
      </c>
      <c r="E135" s="89"/>
      <c r="F135" s="103"/>
      <c r="G135" s="102"/>
      <c r="H135" s="102"/>
      <c r="I135" s="102"/>
      <c r="J135" s="99">
        <v>200</v>
      </c>
      <c r="K135" s="100">
        <f t="shared" si="2"/>
        <v>0</v>
      </c>
    </row>
    <row r="136" spans="3:26" s="1" customFormat="1" ht="30" customHeight="1" thickBot="1" x14ac:dyDescent="0.3">
      <c r="C136" s="92" t="s">
        <v>376</v>
      </c>
      <c r="D136" s="23" t="s">
        <v>375</v>
      </c>
      <c r="E136" s="88">
        <v>2500</v>
      </c>
      <c r="F136" s="101">
        <v>3029</v>
      </c>
      <c r="G136" s="106"/>
      <c r="H136" s="106"/>
      <c r="I136" s="106"/>
      <c r="J136" s="105">
        <v>250</v>
      </c>
      <c r="K136" s="100">
        <f t="shared" si="2"/>
        <v>625</v>
      </c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3:26" s="1" customFormat="1" ht="30" customHeight="1" x14ac:dyDescent="0.25">
      <c r="C137" s="15" t="s">
        <v>328</v>
      </c>
      <c r="D137" s="23" t="s">
        <v>327</v>
      </c>
      <c r="E137" s="89"/>
      <c r="F137" s="103"/>
      <c r="G137" s="102"/>
      <c r="H137" s="102"/>
      <c r="I137" s="102"/>
      <c r="J137" s="99">
        <v>333</v>
      </c>
      <c r="K137" s="100">
        <f t="shared" si="2"/>
        <v>0</v>
      </c>
    </row>
    <row r="138" spans="3:26" s="1" customFormat="1" ht="30" customHeight="1" x14ac:dyDescent="0.25">
      <c r="C138" s="15" t="s">
        <v>166</v>
      </c>
      <c r="D138" s="23" t="s">
        <v>165</v>
      </c>
      <c r="E138" s="89"/>
      <c r="F138" s="103"/>
      <c r="G138" s="102"/>
      <c r="H138" s="102"/>
      <c r="I138" s="102"/>
      <c r="J138" s="99">
        <v>333</v>
      </c>
      <c r="K138" s="100">
        <f t="shared" si="2"/>
        <v>0</v>
      </c>
    </row>
    <row r="139" spans="3:26" s="1" customFormat="1" ht="15.75" thickBot="1" x14ac:dyDescent="0.3">
      <c r="C139" s="15" t="s">
        <v>434</v>
      </c>
      <c r="D139" s="23" t="s">
        <v>128</v>
      </c>
      <c r="E139" s="89"/>
      <c r="F139" s="103"/>
      <c r="G139" s="102"/>
      <c r="H139" s="102"/>
      <c r="I139" s="102"/>
      <c r="J139" s="99">
        <v>333</v>
      </c>
      <c r="K139" s="100">
        <f t="shared" si="2"/>
        <v>0</v>
      </c>
    </row>
    <row r="140" spans="3:26" s="1" customFormat="1" ht="15.75" thickBot="1" x14ac:dyDescent="0.3">
      <c r="C140" s="92" t="s">
        <v>671</v>
      </c>
      <c r="D140" s="86" t="s">
        <v>635</v>
      </c>
      <c r="E140" s="88">
        <v>4800</v>
      </c>
      <c r="F140" s="101">
        <v>3032</v>
      </c>
      <c r="G140" s="102"/>
      <c r="H140" s="102"/>
      <c r="I140" s="102"/>
      <c r="J140" s="99">
        <v>333</v>
      </c>
      <c r="K140" s="100">
        <f t="shared" si="2"/>
        <v>1598.4</v>
      </c>
    </row>
    <row r="141" spans="3:26" s="1" customFormat="1" ht="15.75" thickBot="1" x14ac:dyDescent="0.3">
      <c r="C141" s="92" t="s">
        <v>672</v>
      </c>
      <c r="D141" s="86" t="s">
        <v>459</v>
      </c>
      <c r="E141" s="88">
        <v>7500</v>
      </c>
      <c r="F141" s="101">
        <v>2853</v>
      </c>
      <c r="G141" s="102"/>
      <c r="H141" s="102"/>
      <c r="I141" s="102"/>
      <c r="J141" s="99">
        <v>260</v>
      </c>
      <c r="K141" s="100">
        <f t="shared" si="2"/>
        <v>1950</v>
      </c>
    </row>
    <row r="142" spans="3:26" s="1" customFormat="1" ht="15.75" thickBot="1" x14ac:dyDescent="0.3">
      <c r="C142" s="92" t="s">
        <v>673</v>
      </c>
      <c r="D142" s="86" t="s">
        <v>426</v>
      </c>
      <c r="E142" s="88">
        <v>1300</v>
      </c>
      <c r="F142" s="101">
        <v>3033</v>
      </c>
      <c r="G142" s="102"/>
      <c r="H142" s="102"/>
      <c r="I142" s="102"/>
      <c r="J142" s="99">
        <v>333</v>
      </c>
      <c r="K142" s="100">
        <f t="shared" si="2"/>
        <v>432.9</v>
      </c>
    </row>
    <row r="143" spans="3:26" s="1" customFormat="1" x14ac:dyDescent="0.25">
      <c r="C143" s="15" t="s">
        <v>210</v>
      </c>
      <c r="D143" s="23" t="s">
        <v>209</v>
      </c>
      <c r="E143" s="89"/>
      <c r="F143" s="103"/>
      <c r="G143" s="102"/>
      <c r="H143" s="102"/>
      <c r="I143" s="102"/>
      <c r="J143" s="99">
        <v>250</v>
      </c>
      <c r="K143" s="100">
        <f t="shared" si="2"/>
        <v>0</v>
      </c>
    </row>
    <row r="144" spans="3:26" s="1" customFormat="1" x14ac:dyDescent="0.25">
      <c r="C144" s="16" t="s">
        <v>39</v>
      </c>
      <c r="D144" s="23" t="s">
        <v>38</v>
      </c>
      <c r="E144" s="89"/>
      <c r="F144" s="103"/>
      <c r="G144" s="102"/>
      <c r="H144" s="102"/>
      <c r="I144" s="102"/>
      <c r="J144" s="99">
        <v>333</v>
      </c>
      <c r="K144" s="100">
        <f t="shared" si="2"/>
        <v>0</v>
      </c>
    </row>
    <row r="145" spans="3:11" s="1" customFormat="1" ht="15.75" thickBot="1" x14ac:dyDescent="0.3">
      <c r="C145" s="15" t="s">
        <v>597</v>
      </c>
      <c r="D145" s="23" t="s">
        <v>598</v>
      </c>
      <c r="E145" s="89"/>
      <c r="F145" s="103"/>
      <c r="G145" s="102"/>
      <c r="H145" s="102"/>
      <c r="I145" s="102"/>
      <c r="J145" s="99">
        <v>200</v>
      </c>
      <c r="K145" s="100">
        <f t="shared" si="2"/>
        <v>0</v>
      </c>
    </row>
    <row r="146" spans="3:11" s="1" customFormat="1" ht="15.75" thickBot="1" x14ac:dyDescent="0.3">
      <c r="C146" s="92" t="s">
        <v>132</v>
      </c>
      <c r="D146" s="23" t="s">
        <v>131</v>
      </c>
      <c r="E146" s="88">
        <v>4500</v>
      </c>
      <c r="F146" s="101">
        <v>2967</v>
      </c>
      <c r="G146" s="102"/>
      <c r="H146" s="102"/>
      <c r="I146" s="102"/>
      <c r="J146" s="99">
        <v>250</v>
      </c>
      <c r="K146" s="100">
        <f t="shared" si="2"/>
        <v>1125</v>
      </c>
    </row>
    <row r="147" spans="3:11" s="1" customFormat="1" ht="15.75" thickBot="1" x14ac:dyDescent="0.3">
      <c r="C147" s="15" t="s">
        <v>280</v>
      </c>
      <c r="D147" s="23" t="s">
        <v>279</v>
      </c>
      <c r="E147" s="89"/>
      <c r="F147" s="103"/>
      <c r="G147" s="102"/>
      <c r="H147" s="102"/>
      <c r="I147" s="102"/>
      <c r="J147" s="99">
        <v>270</v>
      </c>
      <c r="K147" s="100">
        <f t="shared" si="2"/>
        <v>0</v>
      </c>
    </row>
    <row r="148" spans="3:11" s="1" customFormat="1" ht="15.75" thickBot="1" x14ac:dyDescent="0.3">
      <c r="C148" s="92" t="s">
        <v>359</v>
      </c>
      <c r="D148" s="23" t="s">
        <v>358</v>
      </c>
      <c r="E148" s="88">
        <v>2000</v>
      </c>
      <c r="F148" s="101">
        <v>2967</v>
      </c>
      <c r="G148" s="102"/>
      <c r="H148" s="102"/>
      <c r="I148" s="102"/>
      <c r="J148" s="99">
        <v>280</v>
      </c>
      <c r="K148" s="100">
        <f t="shared" si="2"/>
        <v>560</v>
      </c>
    </row>
    <row r="149" spans="3:11" s="1" customFormat="1" ht="15.75" thickBot="1" x14ac:dyDescent="0.3">
      <c r="C149" s="92" t="s">
        <v>1</v>
      </c>
      <c r="D149" s="23" t="s">
        <v>0</v>
      </c>
      <c r="E149" s="88">
        <v>1000</v>
      </c>
      <c r="F149" s="101">
        <v>2967</v>
      </c>
      <c r="G149" s="102"/>
      <c r="H149" s="102"/>
      <c r="I149" s="102"/>
      <c r="J149" s="99">
        <v>333</v>
      </c>
      <c r="K149" s="100">
        <f t="shared" si="2"/>
        <v>333</v>
      </c>
    </row>
    <row r="150" spans="3:11" s="1" customFormat="1" ht="15.75" thickBot="1" x14ac:dyDescent="0.3">
      <c r="C150" s="92" t="s">
        <v>628</v>
      </c>
      <c r="D150" s="23" t="s">
        <v>629</v>
      </c>
      <c r="E150" s="88">
        <v>2000</v>
      </c>
      <c r="F150" s="101">
        <v>2911</v>
      </c>
      <c r="G150" s="102"/>
      <c r="H150" s="102"/>
      <c r="I150" s="102"/>
      <c r="J150" s="99">
        <v>250</v>
      </c>
      <c r="K150" s="100">
        <f t="shared" si="2"/>
        <v>500</v>
      </c>
    </row>
    <row r="151" spans="3:11" s="1" customFormat="1" ht="15.75" thickBot="1" x14ac:dyDescent="0.3">
      <c r="C151" s="92" t="s">
        <v>630</v>
      </c>
      <c r="D151" s="23" t="s">
        <v>631</v>
      </c>
      <c r="E151" s="88">
        <v>2300</v>
      </c>
      <c r="F151" s="101">
        <v>2911</v>
      </c>
      <c r="G151" s="102"/>
      <c r="H151" s="102"/>
      <c r="I151" s="102"/>
      <c r="J151" s="99">
        <v>333</v>
      </c>
      <c r="K151" s="100">
        <f t="shared" si="2"/>
        <v>765.9</v>
      </c>
    </row>
    <row r="152" spans="3:11" s="1" customFormat="1" x14ac:dyDescent="0.25">
      <c r="C152" s="15" t="s">
        <v>290</v>
      </c>
      <c r="D152" s="23" t="s">
        <v>289</v>
      </c>
      <c r="E152" s="89"/>
      <c r="F152" s="103"/>
      <c r="G152" s="102"/>
      <c r="H152" s="102"/>
      <c r="I152" s="102"/>
      <c r="J152" s="99">
        <v>190</v>
      </c>
      <c r="K152" s="100">
        <f t="shared" si="2"/>
        <v>0</v>
      </c>
    </row>
    <row r="153" spans="3:11" s="1" customFormat="1" x14ac:dyDescent="0.25">
      <c r="C153" s="15" t="s">
        <v>238</v>
      </c>
      <c r="D153" s="23" t="s">
        <v>237</v>
      </c>
      <c r="E153" s="89"/>
      <c r="F153" s="103"/>
      <c r="G153" s="102"/>
      <c r="H153" s="102"/>
      <c r="I153" s="102"/>
      <c r="J153" s="99">
        <v>250</v>
      </c>
      <c r="K153" s="100">
        <f t="shared" si="2"/>
        <v>0</v>
      </c>
    </row>
    <row r="154" spans="3:11" s="1" customFormat="1" ht="15.75" thickBot="1" x14ac:dyDescent="0.3">
      <c r="C154" s="15" t="s">
        <v>148</v>
      </c>
      <c r="D154" s="23" t="s">
        <v>147</v>
      </c>
      <c r="E154" s="89"/>
      <c r="F154" s="103"/>
      <c r="G154" s="102"/>
      <c r="H154" s="102"/>
      <c r="I154" s="102"/>
      <c r="J154" s="99">
        <v>270</v>
      </c>
      <c r="K154" s="100">
        <f t="shared" si="2"/>
        <v>0</v>
      </c>
    </row>
    <row r="155" spans="3:11" s="1" customFormat="1" ht="15.75" thickBot="1" x14ac:dyDescent="0.3">
      <c r="C155" s="92" t="s">
        <v>674</v>
      </c>
      <c r="D155" s="86" t="s">
        <v>46</v>
      </c>
      <c r="E155" s="88">
        <v>1900</v>
      </c>
      <c r="F155" s="101">
        <v>2917</v>
      </c>
      <c r="G155" s="102"/>
      <c r="H155" s="102"/>
      <c r="I155" s="102"/>
      <c r="J155" s="99">
        <v>350</v>
      </c>
      <c r="K155" s="100">
        <f t="shared" si="2"/>
        <v>665</v>
      </c>
    </row>
    <row r="156" spans="3:11" s="1" customFormat="1" ht="15.75" thickBot="1" x14ac:dyDescent="0.3">
      <c r="C156" s="15" t="s">
        <v>113</v>
      </c>
      <c r="D156" s="23" t="s">
        <v>112</v>
      </c>
      <c r="E156" s="89"/>
      <c r="F156" s="103"/>
      <c r="G156" s="102"/>
      <c r="H156" s="102"/>
      <c r="I156" s="102"/>
      <c r="J156" s="99">
        <v>200</v>
      </c>
      <c r="K156" s="100">
        <f t="shared" si="2"/>
        <v>0</v>
      </c>
    </row>
    <row r="157" spans="3:11" s="1" customFormat="1" ht="15.75" thickBot="1" x14ac:dyDescent="0.3">
      <c r="C157" s="92" t="s">
        <v>675</v>
      </c>
      <c r="D157" s="86" t="s">
        <v>347</v>
      </c>
      <c r="E157" s="88">
        <v>3800</v>
      </c>
      <c r="F157" s="101">
        <v>2873</v>
      </c>
      <c r="G157" s="102"/>
      <c r="H157" s="102"/>
      <c r="I157" s="102"/>
      <c r="J157" s="99">
        <v>400</v>
      </c>
      <c r="K157" s="100">
        <f t="shared" si="2"/>
        <v>1520</v>
      </c>
    </row>
    <row r="158" spans="3:11" s="1" customFormat="1" ht="15.75" thickBot="1" x14ac:dyDescent="0.3">
      <c r="C158" s="92" t="s">
        <v>62</v>
      </c>
      <c r="D158" s="23" t="s">
        <v>61</v>
      </c>
      <c r="E158" s="88">
        <v>2000</v>
      </c>
      <c r="F158" s="101">
        <v>3052</v>
      </c>
      <c r="G158" s="102"/>
      <c r="H158" s="102"/>
      <c r="I158" s="102"/>
      <c r="J158" s="99">
        <v>250</v>
      </c>
      <c r="K158" s="100">
        <f t="shared" si="2"/>
        <v>500</v>
      </c>
    </row>
    <row r="159" spans="3:11" s="1" customFormat="1" x14ac:dyDescent="0.25">
      <c r="C159" s="15" t="s">
        <v>389</v>
      </c>
      <c r="D159" s="23" t="s">
        <v>388</v>
      </c>
      <c r="E159" s="89"/>
      <c r="F159" s="103"/>
      <c r="G159" s="102"/>
      <c r="H159" s="102"/>
      <c r="I159" s="102"/>
      <c r="J159" s="99">
        <v>270</v>
      </c>
      <c r="K159" s="100">
        <f t="shared" si="2"/>
        <v>0</v>
      </c>
    </row>
    <row r="160" spans="3:11" s="1" customFormat="1" ht="15.75" thickBot="1" x14ac:dyDescent="0.3">
      <c r="C160" s="15" t="s">
        <v>37</v>
      </c>
      <c r="D160" s="23" t="s">
        <v>36</v>
      </c>
      <c r="E160" s="89"/>
      <c r="F160" s="103"/>
      <c r="G160" s="102"/>
      <c r="H160" s="102"/>
      <c r="I160" s="102"/>
      <c r="J160" s="99">
        <v>280</v>
      </c>
      <c r="K160" s="100">
        <f t="shared" si="2"/>
        <v>0</v>
      </c>
    </row>
    <row r="161" spans="1:11" s="1" customFormat="1" ht="15.75" thickBot="1" x14ac:dyDescent="0.3">
      <c r="C161" s="92" t="s">
        <v>49</v>
      </c>
      <c r="D161" s="23" t="s">
        <v>48</v>
      </c>
      <c r="E161" s="88">
        <v>2000</v>
      </c>
      <c r="F161" s="101">
        <v>3052</v>
      </c>
      <c r="G161" s="102"/>
      <c r="H161" s="102"/>
      <c r="I161" s="102"/>
      <c r="J161" s="99">
        <v>300</v>
      </c>
      <c r="K161" s="100">
        <f t="shared" si="2"/>
        <v>600</v>
      </c>
    </row>
    <row r="162" spans="1:11" s="1" customFormat="1" ht="15.75" thickBot="1" x14ac:dyDescent="0.3">
      <c r="C162" s="92" t="s">
        <v>43</v>
      </c>
      <c r="D162" s="23" t="s">
        <v>42</v>
      </c>
      <c r="E162" s="88">
        <v>3000</v>
      </c>
      <c r="F162" s="101">
        <v>3068</v>
      </c>
      <c r="G162" s="102"/>
      <c r="H162" s="102"/>
      <c r="I162" s="102"/>
      <c r="J162" s="99">
        <v>333</v>
      </c>
      <c r="K162" s="100">
        <f t="shared" si="2"/>
        <v>999</v>
      </c>
    </row>
    <row r="163" spans="1:11" s="1" customFormat="1" ht="15.75" thickBot="1" x14ac:dyDescent="0.3">
      <c r="C163" s="15" t="s">
        <v>503</v>
      </c>
      <c r="D163" s="23" t="s">
        <v>502</v>
      </c>
      <c r="E163" s="89"/>
      <c r="F163" s="103"/>
      <c r="G163" s="102"/>
      <c r="H163" s="102"/>
      <c r="I163" s="102"/>
      <c r="J163" s="99">
        <v>250</v>
      </c>
      <c r="K163" s="100">
        <f t="shared" si="2"/>
        <v>0</v>
      </c>
    </row>
    <row r="164" spans="1:11" s="1" customFormat="1" ht="15.75" thickBot="1" x14ac:dyDescent="0.3">
      <c r="C164" s="92" t="s">
        <v>472</v>
      </c>
      <c r="D164" s="23" t="s">
        <v>471</v>
      </c>
      <c r="E164" s="88">
        <v>1000</v>
      </c>
      <c r="F164" s="101">
        <v>2929</v>
      </c>
      <c r="G164" s="102"/>
      <c r="H164" s="102"/>
      <c r="I164" s="102"/>
      <c r="J164" s="99">
        <v>333</v>
      </c>
      <c r="K164" s="100">
        <f t="shared" si="2"/>
        <v>333</v>
      </c>
    </row>
    <row r="165" spans="1:11" s="1" customFormat="1" x14ac:dyDescent="0.25">
      <c r="C165" s="15" t="s">
        <v>415</v>
      </c>
      <c r="D165" s="23" t="s">
        <v>414</v>
      </c>
      <c r="E165" s="89"/>
      <c r="F165" s="103"/>
      <c r="G165" s="102"/>
      <c r="H165" s="102"/>
      <c r="I165" s="102"/>
      <c r="J165" s="99">
        <v>250</v>
      </c>
      <c r="K165" s="100">
        <f t="shared" si="2"/>
        <v>0</v>
      </c>
    </row>
    <row r="166" spans="1:11" s="1" customFormat="1" x14ac:dyDescent="0.25">
      <c r="C166" s="15" t="s">
        <v>278</v>
      </c>
      <c r="D166" s="23" t="s">
        <v>277</v>
      </c>
      <c r="E166" s="89"/>
      <c r="F166" s="103"/>
      <c r="G166" s="102"/>
      <c r="H166" s="102"/>
      <c r="I166" s="102"/>
      <c r="J166" s="99">
        <v>333</v>
      </c>
      <c r="K166" s="100">
        <f t="shared" si="2"/>
        <v>0</v>
      </c>
    </row>
    <row r="167" spans="1:11" s="1" customFormat="1" x14ac:dyDescent="0.25">
      <c r="C167" s="15" t="s">
        <v>419</v>
      </c>
      <c r="D167" s="23" t="s">
        <v>418</v>
      </c>
      <c r="E167" s="89"/>
      <c r="F167" s="103"/>
      <c r="G167" s="102"/>
      <c r="H167" s="102"/>
      <c r="I167" s="102"/>
      <c r="J167" s="99">
        <v>333</v>
      </c>
      <c r="K167" s="100">
        <f t="shared" si="2"/>
        <v>0</v>
      </c>
    </row>
    <row r="168" spans="1:11" s="1" customFormat="1" x14ac:dyDescent="0.25">
      <c r="C168" s="15" t="s">
        <v>266</v>
      </c>
      <c r="D168" s="23" t="s">
        <v>265</v>
      </c>
      <c r="E168" s="89"/>
      <c r="F168" s="103"/>
      <c r="G168" s="102"/>
      <c r="H168" s="102"/>
      <c r="I168" s="102"/>
      <c r="J168" s="99">
        <v>250</v>
      </c>
      <c r="K168" s="100">
        <f t="shared" si="2"/>
        <v>0</v>
      </c>
    </row>
    <row r="169" spans="1:11" s="1" customFormat="1" x14ac:dyDescent="0.25">
      <c r="A169" s="122" t="s">
        <v>651</v>
      </c>
      <c r="B169" s="124" t="s">
        <v>650</v>
      </c>
      <c r="C169" s="15" t="s">
        <v>425</v>
      </c>
      <c r="D169" s="23" t="s">
        <v>424</v>
      </c>
      <c r="E169" s="89"/>
      <c r="F169" s="103"/>
      <c r="G169" s="102"/>
      <c r="H169" s="102"/>
      <c r="I169" s="102"/>
      <c r="J169" s="99">
        <v>160</v>
      </c>
      <c r="K169" s="100">
        <f t="shared" si="2"/>
        <v>0</v>
      </c>
    </row>
    <row r="170" spans="1:11" s="1" customFormat="1" x14ac:dyDescent="0.25">
      <c r="A170" s="123"/>
      <c r="B170" s="125"/>
      <c r="C170" s="15" t="s">
        <v>262</v>
      </c>
      <c r="D170" s="23" t="s">
        <v>261</v>
      </c>
      <c r="E170" s="89"/>
      <c r="F170" s="103"/>
      <c r="G170" s="102"/>
      <c r="H170" s="102"/>
      <c r="I170" s="102"/>
      <c r="J170" s="99">
        <v>160</v>
      </c>
      <c r="K170" s="100">
        <f t="shared" si="2"/>
        <v>0</v>
      </c>
    </row>
    <row r="171" spans="1:11" s="1" customFormat="1" ht="15.75" thickBot="1" x14ac:dyDescent="0.3">
      <c r="A171" s="136" t="s">
        <v>652</v>
      </c>
      <c r="B171" s="124" t="s">
        <v>653</v>
      </c>
      <c r="C171" s="15" t="s">
        <v>326</v>
      </c>
      <c r="D171" s="23" t="s">
        <v>325</v>
      </c>
      <c r="E171" s="89"/>
      <c r="F171" s="103"/>
      <c r="G171" s="102"/>
      <c r="H171" s="102"/>
      <c r="I171" s="102"/>
      <c r="J171" s="99">
        <v>250</v>
      </c>
      <c r="K171" s="100">
        <f t="shared" si="2"/>
        <v>0</v>
      </c>
    </row>
    <row r="172" spans="1:11" s="1" customFormat="1" ht="15.75" thickBot="1" x14ac:dyDescent="0.3">
      <c r="A172" s="137"/>
      <c r="B172" s="125"/>
      <c r="C172" s="92" t="s">
        <v>676</v>
      </c>
      <c r="D172" s="86" t="s">
        <v>365</v>
      </c>
      <c r="E172" s="88">
        <v>900</v>
      </c>
      <c r="F172" s="101">
        <v>2898</v>
      </c>
      <c r="G172" s="102"/>
      <c r="H172" s="102"/>
      <c r="I172" s="102"/>
      <c r="J172" s="99">
        <v>250</v>
      </c>
      <c r="K172" s="100">
        <f t="shared" si="2"/>
        <v>225</v>
      </c>
    </row>
    <row r="173" spans="1:11" s="1" customFormat="1" ht="15.75" thickBot="1" x14ac:dyDescent="0.3">
      <c r="C173" s="92" t="s">
        <v>611</v>
      </c>
      <c r="D173" s="23" t="s">
        <v>612</v>
      </c>
      <c r="E173" s="88">
        <v>1000</v>
      </c>
      <c r="F173" s="101">
        <v>2537</v>
      </c>
      <c r="G173" s="102"/>
      <c r="H173" s="102"/>
      <c r="I173" s="102"/>
      <c r="J173" s="99">
        <v>200</v>
      </c>
      <c r="K173" s="100">
        <f t="shared" si="2"/>
        <v>200</v>
      </c>
    </row>
    <row r="174" spans="1:11" s="1" customFormat="1" ht="15.75" thickBot="1" x14ac:dyDescent="0.3">
      <c r="C174" s="92" t="s">
        <v>395</v>
      </c>
      <c r="D174" s="23" t="s">
        <v>394</v>
      </c>
      <c r="E174" s="88">
        <v>3000</v>
      </c>
      <c r="F174" s="101">
        <v>2942</v>
      </c>
      <c r="G174" s="102"/>
      <c r="H174" s="102"/>
      <c r="I174" s="102"/>
      <c r="J174" s="99">
        <v>250</v>
      </c>
      <c r="K174" s="100">
        <f t="shared" si="2"/>
        <v>750</v>
      </c>
    </row>
    <row r="175" spans="1:11" s="1" customFormat="1" x14ac:dyDescent="0.25">
      <c r="A175" s="122" t="s">
        <v>654</v>
      </c>
      <c r="B175" s="124" t="s">
        <v>655</v>
      </c>
      <c r="C175" s="15" t="s">
        <v>314</v>
      </c>
      <c r="D175" s="23" t="s">
        <v>313</v>
      </c>
      <c r="E175" s="89"/>
      <c r="F175" s="103"/>
      <c r="G175" s="102"/>
      <c r="H175" s="102"/>
      <c r="I175" s="102"/>
      <c r="J175" s="99">
        <v>280</v>
      </c>
      <c r="K175" s="100">
        <f t="shared" si="2"/>
        <v>0</v>
      </c>
    </row>
    <row r="176" spans="1:11" s="1" customFormat="1" x14ac:dyDescent="0.25">
      <c r="A176" s="123"/>
      <c r="B176" s="125"/>
      <c r="C176" s="15" t="s">
        <v>350</v>
      </c>
      <c r="D176" s="23" t="s">
        <v>349</v>
      </c>
      <c r="E176" s="89"/>
      <c r="F176" s="103"/>
      <c r="G176" s="102"/>
      <c r="H176" s="102"/>
      <c r="I176" s="102"/>
      <c r="J176" s="99">
        <v>280</v>
      </c>
      <c r="K176" s="100">
        <f t="shared" si="2"/>
        <v>0</v>
      </c>
    </row>
    <row r="177" spans="1:11" s="1" customFormat="1" ht="15.75" thickBot="1" x14ac:dyDescent="0.3">
      <c r="C177" s="15" t="s">
        <v>214</v>
      </c>
      <c r="D177" s="23" t="s">
        <v>213</v>
      </c>
      <c r="E177" s="89"/>
      <c r="F177" s="103"/>
      <c r="G177" s="102"/>
      <c r="H177" s="102"/>
      <c r="I177" s="102"/>
      <c r="J177" s="99">
        <v>333</v>
      </c>
      <c r="K177" s="100">
        <f t="shared" si="2"/>
        <v>0</v>
      </c>
    </row>
    <row r="178" spans="1:11" s="1" customFormat="1" x14ac:dyDescent="0.25">
      <c r="A178" s="120" t="s">
        <v>656</v>
      </c>
      <c r="B178" s="132" t="s">
        <v>657</v>
      </c>
      <c r="C178" s="15" t="s">
        <v>312</v>
      </c>
      <c r="D178" s="23" t="s">
        <v>311</v>
      </c>
      <c r="E178" s="89"/>
      <c r="F178" s="103"/>
      <c r="G178" s="102"/>
      <c r="H178" s="102"/>
      <c r="I178" s="102"/>
      <c r="J178" s="99">
        <v>333</v>
      </c>
      <c r="K178" s="100">
        <f t="shared" si="2"/>
        <v>0</v>
      </c>
    </row>
    <row r="179" spans="1:11" s="1" customFormat="1" ht="15.75" thickBot="1" x14ac:dyDescent="0.3">
      <c r="A179" s="121"/>
      <c r="B179" s="133"/>
      <c r="C179" s="15" t="s">
        <v>334</v>
      </c>
      <c r="D179" s="23" t="s">
        <v>333</v>
      </c>
      <c r="E179" s="89"/>
      <c r="F179" s="103"/>
      <c r="G179" s="102"/>
      <c r="H179" s="102"/>
      <c r="I179" s="102"/>
      <c r="J179" s="99">
        <v>333</v>
      </c>
      <c r="K179" s="100">
        <f t="shared" si="2"/>
        <v>0</v>
      </c>
    </row>
    <row r="180" spans="1:11" s="1" customFormat="1" ht="15.75" thickBot="1" x14ac:dyDescent="0.3">
      <c r="C180" s="92" t="s">
        <v>158</v>
      </c>
      <c r="D180" s="23" t="s">
        <v>157</v>
      </c>
      <c r="E180" s="88">
        <v>6700</v>
      </c>
      <c r="F180" s="101">
        <v>3064</v>
      </c>
      <c r="G180" s="102"/>
      <c r="H180" s="102"/>
      <c r="I180" s="102"/>
      <c r="J180" s="99">
        <v>333</v>
      </c>
      <c r="K180" s="100">
        <f t="shared" si="2"/>
        <v>2231.1</v>
      </c>
    </row>
    <row r="181" spans="1:11" s="1" customFormat="1" x14ac:dyDescent="0.25">
      <c r="C181" s="15" t="s">
        <v>393</v>
      </c>
      <c r="D181" s="23" t="s">
        <v>392</v>
      </c>
      <c r="E181" s="89"/>
      <c r="F181" s="103"/>
      <c r="G181" s="102"/>
      <c r="H181" s="102"/>
      <c r="I181" s="102"/>
      <c r="J181" s="99">
        <v>333</v>
      </c>
      <c r="K181" s="100">
        <f t="shared" si="2"/>
        <v>0</v>
      </c>
    </row>
    <row r="182" spans="1:11" s="1" customFormat="1" x14ac:dyDescent="0.25">
      <c r="C182" s="15" t="s">
        <v>385</v>
      </c>
      <c r="D182" s="23" t="s">
        <v>384</v>
      </c>
      <c r="E182" s="89"/>
      <c r="F182" s="103"/>
      <c r="G182" s="102"/>
      <c r="H182" s="102"/>
      <c r="I182" s="102"/>
      <c r="J182" s="99">
        <v>166</v>
      </c>
      <c r="K182" s="100">
        <f t="shared" si="2"/>
        <v>0</v>
      </c>
    </row>
    <row r="183" spans="1:11" s="1" customFormat="1" ht="15.75" thickBot="1" x14ac:dyDescent="0.3">
      <c r="C183" s="15" t="s">
        <v>310</v>
      </c>
      <c r="D183" s="23" t="s">
        <v>309</v>
      </c>
      <c r="E183" s="89"/>
      <c r="F183" s="103"/>
      <c r="G183" s="102"/>
      <c r="H183" s="102"/>
      <c r="I183" s="102"/>
      <c r="J183" s="99">
        <v>250</v>
      </c>
      <c r="K183" s="100">
        <f t="shared" si="2"/>
        <v>0</v>
      </c>
    </row>
    <row r="184" spans="1:11" s="1" customFormat="1" ht="15.75" thickBot="1" x14ac:dyDescent="0.3">
      <c r="C184" s="92" t="s">
        <v>240</v>
      </c>
      <c r="D184" s="23" t="s">
        <v>239</v>
      </c>
      <c r="E184" s="88">
        <v>3300</v>
      </c>
      <c r="F184" s="101">
        <v>3058</v>
      </c>
      <c r="G184" s="102"/>
      <c r="H184" s="102"/>
      <c r="I184" s="102"/>
      <c r="J184" s="99">
        <v>333</v>
      </c>
      <c r="K184" s="100">
        <f t="shared" si="2"/>
        <v>1098.9000000000001</v>
      </c>
    </row>
    <row r="185" spans="1:11" s="1" customFormat="1" x14ac:dyDescent="0.25">
      <c r="C185" s="15" t="s">
        <v>270</v>
      </c>
      <c r="D185" s="23" t="s">
        <v>269</v>
      </c>
      <c r="E185" s="89"/>
      <c r="F185" s="103"/>
      <c r="G185" s="102"/>
      <c r="H185" s="102"/>
      <c r="I185" s="102"/>
      <c r="J185" s="99">
        <v>160</v>
      </c>
      <c r="K185" s="100">
        <f t="shared" si="2"/>
        <v>0</v>
      </c>
    </row>
    <row r="186" spans="1:11" s="1" customFormat="1" x14ac:dyDescent="0.25">
      <c r="C186" s="15" t="s">
        <v>417</v>
      </c>
      <c r="D186" s="23" t="s">
        <v>416</v>
      </c>
      <c r="E186" s="89"/>
      <c r="F186" s="103"/>
      <c r="G186" s="102"/>
      <c r="H186" s="102"/>
      <c r="I186" s="102"/>
      <c r="J186" s="99">
        <v>180</v>
      </c>
      <c r="K186" s="100">
        <f t="shared" si="2"/>
        <v>0</v>
      </c>
    </row>
    <row r="187" spans="1:11" s="1" customFormat="1" x14ac:dyDescent="0.25">
      <c r="C187" s="15" t="s">
        <v>58</v>
      </c>
      <c r="D187" s="23" t="s">
        <v>57</v>
      </c>
      <c r="E187" s="89"/>
      <c r="F187" s="103"/>
      <c r="G187" s="102"/>
      <c r="H187" s="102"/>
      <c r="I187" s="102"/>
      <c r="J187" s="99">
        <v>250</v>
      </c>
      <c r="K187" s="100">
        <f t="shared" si="2"/>
        <v>0</v>
      </c>
    </row>
    <row r="188" spans="1:11" s="1" customFormat="1" x14ac:dyDescent="0.25">
      <c r="C188" s="15" t="s">
        <v>66</v>
      </c>
      <c r="D188" s="23" t="s">
        <v>65</v>
      </c>
      <c r="E188" s="89"/>
      <c r="F188" s="103"/>
      <c r="G188" s="102"/>
      <c r="H188" s="102"/>
      <c r="I188" s="102"/>
      <c r="J188" s="99">
        <v>280</v>
      </c>
      <c r="K188" s="100">
        <f t="shared" si="2"/>
        <v>0</v>
      </c>
    </row>
    <row r="189" spans="1:11" s="1" customFormat="1" ht="15.75" thickBot="1" x14ac:dyDescent="0.3">
      <c r="C189" s="15" t="s">
        <v>3</v>
      </c>
      <c r="D189" s="23" t="s">
        <v>2</v>
      </c>
      <c r="E189" s="89"/>
      <c r="F189" s="103"/>
      <c r="G189" s="102"/>
      <c r="H189" s="102"/>
      <c r="I189" s="102"/>
      <c r="J189" s="99">
        <v>333</v>
      </c>
      <c r="K189" s="100">
        <f t="shared" si="2"/>
        <v>0</v>
      </c>
    </row>
    <row r="190" spans="1:11" s="1" customFormat="1" ht="15.75" thickBot="1" x14ac:dyDescent="0.3">
      <c r="C190" s="92" t="s">
        <v>152</v>
      </c>
      <c r="D190" s="23" t="s">
        <v>151</v>
      </c>
      <c r="E190" s="88">
        <v>2000</v>
      </c>
      <c r="F190" s="101">
        <v>2575</v>
      </c>
      <c r="G190" s="102"/>
      <c r="H190" s="102"/>
      <c r="I190" s="102"/>
      <c r="J190" s="99">
        <v>333</v>
      </c>
      <c r="K190" s="100">
        <f t="shared" si="2"/>
        <v>666</v>
      </c>
    </row>
    <row r="191" spans="1:11" s="1" customFormat="1" x14ac:dyDescent="0.25">
      <c r="C191" s="15" t="s">
        <v>381</v>
      </c>
      <c r="D191" s="23" t="s">
        <v>380</v>
      </c>
      <c r="E191" s="89"/>
      <c r="F191" s="103"/>
      <c r="G191" s="102"/>
      <c r="H191" s="102"/>
      <c r="I191" s="102"/>
      <c r="J191" s="99">
        <v>333</v>
      </c>
      <c r="K191" s="100">
        <f t="shared" si="2"/>
        <v>0</v>
      </c>
    </row>
    <row r="192" spans="1:11" s="1" customFormat="1" ht="15.75" thickBot="1" x14ac:dyDescent="0.3">
      <c r="C192" s="15" t="s">
        <v>363</v>
      </c>
      <c r="D192" s="23" t="s">
        <v>362</v>
      </c>
      <c r="E192" s="89"/>
      <c r="F192" s="103"/>
      <c r="G192" s="102"/>
      <c r="H192" s="102"/>
      <c r="I192" s="102"/>
      <c r="J192" s="99">
        <v>333</v>
      </c>
      <c r="K192" s="100">
        <f t="shared" si="2"/>
        <v>0</v>
      </c>
    </row>
    <row r="193" spans="3:11" s="1" customFormat="1" ht="15.75" thickBot="1" x14ac:dyDescent="0.3">
      <c r="C193" s="95" t="s">
        <v>689</v>
      </c>
      <c r="D193" s="23"/>
      <c r="E193" s="94">
        <v>2200</v>
      </c>
      <c r="F193" s="104">
        <v>2992</v>
      </c>
      <c r="G193" s="102"/>
      <c r="H193" s="102"/>
      <c r="I193" s="102"/>
      <c r="J193" s="99">
        <v>333</v>
      </c>
      <c r="K193" s="100">
        <f t="shared" si="2"/>
        <v>732.6</v>
      </c>
    </row>
    <row r="194" spans="3:11" s="1" customFormat="1" ht="15.75" thickBot="1" x14ac:dyDescent="0.3">
      <c r="C194" s="93" t="s">
        <v>688</v>
      </c>
      <c r="D194" s="23"/>
      <c r="E194" s="94">
        <v>2000</v>
      </c>
      <c r="F194" s="104">
        <v>2753</v>
      </c>
      <c r="G194" s="102"/>
      <c r="H194" s="102"/>
      <c r="I194" s="102"/>
      <c r="J194" s="99">
        <v>333</v>
      </c>
      <c r="K194" s="100">
        <f t="shared" si="2"/>
        <v>666</v>
      </c>
    </row>
    <row r="195" spans="3:11" s="1" customFormat="1" ht="15.75" thickBot="1" x14ac:dyDescent="0.3">
      <c r="C195" s="92" t="s">
        <v>677</v>
      </c>
      <c r="D195" s="86" t="s">
        <v>486</v>
      </c>
      <c r="E195" s="88">
        <v>4040</v>
      </c>
      <c r="F195" s="101">
        <v>3062</v>
      </c>
      <c r="G195" s="102"/>
      <c r="H195" s="102"/>
      <c r="I195" s="102"/>
      <c r="J195" s="99">
        <v>400</v>
      </c>
      <c r="K195" s="100">
        <f t="shared" si="2"/>
        <v>1616</v>
      </c>
    </row>
    <row r="196" spans="3:11" s="1" customFormat="1" ht="15.75" thickBot="1" x14ac:dyDescent="0.3">
      <c r="C196" s="93" t="s">
        <v>686</v>
      </c>
      <c r="D196" s="86"/>
      <c r="E196" s="94">
        <v>2200</v>
      </c>
      <c r="F196" s="104">
        <v>2783</v>
      </c>
      <c r="G196" s="102"/>
      <c r="H196" s="102"/>
      <c r="I196" s="102"/>
      <c r="J196" s="105">
        <v>166</v>
      </c>
      <c r="K196" s="100">
        <f t="shared" ref="K196:K259" si="3">J196*E196/1000</f>
        <v>365.2</v>
      </c>
    </row>
    <row r="197" spans="3:11" s="1" customFormat="1" ht="15.75" thickBot="1" x14ac:dyDescent="0.3">
      <c r="C197" s="93" t="s">
        <v>687</v>
      </c>
      <c r="D197" s="86"/>
      <c r="E197" s="94">
        <v>1000</v>
      </c>
      <c r="F197" s="104">
        <v>2434</v>
      </c>
      <c r="G197" s="102"/>
      <c r="H197" s="102"/>
      <c r="I197" s="102"/>
      <c r="J197" s="105">
        <v>250</v>
      </c>
      <c r="K197" s="100">
        <f t="shared" si="3"/>
        <v>250</v>
      </c>
    </row>
    <row r="198" spans="3:11" s="1" customFormat="1" ht="15.75" thickBot="1" x14ac:dyDescent="0.3">
      <c r="C198" s="92" t="s">
        <v>678</v>
      </c>
      <c r="D198" s="86" t="s">
        <v>379</v>
      </c>
      <c r="E198" s="88">
        <v>4200</v>
      </c>
      <c r="F198" s="101">
        <v>3054</v>
      </c>
      <c r="G198" s="102"/>
      <c r="H198" s="102"/>
      <c r="I198" s="102"/>
      <c r="J198" s="99">
        <v>300</v>
      </c>
      <c r="K198" s="100">
        <f t="shared" si="3"/>
        <v>1260</v>
      </c>
    </row>
    <row r="199" spans="3:11" s="1" customFormat="1" ht="15.75" thickBot="1" x14ac:dyDescent="0.3">
      <c r="C199" s="92" t="s">
        <v>679</v>
      </c>
      <c r="D199" s="86" t="s">
        <v>483</v>
      </c>
      <c r="E199" s="88">
        <v>2800</v>
      </c>
      <c r="F199" s="101"/>
      <c r="G199" s="102"/>
      <c r="H199" s="102"/>
      <c r="I199" s="102"/>
      <c r="J199" s="99">
        <v>333</v>
      </c>
      <c r="K199" s="100">
        <f t="shared" si="3"/>
        <v>932.4</v>
      </c>
    </row>
    <row r="200" spans="3:11" s="1" customFormat="1" ht="15.75" thickBot="1" x14ac:dyDescent="0.3">
      <c r="C200" s="92" t="s">
        <v>433</v>
      </c>
      <c r="D200" s="23" t="s">
        <v>432</v>
      </c>
      <c r="E200" s="88">
        <v>2500</v>
      </c>
      <c r="F200" s="101">
        <v>3021</v>
      </c>
      <c r="G200" s="102"/>
      <c r="H200" s="102"/>
      <c r="I200" s="102"/>
      <c r="J200" s="99">
        <v>250</v>
      </c>
      <c r="K200" s="100">
        <f t="shared" si="3"/>
        <v>625</v>
      </c>
    </row>
    <row r="201" spans="3:11" s="1" customFormat="1" x14ac:dyDescent="0.25">
      <c r="C201" s="15" t="s">
        <v>485</v>
      </c>
      <c r="D201" s="23" t="s">
        <v>484</v>
      </c>
      <c r="E201" s="89"/>
      <c r="F201" s="103"/>
      <c r="G201" s="102"/>
      <c r="H201" s="102"/>
      <c r="I201" s="102"/>
      <c r="J201" s="99">
        <v>166</v>
      </c>
      <c r="K201" s="100">
        <f t="shared" si="3"/>
        <v>0</v>
      </c>
    </row>
    <row r="202" spans="3:11" s="1" customFormat="1" x14ac:dyDescent="0.25">
      <c r="C202" s="15" t="s">
        <v>357</v>
      </c>
      <c r="D202" s="23" t="s">
        <v>364</v>
      </c>
      <c r="E202" s="89"/>
      <c r="F202" s="103"/>
      <c r="G202" s="102"/>
      <c r="H202" s="102"/>
      <c r="I202" s="102"/>
      <c r="J202" s="99">
        <v>333</v>
      </c>
      <c r="K202" s="100">
        <f t="shared" si="3"/>
        <v>0</v>
      </c>
    </row>
    <row r="203" spans="3:11" s="1" customFormat="1" x14ac:dyDescent="0.25">
      <c r="C203" s="15" t="s">
        <v>342</v>
      </c>
      <c r="D203" s="23" t="s">
        <v>341</v>
      </c>
      <c r="E203" s="89"/>
      <c r="F203" s="103"/>
      <c r="G203" s="102"/>
      <c r="H203" s="102"/>
      <c r="I203" s="102"/>
      <c r="J203" s="99">
        <v>250</v>
      </c>
      <c r="K203" s="100">
        <f t="shared" si="3"/>
        <v>0</v>
      </c>
    </row>
    <row r="204" spans="3:11" s="1" customFormat="1" x14ac:dyDescent="0.25">
      <c r="C204" s="15" t="s">
        <v>252</v>
      </c>
      <c r="D204" s="23" t="s">
        <v>251</v>
      </c>
      <c r="E204" s="89"/>
      <c r="F204" s="103"/>
      <c r="G204" s="102"/>
      <c r="H204" s="102"/>
      <c r="I204" s="102"/>
      <c r="J204" s="99">
        <v>333</v>
      </c>
      <c r="K204" s="100">
        <f t="shared" si="3"/>
        <v>0</v>
      </c>
    </row>
    <row r="205" spans="3:11" s="1" customFormat="1" ht="15.75" thickBot="1" x14ac:dyDescent="0.3">
      <c r="C205" s="15" t="s">
        <v>478</v>
      </c>
      <c r="D205" s="23" t="s">
        <v>477</v>
      </c>
      <c r="E205" s="89"/>
      <c r="F205" s="103"/>
      <c r="G205" s="102"/>
      <c r="H205" s="102"/>
      <c r="I205" s="102"/>
      <c r="J205" s="99">
        <v>250</v>
      </c>
      <c r="K205" s="100">
        <f t="shared" si="3"/>
        <v>0</v>
      </c>
    </row>
    <row r="206" spans="3:11" s="1" customFormat="1" ht="15.75" thickBot="1" x14ac:dyDescent="0.3">
      <c r="C206" s="95" t="s">
        <v>691</v>
      </c>
      <c r="D206" s="23"/>
      <c r="E206" s="94">
        <v>2500</v>
      </c>
      <c r="F206" s="104">
        <v>3049</v>
      </c>
      <c r="G206" s="102"/>
      <c r="H206" s="102"/>
      <c r="I206" s="102"/>
      <c r="J206" s="105">
        <v>333</v>
      </c>
      <c r="K206" s="100">
        <f t="shared" si="3"/>
        <v>832.5</v>
      </c>
    </row>
    <row r="207" spans="3:11" s="1" customFormat="1" ht="15.75" thickBot="1" x14ac:dyDescent="0.3">
      <c r="C207" s="15" t="s">
        <v>64</v>
      </c>
      <c r="D207" s="23" t="s">
        <v>63</v>
      </c>
      <c r="E207" s="89"/>
      <c r="F207" s="103"/>
      <c r="G207" s="102"/>
      <c r="H207" s="102"/>
      <c r="I207" s="102"/>
      <c r="J207" s="99">
        <v>250</v>
      </c>
      <c r="K207" s="100">
        <f t="shared" si="3"/>
        <v>0</v>
      </c>
    </row>
    <row r="208" spans="3:11" s="1" customFormat="1" ht="15.75" thickBot="1" x14ac:dyDescent="0.3">
      <c r="C208" s="92" t="s">
        <v>680</v>
      </c>
      <c r="D208" s="86" t="s">
        <v>441</v>
      </c>
      <c r="E208" s="88">
        <v>200</v>
      </c>
      <c r="F208" s="101">
        <v>2553</v>
      </c>
      <c r="G208" s="102"/>
      <c r="H208" s="102"/>
      <c r="I208" s="102"/>
      <c r="J208" s="99">
        <v>280</v>
      </c>
      <c r="K208" s="100">
        <f t="shared" si="3"/>
        <v>56</v>
      </c>
    </row>
    <row r="209" spans="3:11" s="1" customFormat="1" x14ac:dyDescent="0.25">
      <c r="C209" s="15" t="s">
        <v>581</v>
      </c>
      <c r="D209" s="23" t="s">
        <v>582</v>
      </c>
      <c r="E209" s="89"/>
      <c r="F209" s="103"/>
      <c r="G209" s="102"/>
      <c r="H209" s="102"/>
      <c r="I209" s="102"/>
      <c r="J209" s="99">
        <v>400</v>
      </c>
      <c r="K209" s="100">
        <f t="shared" si="3"/>
        <v>0</v>
      </c>
    </row>
    <row r="210" spans="3:11" s="1" customFormat="1" x14ac:dyDescent="0.25">
      <c r="C210" s="15" t="s">
        <v>587</v>
      </c>
      <c r="D210" s="23" t="s">
        <v>589</v>
      </c>
      <c r="E210" s="89"/>
      <c r="F210" s="103"/>
      <c r="G210" s="102"/>
      <c r="H210" s="102"/>
      <c r="I210" s="102"/>
      <c r="J210" s="99">
        <v>200</v>
      </c>
      <c r="K210" s="100">
        <f t="shared" si="3"/>
        <v>0</v>
      </c>
    </row>
    <row r="211" spans="3:11" s="1" customFormat="1" ht="15.75" thickBot="1" x14ac:dyDescent="0.3">
      <c r="C211" s="15" t="s">
        <v>588</v>
      </c>
      <c r="D211" s="23" t="s">
        <v>590</v>
      </c>
      <c r="E211" s="89"/>
      <c r="F211" s="103"/>
      <c r="G211" s="102"/>
      <c r="H211" s="102"/>
      <c r="I211" s="102"/>
      <c r="J211" s="99">
        <v>250</v>
      </c>
      <c r="K211" s="100">
        <f t="shared" si="3"/>
        <v>0</v>
      </c>
    </row>
    <row r="212" spans="3:11" s="1" customFormat="1" ht="15.75" thickBot="1" x14ac:dyDescent="0.3">
      <c r="C212" s="92" t="s">
        <v>190</v>
      </c>
      <c r="D212" s="23" t="s">
        <v>189</v>
      </c>
      <c r="E212" s="88">
        <v>6500</v>
      </c>
      <c r="F212" s="101">
        <v>3068</v>
      </c>
      <c r="G212" s="102"/>
      <c r="H212" s="102"/>
      <c r="I212" s="102"/>
      <c r="J212" s="99">
        <v>250</v>
      </c>
      <c r="K212" s="100">
        <f t="shared" si="3"/>
        <v>1625</v>
      </c>
    </row>
    <row r="213" spans="3:11" s="1" customFormat="1" ht="15.75" thickBot="1" x14ac:dyDescent="0.3">
      <c r="C213" s="92" t="s">
        <v>296</v>
      </c>
      <c r="D213" s="23" t="s">
        <v>295</v>
      </c>
      <c r="E213" s="88">
        <v>6000</v>
      </c>
      <c r="F213" s="101">
        <v>3068</v>
      </c>
      <c r="G213" s="102"/>
      <c r="H213" s="102"/>
      <c r="I213" s="102"/>
      <c r="J213" s="99">
        <v>280</v>
      </c>
      <c r="K213" s="100">
        <f t="shared" si="3"/>
        <v>1680</v>
      </c>
    </row>
    <row r="214" spans="3:11" s="1" customFormat="1" ht="15.75" thickBot="1" x14ac:dyDescent="0.3">
      <c r="C214" s="92" t="s">
        <v>681</v>
      </c>
      <c r="D214" s="86" t="s">
        <v>99</v>
      </c>
      <c r="E214" s="88">
        <v>800</v>
      </c>
      <c r="F214" s="101">
        <v>2301</v>
      </c>
      <c r="G214" s="102"/>
      <c r="H214" s="102"/>
      <c r="I214" s="102"/>
      <c r="J214" s="99">
        <v>333</v>
      </c>
      <c r="K214" s="100">
        <f t="shared" si="3"/>
        <v>266.39999999999998</v>
      </c>
    </row>
    <row r="215" spans="3:11" s="1" customFormat="1" ht="15.75" thickBot="1" x14ac:dyDescent="0.3">
      <c r="C215" s="92" t="s">
        <v>206</v>
      </c>
      <c r="D215" s="23" t="s">
        <v>205</v>
      </c>
      <c r="E215" s="88">
        <v>7000</v>
      </c>
      <c r="F215" s="101">
        <v>3065</v>
      </c>
      <c r="G215" s="102"/>
      <c r="H215" s="102"/>
      <c r="I215" s="102"/>
      <c r="J215" s="99">
        <v>333</v>
      </c>
      <c r="K215" s="100">
        <f t="shared" si="3"/>
        <v>2331</v>
      </c>
    </row>
    <row r="216" spans="3:11" s="1" customFormat="1" ht="15.75" thickBot="1" x14ac:dyDescent="0.3">
      <c r="C216" s="93" t="s">
        <v>697</v>
      </c>
      <c r="D216" s="23"/>
      <c r="E216" s="94">
        <v>4500</v>
      </c>
      <c r="F216" s="104">
        <v>2926</v>
      </c>
      <c r="G216" s="102"/>
      <c r="H216" s="102"/>
      <c r="I216" s="102"/>
      <c r="J216" s="105">
        <v>333</v>
      </c>
      <c r="K216" s="100">
        <f t="shared" si="3"/>
        <v>1498.5</v>
      </c>
    </row>
    <row r="217" spans="3:11" s="1" customFormat="1" ht="15.75" thickBot="1" x14ac:dyDescent="0.3">
      <c r="C217" s="93" t="s">
        <v>696</v>
      </c>
      <c r="D217" s="23"/>
      <c r="E217" s="94">
        <v>1300</v>
      </c>
      <c r="F217" s="104">
        <v>2343</v>
      </c>
      <c r="G217" s="102"/>
      <c r="H217" s="102"/>
      <c r="I217" s="102"/>
      <c r="J217" s="105">
        <v>166</v>
      </c>
      <c r="K217" s="100">
        <f t="shared" si="3"/>
        <v>215.8</v>
      </c>
    </row>
    <row r="218" spans="3:11" s="1" customFormat="1" x14ac:dyDescent="0.25">
      <c r="C218" s="15" t="s">
        <v>26</v>
      </c>
      <c r="D218" s="23" t="s">
        <v>25</v>
      </c>
      <c r="E218" s="89"/>
      <c r="F218" s="103"/>
      <c r="G218" s="102"/>
      <c r="H218" s="102"/>
      <c r="I218" s="102"/>
      <c r="J218" s="99">
        <v>250</v>
      </c>
      <c r="K218" s="100">
        <f t="shared" si="3"/>
        <v>0</v>
      </c>
    </row>
    <row r="219" spans="3:11" s="1" customFormat="1" x14ac:dyDescent="0.25">
      <c r="C219" s="15" t="s">
        <v>106</v>
      </c>
      <c r="D219" s="23" t="s">
        <v>105</v>
      </c>
      <c r="E219" s="89"/>
      <c r="F219" s="103"/>
      <c r="G219" s="102"/>
      <c r="H219" s="102"/>
      <c r="I219" s="102"/>
      <c r="J219" s="99">
        <v>333</v>
      </c>
      <c r="K219" s="100">
        <f t="shared" si="3"/>
        <v>0</v>
      </c>
    </row>
    <row r="220" spans="3:11" s="1" customFormat="1" x14ac:dyDescent="0.25">
      <c r="C220" s="15" t="s">
        <v>613</v>
      </c>
      <c r="D220" s="23" t="s">
        <v>614</v>
      </c>
      <c r="E220" s="89"/>
      <c r="F220" s="103"/>
      <c r="G220" s="102"/>
      <c r="H220" s="102"/>
      <c r="I220" s="102"/>
      <c r="J220" s="99">
        <v>375</v>
      </c>
      <c r="K220" s="100">
        <f t="shared" si="3"/>
        <v>0</v>
      </c>
    </row>
    <row r="221" spans="3:11" s="1" customFormat="1" ht="15.75" thickBot="1" x14ac:dyDescent="0.3">
      <c r="C221" s="15" t="s">
        <v>344</v>
      </c>
      <c r="D221" s="23" t="s">
        <v>343</v>
      </c>
      <c r="E221" s="89"/>
      <c r="F221" s="103"/>
      <c r="G221" s="102"/>
      <c r="H221" s="102"/>
      <c r="I221" s="102"/>
      <c r="J221" s="99">
        <v>250</v>
      </c>
      <c r="K221" s="100">
        <f t="shared" si="3"/>
        <v>0</v>
      </c>
    </row>
    <row r="222" spans="3:11" s="1" customFormat="1" ht="15.75" thickBot="1" x14ac:dyDescent="0.3">
      <c r="C222" s="92" t="s">
        <v>624</v>
      </c>
      <c r="D222" s="23" t="s">
        <v>625</v>
      </c>
      <c r="E222" s="88">
        <v>1000</v>
      </c>
      <c r="F222" s="101">
        <v>2829</v>
      </c>
      <c r="G222" s="102"/>
      <c r="H222" s="102"/>
      <c r="I222" s="102"/>
      <c r="J222" s="99">
        <v>333</v>
      </c>
      <c r="K222" s="100">
        <f t="shared" si="3"/>
        <v>333</v>
      </c>
    </row>
    <row r="223" spans="3:11" s="1" customFormat="1" ht="15.75" thickBot="1" x14ac:dyDescent="0.3">
      <c r="C223" s="15" t="s">
        <v>282</v>
      </c>
      <c r="D223" s="23" t="s">
        <v>281</v>
      </c>
      <c r="E223" s="89"/>
      <c r="F223" s="103"/>
      <c r="G223" s="102"/>
      <c r="H223" s="102"/>
      <c r="I223" s="102"/>
      <c r="J223" s="99">
        <v>250</v>
      </c>
      <c r="K223" s="100">
        <f t="shared" si="3"/>
        <v>0</v>
      </c>
    </row>
    <row r="224" spans="3:11" s="1" customFormat="1" ht="15.75" thickBot="1" x14ac:dyDescent="0.3">
      <c r="C224" s="92" t="s">
        <v>212</v>
      </c>
      <c r="D224" s="23" t="s">
        <v>211</v>
      </c>
      <c r="E224" s="88">
        <v>1500</v>
      </c>
      <c r="F224" s="101">
        <v>1083</v>
      </c>
      <c r="G224" s="102"/>
      <c r="H224" s="102"/>
      <c r="I224" s="102"/>
      <c r="J224" s="99">
        <v>300</v>
      </c>
      <c r="K224" s="100">
        <f t="shared" si="3"/>
        <v>450</v>
      </c>
    </row>
    <row r="225" spans="3:11" s="1" customFormat="1" ht="15.75" thickBot="1" x14ac:dyDescent="0.3">
      <c r="C225" s="93" t="s">
        <v>692</v>
      </c>
      <c r="D225" s="23"/>
      <c r="E225" s="94">
        <v>1000</v>
      </c>
      <c r="F225" s="104">
        <v>1745</v>
      </c>
      <c r="G225" s="102"/>
      <c r="H225" s="102"/>
      <c r="I225" s="102"/>
      <c r="J225" s="105">
        <v>375</v>
      </c>
      <c r="K225" s="100">
        <f t="shared" si="3"/>
        <v>375</v>
      </c>
    </row>
    <row r="226" spans="3:11" s="1" customFormat="1" x14ac:dyDescent="0.25">
      <c r="C226" s="15" t="s">
        <v>276</v>
      </c>
      <c r="D226" s="23" t="s">
        <v>275</v>
      </c>
      <c r="E226" s="89"/>
      <c r="F226" s="103"/>
      <c r="G226" s="102"/>
      <c r="H226" s="102"/>
      <c r="I226" s="102"/>
      <c r="J226" s="99">
        <v>200</v>
      </c>
      <c r="K226" s="100">
        <f t="shared" si="3"/>
        <v>0</v>
      </c>
    </row>
    <row r="227" spans="3:11" s="1" customFormat="1" x14ac:dyDescent="0.25">
      <c r="C227" s="15" t="s">
        <v>78</v>
      </c>
      <c r="D227" s="23" t="s">
        <v>77</v>
      </c>
      <c r="E227" s="89"/>
      <c r="F227" s="103"/>
      <c r="G227" s="102"/>
      <c r="H227" s="102"/>
      <c r="I227" s="102"/>
      <c r="J227" s="99">
        <v>300</v>
      </c>
      <c r="K227" s="100">
        <f t="shared" si="3"/>
        <v>0</v>
      </c>
    </row>
    <row r="228" spans="3:11" s="1" customFormat="1" ht="15.75" thickBot="1" x14ac:dyDescent="0.3">
      <c r="C228" s="15" t="s">
        <v>140</v>
      </c>
      <c r="D228" s="23" t="s">
        <v>139</v>
      </c>
      <c r="E228" s="89"/>
      <c r="F228" s="103"/>
      <c r="G228" s="102"/>
      <c r="H228" s="102"/>
      <c r="I228" s="102"/>
      <c r="J228" s="99">
        <v>333</v>
      </c>
      <c r="K228" s="100">
        <f t="shared" si="3"/>
        <v>0</v>
      </c>
    </row>
    <row r="229" spans="3:11" s="1" customFormat="1" ht="15.75" thickBot="1" x14ac:dyDescent="0.3">
      <c r="C229" s="92" t="s">
        <v>220</v>
      </c>
      <c r="D229" s="23" t="s">
        <v>219</v>
      </c>
      <c r="E229" s="88">
        <v>1000</v>
      </c>
      <c r="F229" s="101">
        <v>2946</v>
      </c>
      <c r="G229" s="102"/>
      <c r="H229" s="102"/>
      <c r="I229" s="102"/>
      <c r="J229" s="99">
        <v>250</v>
      </c>
      <c r="K229" s="100">
        <f t="shared" si="3"/>
        <v>250</v>
      </c>
    </row>
    <row r="230" spans="3:11" s="1" customFormat="1" ht="15.75" thickBot="1" x14ac:dyDescent="0.3">
      <c r="C230" s="15" t="s">
        <v>466</v>
      </c>
      <c r="D230" s="23" t="s">
        <v>465</v>
      </c>
      <c r="E230" s="89"/>
      <c r="F230" s="103"/>
      <c r="G230" s="102"/>
      <c r="H230" s="102"/>
      <c r="I230" s="102"/>
      <c r="J230" s="99">
        <v>280</v>
      </c>
      <c r="K230" s="100">
        <f t="shared" si="3"/>
        <v>0</v>
      </c>
    </row>
    <row r="231" spans="3:11" s="1" customFormat="1" ht="15.75" thickBot="1" x14ac:dyDescent="0.3">
      <c r="C231" s="92" t="s">
        <v>543</v>
      </c>
      <c r="D231" s="23" t="s">
        <v>542</v>
      </c>
      <c r="E231" s="88">
        <v>1000</v>
      </c>
      <c r="F231" s="101">
        <v>2935</v>
      </c>
      <c r="G231" s="102"/>
      <c r="H231" s="102"/>
      <c r="I231" s="102"/>
      <c r="J231" s="99">
        <v>300</v>
      </c>
      <c r="K231" s="100">
        <f t="shared" si="3"/>
        <v>300</v>
      </c>
    </row>
    <row r="232" spans="3:11" s="1" customFormat="1" ht="15.75" thickBot="1" x14ac:dyDescent="0.3">
      <c r="C232" s="92" t="s">
        <v>18</v>
      </c>
      <c r="D232" s="23" t="s">
        <v>17</v>
      </c>
      <c r="E232" s="88">
        <v>1500</v>
      </c>
      <c r="F232" s="101">
        <v>2993</v>
      </c>
      <c r="G232" s="102"/>
      <c r="H232" s="102"/>
      <c r="I232" s="102"/>
      <c r="J232" s="99">
        <v>333</v>
      </c>
      <c r="K232" s="100">
        <f t="shared" si="3"/>
        <v>499.5</v>
      </c>
    </row>
    <row r="233" spans="3:11" s="1" customFormat="1" ht="15.75" thickBot="1" x14ac:dyDescent="0.3">
      <c r="C233" s="92" t="s">
        <v>491</v>
      </c>
      <c r="D233" s="23" t="s">
        <v>490</v>
      </c>
      <c r="E233" s="88">
        <v>2150</v>
      </c>
      <c r="F233" s="101">
        <v>2189</v>
      </c>
      <c r="G233" s="102"/>
      <c r="H233" s="102"/>
      <c r="I233" s="102"/>
      <c r="J233" s="99">
        <v>250</v>
      </c>
      <c r="K233" s="100">
        <f t="shared" si="3"/>
        <v>537.5</v>
      </c>
    </row>
    <row r="234" spans="3:11" s="1" customFormat="1" ht="15.75" thickBot="1" x14ac:dyDescent="0.3">
      <c r="C234" s="15" t="s">
        <v>234</v>
      </c>
      <c r="D234" s="23" t="s">
        <v>233</v>
      </c>
      <c r="E234" s="89"/>
      <c r="F234" s="103"/>
      <c r="G234" s="102"/>
      <c r="H234" s="102"/>
      <c r="I234" s="102"/>
      <c r="J234" s="99">
        <v>333</v>
      </c>
      <c r="K234" s="100">
        <f t="shared" si="3"/>
        <v>0</v>
      </c>
    </row>
    <row r="235" spans="3:11" s="1" customFormat="1" ht="15.75" thickBot="1" x14ac:dyDescent="0.3">
      <c r="C235" s="92" t="s">
        <v>378</v>
      </c>
      <c r="D235" s="23" t="s">
        <v>377</v>
      </c>
      <c r="E235" s="88">
        <v>500</v>
      </c>
      <c r="F235" s="101">
        <v>1122</v>
      </c>
      <c r="G235" s="102"/>
      <c r="H235" s="102"/>
      <c r="I235" s="102"/>
      <c r="J235" s="99">
        <v>200</v>
      </c>
      <c r="K235" s="100">
        <f t="shared" si="3"/>
        <v>100</v>
      </c>
    </row>
    <row r="236" spans="3:11" s="1" customFormat="1" ht="15.75" thickBot="1" x14ac:dyDescent="0.3">
      <c r="C236" s="15" t="s">
        <v>436</v>
      </c>
      <c r="D236" s="23" t="s">
        <v>435</v>
      </c>
      <c r="E236" s="89"/>
      <c r="F236" s="103"/>
      <c r="G236" s="102"/>
      <c r="H236" s="102"/>
      <c r="I236" s="102"/>
      <c r="J236" s="99">
        <v>200</v>
      </c>
      <c r="K236" s="100">
        <f t="shared" si="3"/>
        <v>0</v>
      </c>
    </row>
    <row r="237" spans="3:11" s="1" customFormat="1" ht="15.75" thickBot="1" x14ac:dyDescent="0.3">
      <c r="C237" s="92" t="s">
        <v>150</v>
      </c>
      <c r="D237" s="23" t="s">
        <v>149</v>
      </c>
      <c r="E237" s="88">
        <v>2500</v>
      </c>
      <c r="F237" s="101">
        <v>2894</v>
      </c>
      <c r="G237" s="102"/>
      <c r="H237" s="102"/>
      <c r="I237" s="102"/>
      <c r="J237" s="99">
        <v>250</v>
      </c>
      <c r="K237" s="100">
        <f t="shared" si="3"/>
        <v>625</v>
      </c>
    </row>
    <row r="238" spans="3:11" s="1" customFormat="1" ht="15.75" thickBot="1" x14ac:dyDescent="0.3">
      <c r="C238" s="92" t="s">
        <v>56</v>
      </c>
      <c r="D238" s="23" t="s">
        <v>55</v>
      </c>
      <c r="E238" s="88">
        <v>2500</v>
      </c>
      <c r="F238" s="101">
        <v>2989</v>
      </c>
      <c r="G238" s="102"/>
      <c r="H238" s="102"/>
      <c r="I238" s="102"/>
      <c r="J238" s="99">
        <v>280</v>
      </c>
      <c r="K238" s="100">
        <f t="shared" si="3"/>
        <v>700</v>
      </c>
    </row>
    <row r="239" spans="3:11" s="1" customFormat="1" ht="15.75" thickBot="1" x14ac:dyDescent="0.3">
      <c r="C239" s="15" t="s">
        <v>272</v>
      </c>
      <c r="D239" s="23" t="s">
        <v>271</v>
      </c>
      <c r="E239" s="89"/>
      <c r="F239" s="103"/>
      <c r="G239" s="102"/>
      <c r="H239" s="102"/>
      <c r="I239" s="102"/>
      <c r="J239" s="99">
        <v>300</v>
      </c>
      <c r="K239" s="100">
        <f t="shared" si="3"/>
        <v>0</v>
      </c>
    </row>
    <row r="240" spans="3:11" s="1" customFormat="1" ht="15.75" thickBot="1" x14ac:dyDescent="0.3">
      <c r="C240" s="92" t="s">
        <v>228</v>
      </c>
      <c r="D240" s="23" t="s">
        <v>227</v>
      </c>
      <c r="E240" s="88">
        <v>3000</v>
      </c>
      <c r="F240" s="101">
        <v>2989</v>
      </c>
      <c r="G240" s="102"/>
      <c r="H240" s="102"/>
      <c r="I240" s="102"/>
      <c r="J240" s="99">
        <v>333</v>
      </c>
      <c r="K240" s="100">
        <f t="shared" si="3"/>
        <v>999</v>
      </c>
    </row>
    <row r="241" spans="3:11" s="1" customFormat="1" ht="15.75" thickBot="1" x14ac:dyDescent="0.3">
      <c r="C241" s="92" t="s">
        <v>529</v>
      </c>
      <c r="D241" s="23" t="s">
        <v>528</v>
      </c>
      <c r="E241" s="88">
        <v>3000</v>
      </c>
      <c r="F241" s="101">
        <v>2991</v>
      </c>
      <c r="G241" s="102"/>
      <c r="H241" s="102"/>
      <c r="I241" s="102"/>
      <c r="J241" s="99">
        <v>333</v>
      </c>
      <c r="K241" s="100">
        <f t="shared" si="3"/>
        <v>999</v>
      </c>
    </row>
    <row r="242" spans="3:11" s="1" customFormat="1" x14ac:dyDescent="0.25">
      <c r="C242" s="15" t="s">
        <v>537</v>
      </c>
      <c r="D242" s="23" t="s">
        <v>536</v>
      </c>
      <c r="E242" s="89"/>
      <c r="F242" s="103"/>
      <c r="G242" s="102"/>
      <c r="H242" s="102"/>
      <c r="I242" s="102"/>
      <c r="J242" s="99">
        <v>333</v>
      </c>
      <c r="K242" s="100">
        <f t="shared" si="3"/>
        <v>0</v>
      </c>
    </row>
    <row r="243" spans="3:11" s="1" customFormat="1" x14ac:dyDescent="0.25">
      <c r="C243" s="15" t="s">
        <v>192</v>
      </c>
      <c r="D243" s="23" t="s">
        <v>191</v>
      </c>
      <c r="E243" s="89"/>
      <c r="F243" s="103"/>
      <c r="G243" s="102"/>
      <c r="H243" s="102"/>
      <c r="I243" s="102"/>
      <c r="J243" s="99">
        <v>300</v>
      </c>
      <c r="K243" s="100">
        <f t="shared" si="3"/>
        <v>0</v>
      </c>
    </row>
    <row r="244" spans="3:11" s="1" customFormat="1" x14ac:dyDescent="0.25">
      <c r="C244" s="15" t="s">
        <v>592</v>
      </c>
      <c r="D244" s="23" t="s">
        <v>591</v>
      </c>
      <c r="E244" s="89"/>
      <c r="F244" s="103"/>
      <c r="G244" s="102"/>
      <c r="H244" s="102"/>
      <c r="I244" s="102"/>
      <c r="J244" s="99">
        <v>333</v>
      </c>
      <c r="K244" s="100">
        <f t="shared" si="3"/>
        <v>0</v>
      </c>
    </row>
    <row r="245" spans="3:11" s="1" customFormat="1" x14ac:dyDescent="0.25">
      <c r="C245" s="15" t="s">
        <v>411</v>
      </c>
      <c r="D245" s="23" t="s">
        <v>410</v>
      </c>
      <c r="E245" s="89"/>
      <c r="F245" s="103"/>
      <c r="G245" s="102"/>
      <c r="H245" s="102"/>
      <c r="I245" s="102"/>
      <c r="J245" s="99">
        <v>166</v>
      </c>
      <c r="K245" s="100">
        <f t="shared" si="3"/>
        <v>0</v>
      </c>
    </row>
    <row r="246" spans="3:11" s="1" customFormat="1" x14ac:dyDescent="0.25">
      <c r="C246" s="15" t="s">
        <v>236</v>
      </c>
      <c r="D246" s="23" t="s">
        <v>235</v>
      </c>
      <c r="E246" s="89"/>
      <c r="F246" s="103"/>
      <c r="G246" s="102"/>
      <c r="H246" s="102"/>
      <c r="I246" s="102"/>
      <c r="J246" s="99">
        <v>250</v>
      </c>
      <c r="K246" s="100">
        <f t="shared" si="3"/>
        <v>0</v>
      </c>
    </row>
    <row r="247" spans="3:11" s="1" customFormat="1" x14ac:dyDescent="0.25">
      <c r="C247" s="15" t="s">
        <v>533</v>
      </c>
      <c r="D247" s="23" t="s">
        <v>532</v>
      </c>
      <c r="E247" s="89"/>
      <c r="F247" s="103"/>
      <c r="G247" s="102"/>
      <c r="H247" s="102"/>
      <c r="I247" s="102"/>
      <c r="J247" s="99">
        <v>250</v>
      </c>
      <c r="K247" s="100">
        <f t="shared" si="3"/>
        <v>0</v>
      </c>
    </row>
    <row r="248" spans="3:11" s="1" customFormat="1" ht="15.75" thickBot="1" x14ac:dyDescent="0.3">
      <c r="C248" s="15" t="s">
        <v>505</v>
      </c>
      <c r="D248" s="23" t="s">
        <v>504</v>
      </c>
      <c r="E248" s="89"/>
      <c r="F248" s="103"/>
      <c r="G248" s="102"/>
      <c r="H248" s="102"/>
      <c r="I248" s="102"/>
      <c r="J248" s="99">
        <v>270</v>
      </c>
      <c r="K248" s="100">
        <f t="shared" si="3"/>
        <v>0</v>
      </c>
    </row>
    <row r="249" spans="3:11" s="1" customFormat="1" ht="15.75" thickBot="1" x14ac:dyDescent="0.3">
      <c r="C249" s="92" t="s">
        <v>20</v>
      </c>
      <c r="D249" s="23" t="s">
        <v>19</v>
      </c>
      <c r="E249" s="88">
        <v>2000</v>
      </c>
      <c r="F249" s="101">
        <v>3005</v>
      </c>
      <c r="G249" s="102"/>
      <c r="H249" s="102"/>
      <c r="I249" s="102"/>
      <c r="J249" s="99">
        <v>280</v>
      </c>
      <c r="K249" s="100">
        <f t="shared" si="3"/>
        <v>560</v>
      </c>
    </row>
    <row r="250" spans="3:11" s="1" customFormat="1" ht="15.75" thickBot="1" x14ac:dyDescent="0.3">
      <c r="C250" s="92" t="s">
        <v>54</v>
      </c>
      <c r="D250" s="23" t="s">
        <v>53</v>
      </c>
      <c r="E250" s="88">
        <v>2000</v>
      </c>
      <c r="F250" s="101">
        <v>2961</v>
      </c>
      <c r="G250" s="102"/>
      <c r="H250" s="102"/>
      <c r="I250" s="102"/>
      <c r="J250" s="99">
        <v>300</v>
      </c>
      <c r="K250" s="100">
        <f t="shared" si="3"/>
        <v>600</v>
      </c>
    </row>
    <row r="251" spans="3:11" s="1" customFormat="1" ht="15.75" thickBot="1" x14ac:dyDescent="0.3">
      <c r="C251" s="92" t="s">
        <v>136</v>
      </c>
      <c r="D251" s="23" t="s">
        <v>135</v>
      </c>
      <c r="E251" s="88">
        <v>2500</v>
      </c>
      <c r="F251" s="101">
        <v>3005</v>
      </c>
      <c r="G251" s="102"/>
      <c r="H251" s="102"/>
      <c r="I251" s="102"/>
      <c r="J251" s="99">
        <v>333</v>
      </c>
      <c r="K251" s="100">
        <f t="shared" si="3"/>
        <v>832.5</v>
      </c>
    </row>
    <row r="252" spans="3:11" s="1" customFormat="1" ht="15.75" thickBot="1" x14ac:dyDescent="0.3">
      <c r="C252" s="15" t="s">
        <v>523</v>
      </c>
      <c r="D252" s="23" t="s">
        <v>522</v>
      </c>
      <c r="E252" s="89"/>
      <c r="F252" s="103"/>
      <c r="G252" s="102"/>
      <c r="H252" s="102"/>
      <c r="I252" s="102"/>
      <c r="J252" s="99">
        <v>333</v>
      </c>
      <c r="K252" s="100">
        <f t="shared" si="3"/>
        <v>0</v>
      </c>
    </row>
    <row r="253" spans="3:11" s="1" customFormat="1" ht="15.75" thickBot="1" x14ac:dyDescent="0.3">
      <c r="C253" s="92" t="s">
        <v>527</v>
      </c>
      <c r="D253" s="23" t="s">
        <v>526</v>
      </c>
      <c r="E253" s="88">
        <v>4000</v>
      </c>
      <c r="F253" s="101">
        <v>2710</v>
      </c>
      <c r="G253" s="101">
        <v>2716</v>
      </c>
      <c r="H253" s="102"/>
      <c r="I253" s="102"/>
      <c r="J253" s="99">
        <v>333</v>
      </c>
      <c r="K253" s="100">
        <f t="shared" si="3"/>
        <v>1332</v>
      </c>
    </row>
    <row r="254" spans="3:11" s="1" customFormat="1" x14ac:dyDescent="0.25">
      <c r="C254" s="15" t="s">
        <v>531</v>
      </c>
      <c r="D254" s="23" t="s">
        <v>530</v>
      </c>
      <c r="E254" s="89"/>
      <c r="F254" s="103"/>
      <c r="G254" s="102"/>
      <c r="H254" s="102"/>
      <c r="I254" s="102"/>
      <c r="J254" s="99">
        <v>160</v>
      </c>
      <c r="K254" s="100">
        <f t="shared" si="3"/>
        <v>0</v>
      </c>
    </row>
    <row r="255" spans="3:11" s="1" customFormat="1" ht="15.75" thickBot="1" x14ac:dyDescent="0.3">
      <c r="C255" s="15" t="s">
        <v>407</v>
      </c>
      <c r="D255" s="23" t="s">
        <v>406</v>
      </c>
      <c r="E255" s="89"/>
      <c r="F255" s="103"/>
      <c r="G255" s="102"/>
      <c r="H255" s="102"/>
      <c r="I255" s="102"/>
      <c r="J255" s="99">
        <v>190</v>
      </c>
      <c r="K255" s="100">
        <f t="shared" si="3"/>
        <v>0</v>
      </c>
    </row>
    <row r="256" spans="3:11" s="1" customFormat="1" ht="15.75" thickBot="1" x14ac:dyDescent="0.3">
      <c r="C256" s="92" t="s">
        <v>86</v>
      </c>
      <c r="D256" s="23" t="s">
        <v>85</v>
      </c>
      <c r="E256" s="88">
        <v>400</v>
      </c>
      <c r="F256" s="101">
        <v>2712</v>
      </c>
      <c r="G256" s="102"/>
      <c r="H256" s="102"/>
      <c r="I256" s="102"/>
      <c r="J256" s="107">
        <v>200</v>
      </c>
      <c r="K256" s="100">
        <f t="shared" si="3"/>
        <v>80</v>
      </c>
    </row>
    <row r="257" spans="3:11" s="1" customFormat="1" x14ac:dyDescent="0.25">
      <c r="C257" s="15" t="s">
        <v>156</v>
      </c>
      <c r="D257" s="23" t="s">
        <v>155</v>
      </c>
      <c r="E257" s="89"/>
      <c r="F257" s="103"/>
      <c r="G257" s="102"/>
      <c r="H257" s="102"/>
      <c r="I257" s="102"/>
      <c r="J257" s="99">
        <v>250</v>
      </c>
      <c r="K257" s="100">
        <f t="shared" si="3"/>
        <v>0</v>
      </c>
    </row>
    <row r="258" spans="3:11" s="1" customFormat="1" x14ac:dyDescent="0.25">
      <c r="C258" s="15" t="s">
        <v>340</v>
      </c>
      <c r="D258" s="23" t="s">
        <v>339</v>
      </c>
      <c r="E258" s="89"/>
      <c r="F258" s="103"/>
      <c r="G258" s="102"/>
      <c r="H258" s="102"/>
      <c r="I258" s="102"/>
      <c r="J258" s="99">
        <v>270</v>
      </c>
      <c r="K258" s="100">
        <f t="shared" si="3"/>
        <v>0</v>
      </c>
    </row>
    <row r="259" spans="3:11" s="1" customFormat="1" x14ac:dyDescent="0.25">
      <c r="C259" s="15" t="s">
        <v>571</v>
      </c>
      <c r="D259" s="23" t="s">
        <v>572</v>
      </c>
      <c r="E259" s="89"/>
      <c r="F259" s="103"/>
      <c r="G259" s="102"/>
      <c r="H259" s="102"/>
      <c r="I259" s="102"/>
      <c r="J259" s="99">
        <v>280</v>
      </c>
      <c r="K259" s="100">
        <f t="shared" si="3"/>
        <v>0</v>
      </c>
    </row>
    <row r="260" spans="3:11" s="1" customFormat="1" x14ac:dyDescent="0.25">
      <c r="C260" s="15" t="s">
        <v>573</v>
      </c>
      <c r="D260" s="68" t="s">
        <v>574</v>
      </c>
      <c r="E260" s="89"/>
      <c r="F260" s="103"/>
      <c r="G260" s="102"/>
      <c r="H260" s="102"/>
      <c r="I260" s="102"/>
      <c r="J260" s="99">
        <v>300</v>
      </c>
      <c r="K260" s="100">
        <f t="shared" ref="K260:K323" si="4">J260*E260/1000</f>
        <v>0</v>
      </c>
    </row>
    <row r="261" spans="3:11" s="1" customFormat="1" x14ac:dyDescent="0.25">
      <c r="C261" s="15" t="s">
        <v>88</v>
      </c>
      <c r="D261" s="23" t="s">
        <v>87</v>
      </c>
      <c r="E261" s="89"/>
      <c r="F261" s="103"/>
      <c r="G261" s="102"/>
      <c r="H261" s="102"/>
      <c r="I261" s="102"/>
      <c r="J261" s="99">
        <v>333</v>
      </c>
      <c r="K261" s="100">
        <f t="shared" si="4"/>
        <v>0</v>
      </c>
    </row>
    <row r="262" spans="3:11" s="1" customFormat="1" x14ac:dyDescent="0.25">
      <c r="C262" s="15" t="s">
        <v>162</v>
      </c>
      <c r="D262" s="23" t="s">
        <v>161</v>
      </c>
      <c r="E262" s="89"/>
      <c r="F262" s="103"/>
      <c r="G262" s="102"/>
      <c r="H262" s="102"/>
      <c r="I262" s="102"/>
      <c r="J262" s="99"/>
      <c r="K262" s="100">
        <f t="shared" si="4"/>
        <v>0</v>
      </c>
    </row>
    <row r="263" spans="3:11" s="1" customFormat="1" ht="15.75" thickBot="1" x14ac:dyDescent="0.3">
      <c r="C263" s="15" t="s">
        <v>68</v>
      </c>
      <c r="D263" s="23" t="s">
        <v>67</v>
      </c>
      <c r="E263" s="89"/>
      <c r="F263" s="103"/>
      <c r="G263" s="102"/>
      <c r="H263" s="102"/>
      <c r="I263" s="102"/>
      <c r="J263" s="99">
        <v>200</v>
      </c>
      <c r="K263" s="100">
        <f t="shared" si="4"/>
        <v>0</v>
      </c>
    </row>
    <row r="264" spans="3:11" s="1" customFormat="1" ht="15.75" thickBot="1" x14ac:dyDescent="0.3">
      <c r="C264" s="92" t="s">
        <v>5</v>
      </c>
      <c r="D264" s="23" t="s">
        <v>4</v>
      </c>
      <c r="E264" s="88">
        <v>2200</v>
      </c>
      <c r="F264" s="101">
        <v>2997</v>
      </c>
      <c r="G264" s="102"/>
      <c r="H264" s="102"/>
      <c r="I264" s="102"/>
      <c r="J264" s="99">
        <v>250</v>
      </c>
      <c r="K264" s="100">
        <f t="shared" si="4"/>
        <v>550</v>
      </c>
    </row>
    <row r="265" spans="3:11" s="1" customFormat="1" ht="15.75" thickBot="1" x14ac:dyDescent="0.3">
      <c r="C265" s="15" t="s">
        <v>184</v>
      </c>
      <c r="D265" s="23" t="s">
        <v>183</v>
      </c>
      <c r="E265" s="89"/>
      <c r="F265" s="103"/>
      <c r="G265" s="102"/>
      <c r="H265" s="102"/>
      <c r="I265" s="102"/>
      <c r="J265" s="99">
        <v>300</v>
      </c>
      <c r="K265" s="100">
        <f t="shared" si="4"/>
        <v>0</v>
      </c>
    </row>
    <row r="266" spans="3:11" s="1" customFormat="1" ht="15.75" thickBot="1" x14ac:dyDescent="0.3">
      <c r="C266" s="92" t="s">
        <v>306</v>
      </c>
      <c r="D266" s="23" t="s">
        <v>305</v>
      </c>
      <c r="E266" s="88">
        <v>6600</v>
      </c>
      <c r="F266" s="101">
        <v>3067</v>
      </c>
      <c r="G266" s="102"/>
      <c r="H266" s="102"/>
      <c r="I266" s="102"/>
      <c r="J266" s="99">
        <v>333</v>
      </c>
      <c r="K266" s="100">
        <f t="shared" si="4"/>
        <v>2197.8000000000002</v>
      </c>
    </row>
    <row r="267" spans="3:11" s="1" customFormat="1" ht="15.75" thickBot="1" x14ac:dyDescent="0.3">
      <c r="C267" s="93" t="s">
        <v>685</v>
      </c>
      <c r="D267" s="23"/>
      <c r="E267" s="94">
        <v>2200</v>
      </c>
      <c r="F267" s="104">
        <v>2899</v>
      </c>
      <c r="G267" s="102"/>
      <c r="H267" s="102"/>
      <c r="I267" s="102"/>
      <c r="J267" s="105">
        <v>166</v>
      </c>
      <c r="K267" s="100">
        <f t="shared" si="4"/>
        <v>365.2</v>
      </c>
    </row>
    <row r="268" spans="3:11" s="1" customFormat="1" ht="15.75" thickBot="1" x14ac:dyDescent="0.3">
      <c r="C268" s="15" t="s">
        <v>230</v>
      </c>
      <c r="D268" s="23" t="s">
        <v>229</v>
      </c>
      <c r="E268" s="89"/>
      <c r="F268" s="103"/>
      <c r="G268" s="102"/>
      <c r="H268" s="102"/>
      <c r="I268" s="102"/>
      <c r="J268" s="99">
        <v>166</v>
      </c>
      <c r="K268" s="100">
        <f t="shared" si="4"/>
        <v>0</v>
      </c>
    </row>
    <row r="269" spans="3:11" s="1" customFormat="1" ht="15.75" thickBot="1" x14ac:dyDescent="0.3">
      <c r="C269" s="92" t="s">
        <v>45</v>
      </c>
      <c r="D269" s="23" t="s">
        <v>44</v>
      </c>
      <c r="E269" s="88">
        <v>3500</v>
      </c>
      <c r="F269" s="101"/>
      <c r="G269" s="102"/>
      <c r="H269" s="102"/>
      <c r="I269" s="102"/>
      <c r="J269" s="99">
        <v>250</v>
      </c>
      <c r="K269" s="100">
        <f t="shared" si="4"/>
        <v>875</v>
      </c>
    </row>
    <row r="270" spans="3:11" s="1" customFormat="1" ht="15.75" thickBot="1" x14ac:dyDescent="0.3">
      <c r="C270" s="15" t="s">
        <v>284</v>
      </c>
      <c r="D270" s="23" t="s">
        <v>283</v>
      </c>
      <c r="E270" s="89"/>
      <c r="F270" s="103"/>
      <c r="G270" s="102"/>
      <c r="H270" s="102"/>
      <c r="I270" s="102"/>
      <c r="J270" s="99">
        <v>280</v>
      </c>
      <c r="K270" s="100">
        <f t="shared" si="4"/>
        <v>0</v>
      </c>
    </row>
    <row r="271" spans="3:11" s="1" customFormat="1" ht="15.75" thickBot="1" x14ac:dyDescent="0.3">
      <c r="C271" s="92" t="s">
        <v>51</v>
      </c>
      <c r="D271" s="23" t="s">
        <v>50</v>
      </c>
      <c r="E271" s="88">
        <v>1500</v>
      </c>
      <c r="F271" s="101">
        <v>2994</v>
      </c>
      <c r="G271" s="102"/>
      <c r="H271" s="102"/>
      <c r="I271" s="102"/>
      <c r="J271" s="99">
        <v>333</v>
      </c>
      <c r="K271" s="100">
        <f t="shared" si="4"/>
        <v>499.5</v>
      </c>
    </row>
    <row r="272" spans="3:11" s="1" customFormat="1" ht="15.75" thickBot="1" x14ac:dyDescent="0.3">
      <c r="C272" s="15" t="s">
        <v>76</v>
      </c>
      <c r="D272" s="23" t="s">
        <v>75</v>
      </c>
      <c r="E272" s="89"/>
      <c r="F272" s="103"/>
      <c r="G272" s="102"/>
      <c r="H272" s="102"/>
      <c r="I272" s="102"/>
      <c r="J272" s="99">
        <v>250</v>
      </c>
      <c r="K272" s="100">
        <f t="shared" si="4"/>
        <v>0</v>
      </c>
    </row>
    <row r="273" spans="3:26" s="1" customFormat="1" ht="15.75" thickBot="1" x14ac:dyDescent="0.3">
      <c r="C273" s="92" t="s">
        <v>200</v>
      </c>
      <c r="D273" s="23" t="s">
        <v>199</v>
      </c>
      <c r="E273" s="88">
        <v>3000</v>
      </c>
      <c r="F273" s="101">
        <v>2818</v>
      </c>
      <c r="G273" s="102"/>
      <c r="H273" s="102"/>
      <c r="I273" s="102"/>
      <c r="J273" s="99">
        <v>250</v>
      </c>
      <c r="K273" s="100">
        <f t="shared" si="4"/>
        <v>750</v>
      </c>
    </row>
    <row r="274" spans="3:26" s="1" customFormat="1" x14ac:dyDescent="0.25">
      <c r="C274" s="15" t="s">
        <v>196</v>
      </c>
      <c r="D274" s="23" t="s">
        <v>195</v>
      </c>
      <c r="E274" s="89"/>
      <c r="F274" s="103"/>
      <c r="G274" s="102"/>
      <c r="H274" s="102"/>
      <c r="I274" s="102"/>
      <c r="J274" s="99">
        <v>300</v>
      </c>
      <c r="K274" s="100">
        <f t="shared" si="4"/>
        <v>0</v>
      </c>
    </row>
    <row r="275" spans="3:26" s="1" customFormat="1" ht="15.75" thickBot="1" x14ac:dyDescent="0.3">
      <c r="C275" s="15" t="s">
        <v>130</v>
      </c>
      <c r="D275" s="23" t="s">
        <v>129</v>
      </c>
      <c r="E275" s="89"/>
      <c r="F275" s="103"/>
      <c r="G275" s="102"/>
      <c r="H275" s="102"/>
      <c r="I275" s="102"/>
      <c r="J275" s="99">
        <v>333</v>
      </c>
      <c r="K275" s="100">
        <f t="shared" si="4"/>
        <v>0</v>
      </c>
    </row>
    <row r="276" spans="3:26" s="1" customFormat="1" ht="30" customHeight="1" thickBot="1" x14ac:dyDescent="0.3">
      <c r="C276" s="92" t="s">
        <v>164</v>
      </c>
      <c r="D276" s="23" t="s">
        <v>163</v>
      </c>
      <c r="E276" s="88">
        <v>2000</v>
      </c>
      <c r="F276" s="101">
        <v>2983</v>
      </c>
      <c r="G276" s="102"/>
      <c r="H276" s="102"/>
      <c r="I276" s="102"/>
      <c r="J276" s="99">
        <v>250</v>
      </c>
      <c r="K276" s="100">
        <f t="shared" si="4"/>
        <v>500</v>
      </c>
    </row>
    <row r="277" spans="3:26" s="1" customFormat="1" ht="30" customHeight="1" thickBot="1" x14ac:dyDescent="0.3">
      <c r="C277" s="92" t="s">
        <v>138</v>
      </c>
      <c r="D277" s="23" t="s">
        <v>137</v>
      </c>
      <c r="E277" s="88">
        <v>3000</v>
      </c>
      <c r="F277" s="101">
        <v>2983</v>
      </c>
      <c r="G277" s="102"/>
      <c r="H277" s="102"/>
      <c r="I277" s="102"/>
      <c r="J277" s="99">
        <v>300</v>
      </c>
      <c r="K277" s="100">
        <f t="shared" si="4"/>
        <v>900</v>
      </c>
    </row>
    <row r="278" spans="3:26" s="1" customFormat="1" ht="30" customHeight="1" x14ac:dyDescent="0.25">
      <c r="C278" s="15" t="s">
        <v>142</v>
      </c>
      <c r="D278" s="23" t="s">
        <v>141</v>
      </c>
      <c r="E278" s="89"/>
      <c r="F278" s="103"/>
      <c r="G278" s="102"/>
      <c r="H278" s="102"/>
      <c r="I278" s="102"/>
      <c r="J278" s="99">
        <v>333</v>
      </c>
      <c r="K278" s="100">
        <f t="shared" si="4"/>
        <v>0</v>
      </c>
    </row>
    <row r="279" spans="3:26" s="1" customFormat="1" ht="30" customHeight="1" x14ac:dyDescent="0.25">
      <c r="C279" s="15" t="s">
        <v>182</v>
      </c>
      <c r="D279" s="23" t="s">
        <v>181</v>
      </c>
      <c r="E279" s="89"/>
      <c r="F279" s="103"/>
      <c r="G279" s="102"/>
      <c r="H279" s="102"/>
      <c r="I279" s="102"/>
      <c r="J279" s="99">
        <v>152</v>
      </c>
      <c r="K279" s="100">
        <f t="shared" si="4"/>
        <v>0</v>
      </c>
    </row>
    <row r="280" spans="3:26" s="1" customFormat="1" ht="30" customHeight="1" x14ac:dyDescent="0.25">
      <c r="C280" s="15" t="s">
        <v>92</v>
      </c>
      <c r="D280" s="23" t="s">
        <v>91</v>
      </c>
      <c r="E280" s="90"/>
      <c r="F280" s="108"/>
      <c r="G280" s="106"/>
      <c r="H280" s="106"/>
      <c r="I280" s="106"/>
      <c r="J280" s="105">
        <v>250</v>
      </c>
      <c r="K280" s="100">
        <f t="shared" si="4"/>
        <v>0</v>
      </c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3:26" s="1" customFormat="1" ht="30" customHeight="1" x14ac:dyDescent="0.25">
      <c r="C281" s="15" t="s">
        <v>9</v>
      </c>
      <c r="D281" s="23" t="s">
        <v>8</v>
      </c>
      <c r="E281" s="89"/>
      <c r="F281" s="103"/>
      <c r="G281" s="102"/>
      <c r="H281" s="102"/>
      <c r="I281" s="102"/>
      <c r="J281" s="99">
        <v>280</v>
      </c>
      <c r="K281" s="100">
        <f t="shared" si="4"/>
        <v>0</v>
      </c>
    </row>
    <row r="282" spans="3:26" s="1" customFormat="1" ht="30" customHeight="1" x14ac:dyDescent="0.25">
      <c r="C282" s="15" t="s">
        <v>405</v>
      </c>
      <c r="D282" s="23" t="s">
        <v>404</v>
      </c>
      <c r="E282" s="89"/>
      <c r="F282" s="103"/>
      <c r="G282" s="102"/>
      <c r="H282" s="102"/>
      <c r="I282" s="102"/>
      <c r="J282" s="99">
        <v>300</v>
      </c>
      <c r="K282" s="100">
        <f t="shared" si="4"/>
        <v>0</v>
      </c>
    </row>
    <row r="283" spans="3:26" s="1" customFormat="1" ht="30" customHeight="1" x14ac:dyDescent="0.25">
      <c r="C283" s="15" t="s">
        <v>98</v>
      </c>
      <c r="D283" s="23" t="s">
        <v>97</v>
      </c>
      <c r="E283" s="89"/>
      <c r="F283" s="103"/>
      <c r="G283" s="102"/>
      <c r="H283" s="102"/>
      <c r="I283" s="102"/>
      <c r="J283" s="99">
        <v>333</v>
      </c>
      <c r="K283" s="100">
        <f t="shared" si="4"/>
        <v>0</v>
      </c>
    </row>
    <row r="284" spans="3:26" s="1" customFormat="1" ht="30" customHeight="1" x14ac:dyDescent="0.25">
      <c r="C284" s="15" t="s">
        <v>626</v>
      </c>
      <c r="D284" s="23" t="s">
        <v>609</v>
      </c>
      <c r="E284" s="89"/>
      <c r="F284" s="103"/>
      <c r="G284" s="102"/>
      <c r="H284" s="102"/>
      <c r="I284" s="102"/>
      <c r="J284" s="99">
        <v>250</v>
      </c>
      <c r="K284" s="100">
        <f t="shared" si="4"/>
        <v>0</v>
      </c>
    </row>
    <row r="285" spans="3:26" s="1" customFormat="1" ht="30" customHeight="1" x14ac:dyDescent="0.25">
      <c r="C285" s="15" t="s">
        <v>627</v>
      </c>
      <c r="D285" s="23" t="s">
        <v>610</v>
      </c>
      <c r="E285" s="89"/>
      <c r="F285" s="103"/>
      <c r="G285" s="102"/>
      <c r="H285" s="102"/>
      <c r="I285" s="102"/>
      <c r="J285" s="99">
        <v>333</v>
      </c>
      <c r="K285" s="100">
        <f t="shared" si="4"/>
        <v>0</v>
      </c>
    </row>
    <row r="286" spans="3:26" s="1" customFormat="1" ht="30" customHeight="1" thickBot="1" x14ac:dyDescent="0.3">
      <c r="C286" s="15" t="s">
        <v>336</v>
      </c>
      <c r="D286" s="23" t="s">
        <v>335</v>
      </c>
      <c r="E286" s="89"/>
      <c r="F286" s="103"/>
      <c r="G286" s="102"/>
      <c r="H286" s="102"/>
      <c r="I286" s="102"/>
      <c r="J286" s="99">
        <v>166</v>
      </c>
      <c r="K286" s="100">
        <f t="shared" si="4"/>
        <v>0</v>
      </c>
    </row>
    <row r="287" spans="3:26" s="1" customFormat="1" ht="30" customHeight="1" thickBot="1" x14ac:dyDescent="0.3">
      <c r="C287" s="92" t="s">
        <v>202</v>
      </c>
      <c r="D287" s="23" t="s">
        <v>201</v>
      </c>
      <c r="E287" s="88">
        <v>600</v>
      </c>
      <c r="F287" s="101">
        <v>2966</v>
      </c>
      <c r="G287" s="102"/>
      <c r="H287" s="102"/>
      <c r="I287" s="102"/>
      <c r="J287" s="99">
        <v>230</v>
      </c>
      <c r="K287" s="100">
        <f t="shared" si="4"/>
        <v>138</v>
      </c>
    </row>
    <row r="288" spans="3:26" s="1" customFormat="1" ht="30" customHeight="1" thickBot="1" x14ac:dyDescent="0.3">
      <c r="C288" s="92" t="s">
        <v>146</v>
      </c>
      <c r="D288" s="23" t="s">
        <v>145</v>
      </c>
      <c r="E288" s="88">
        <v>2500</v>
      </c>
      <c r="F288" s="101">
        <v>2963</v>
      </c>
      <c r="G288" s="106"/>
      <c r="H288" s="106"/>
      <c r="I288" s="106"/>
      <c r="J288" s="105">
        <v>250</v>
      </c>
      <c r="K288" s="100">
        <f t="shared" si="4"/>
        <v>625</v>
      </c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3:11" s="1" customFormat="1" ht="30" customHeight="1" thickBot="1" x14ac:dyDescent="0.3">
      <c r="C289" s="92" t="s">
        <v>84</v>
      </c>
      <c r="D289" s="23" t="s">
        <v>83</v>
      </c>
      <c r="E289" s="88">
        <v>4000</v>
      </c>
      <c r="F289" s="101">
        <v>3038</v>
      </c>
      <c r="G289" s="102"/>
      <c r="H289" s="102"/>
      <c r="I289" s="102"/>
      <c r="J289" s="99">
        <v>280</v>
      </c>
      <c r="K289" s="100">
        <f t="shared" si="4"/>
        <v>1120</v>
      </c>
    </row>
    <row r="290" spans="3:11" s="1" customFormat="1" ht="30" customHeight="1" thickBot="1" x14ac:dyDescent="0.3">
      <c r="C290" s="92" t="s">
        <v>125</v>
      </c>
      <c r="D290" s="23" t="s">
        <v>124</v>
      </c>
      <c r="E290" s="88">
        <v>4500</v>
      </c>
      <c r="F290" s="101">
        <v>3038</v>
      </c>
      <c r="G290" s="102"/>
      <c r="H290" s="102"/>
      <c r="I290" s="102"/>
      <c r="J290" s="99">
        <v>333</v>
      </c>
      <c r="K290" s="100">
        <f t="shared" si="4"/>
        <v>1498.5</v>
      </c>
    </row>
    <row r="291" spans="3:11" s="1" customFormat="1" ht="30" customHeight="1" thickBot="1" x14ac:dyDescent="0.3">
      <c r="C291" s="92" t="s">
        <v>607</v>
      </c>
      <c r="D291" s="23" t="s">
        <v>609</v>
      </c>
      <c r="E291" s="88">
        <v>1200</v>
      </c>
      <c r="F291" s="101">
        <v>2472</v>
      </c>
      <c r="G291" s="102"/>
      <c r="H291" s="102"/>
      <c r="I291" s="102"/>
      <c r="J291" s="99">
        <v>250</v>
      </c>
      <c r="K291" s="100">
        <f t="shared" si="4"/>
        <v>300</v>
      </c>
    </row>
    <row r="292" spans="3:11" s="1" customFormat="1" x14ac:dyDescent="0.25">
      <c r="C292" s="15" t="s">
        <v>608</v>
      </c>
      <c r="D292" s="23" t="s">
        <v>610</v>
      </c>
      <c r="E292" s="89"/>
      <c r="F292" s="103"/>
      <c r="G292" s="102"/>
      <c r="H292" s="102"/>
      <c r="I292" s="102"/>
      <c r="J292" s="99">
        <v>333</v>
      </c>
      <c r="K292" s="100">
        <f t="shared" si="4"/>
        <v>0</v>
      </c>
    </row>
    <row r="293" spans="3:11" s="1" customFormat="1" x14ac:dyDescent="0.25">
      <c r="C293" s="15" t="s">
        <v>304</v>
      </c>
      <c r="D293" s="23" t="s">
        <v>303</v>
      </c>
      <c r="E293" s="89"/>
      <c r="F293" s="103"/>
      <c r="G293" s="102"/>
      <c r="H293" s="102"/>
      <c r="I293" s="102"/>
      <c r="J293" s="99">
        <v>166</v>
      </c>
      <c r="K293" s="100">
        <f t="shared" si="4"/>
        <v>0</v>
      </c>
    </row>
    <row r="294" spans="3:11" s="1" customFormat="1" x14ac:dyDescent="0.25">
      <c r="C294" s="15" t="s">
        <v>34</v>
      </c>
      <c r="D294" s="23" t="s">
        <v>33</v>
      </c>
      <c r="E294" s="89"/>
      <c r="F294" s="103"/>
      <c r="G294" s="102"/>
      <c r="H294" s="102"/>
      <c r="I294" s="102"/>
      <c r="J294" s="99">
        <v>200</v>
      </c>
      <c r="K294" s="100">
        <f t="shared" si="4"/>
        <v>0</v>
      </c>
    </row>
    <row r="295" spans="3:11" s="1" customFormat="1" x14ac:dyDescent="0.25">
      <c r="C295" s="15" t="s">
        <v>60</v>
      </c>
      <c r="D295" s="23" t="s">
        <v>59</v>
      </c>
      <c r="E295" s="89"/>
      <c r="F295" s="103"/>
      <c r="G295" s="102"/>
      <c r="H295" s="102"/>
      <c r="I295" s="102"/>
      <c r="J295" s="99">
        <v>250</v>
      </c>
      <c r="K295" s="100">
        <f t="shared" si="4"/>
        <v>0</v>
      </c>
    </row>
    <row r="296" spans="3:11" s="1" customFormat="1" x14ac:dyDescent="0.25">
      <c r="C296" s="15" t="s">
        <v>254</v>
      </c>
      <c r="D296" s="23" t="s">
        <v>253</v>
      </c>
      <c r="E296" s="89"/>
      <c r="F296" s="103"/>
      <c r="G296" s="102"/>
      <c r="H296" s="102"/>
      <c r="I296" s="102"/>
      <c r="J296" s="99">
        <v>300</v>
      </c>
      <c r="K296" s="100">
        <f t="shared" si="4"/>
        <v>0</v>
      </c>
    </row>
    <row r="297" spans="3:11" s="1" customFormat="1" ht="15.75" thickBot="1" x14ac:dyDescent="0.3">
      <c r="C297" s="15" t="s">
        <v>186</v>
      </c>
      <c r="D297" s="23" t="s">
        <v>185</v>
      </c>
      <c r="E297" s="89"/>
      <c r="F297" s="103"/>
      <c r="G297" s="102"/>
      <c r="H297" s="102"/>
      <c r="I297" s="102"/>
      <c r="J297" s="99">
        <v>333</v>
      </c>
      <c r="K297" s="100">
        <f t="shared" si="4"/>
        <v>0</v>
      </c>
    </row>
    <row r="298" spans="3:11" s="1" customFormat="1" ht="15.75" thickBot="1" x14ac:dyDescent="0.3">
      <c r="C298" s="92" t="s">
        <v>226</v>
      </c>
      <c r="D298" s="23" t="s">
        <v>225</v>
      </c>
      <c r="E298" s="88">
        <v>2000</v>
      </c>
      <c r="F298" s="101">
        <v>2174</v>
      </c>
      <c r="G298" s="102"/>
      <c r="H298" s="102"/>
      <c r="I298" s="102"/>
      <c r="J298" s="99">
        <v>333</v>
      </c>
      <c r="K298" s="100">
        <f t="shared" si="4"/>
        <v>666</v>
      </c>
    </row>
    <row r="299" spans="3:11" s="1" customFormat="1" ht="15.75" thickBot="1" x14ac:dyDescent="0.3">
      <c r="C299" s="92" t="s">
        <v>308</v>
      </c>
      <c r="D299" s="23" t="s">
        <v>307</v>
      </c>
      <c r="E299" s="88">
        <v>3800</v>
      </c>
      <c r="F299" s="101">
        <v>2341</v>
      </c>
      <c r="G299" s="102"/>
      <c r="H299" s="102"/>
      <c r="I299" s="102"/>
      <c r="J299" s="99">
        <v>333</v>
      </c>
      <c r="K299" s="100">
        <f t="shared" si="4"/>
        <v>1265.4000000000001</v>
      </c>
    </row>
    <row r="300" spans="3:11" s="1" customFormat="1" ht="15.75" thickBot="1" x14ac:dyDescent="0.3">
      <c r="C300" s="92" t="s">
        <v>346</v>
      </c>
      <c r="D300" s="23" t="s">
        <v>345</v>
      </c>
      <c r="E300" s="88">
        <v>4000</v>
      </c>
      <c r="F300" s="101">
        <v>2170</v>
      </c>
      <c r="G300" s="102"/>
      <c r="H300" s="102"/>
      <c r="I300" s="102"/>
      <c r="J300" s="99">
        <v>333</v>
      </c>
      <c r="K300" s="100">
        <f t="shared" si="4"/>
        <v>1332</v>
      </c>
    </row>
    <row r="301" spans="3:11" s="1" customFormat="1" ht="15.75" thickBot="1" x14ac:dyDescent="0.3">
      <c r="C301" s="92" t="s">
        <v>493</v>
      </c>
      <c r="D301" s="23" t="s">
        <v>492</v>
      </c>
      <c r="E301" s="88">
        <v>1500</v>
      </c>
      <c r="F301" s="101">
        <v>3040</v>
      </c>
      <c r="G301" s="102"/>
      <c r="H301" s="102"/>
      <c r="I301" s="102"/>
      <c r="J301" s="99">
        <v>333</v>
      </c>
      <c r="K301" s="100">
        <f t="shared" si="4"/>
        <v>499.5</v>
      </c>
    </row>
    <row r="302" spans="3:11" s="1" customFormat="1" ht="15.75" thickBot="1" x14ac:dyDescent="0.3">
      <c r="C302" s="92" t="s">
        <v>682</v>
      </c>
      <c r="D302" s="86" t="s">
        <v>506</v>
      </c>
      <c r="E302" s="88">
        <v>3200</v>
      </c>
      <c r="F302" s="101">
        <v>3035</v>
      </c>
      <c r="G302" s="101">
        <v>3014</v>
      </c>
      <c r="H302" s="102"/>
      <c r="I302" s="102"/>
      <c r="J302" s="99">
        <v>333</v>
      </c>
      <c r="K302" s="100">
        <f t="shared" si="4"/>
        <v>1065.5999999999999</v>
      </c>
    </row>
    <row r="303" spans="3:11" s="1" customFormat="1" x14ac:dyDescent="0.25">
      <c r="C303" s="16" t="s">
        <v>525</v>
      </c>
      <c r="D303" s="23" t="s">
        <v>524</v>
      </c>
      <c r="E303" s="89"/>
      <c r="F303" s="103"/>
      <c r="G303" s="102"/>
      <c r="H303" s="102"/>
      <c r="I303" s="102"/>
      <c r="J303" s="99">
        <v>270</v>
      </c>
      <c r="K303" s="100">
        <f t="shared" si="4"/>
        <v>0</v>
      </c>
    </row>
    <row r="304" spans="3:11" s="1" customFormat="1" x14ac:dyDescent="0.25">
      <c r="C304" s="15" t="s">
        <v>413</v>
      </c>
      <c r="D304" s="23" t="s">
        <v>412</v>
      </c>
      <c r="E304" s="89"/>
      <c r="F304" s="103"/>
      <c r="G304" s="102"/>
      <c r="H304" s="102"/>
      <c r="I304" s="102"/>
      <c r="J304" s="99">
        <v>333</v>
      </c>
      <c r="K304" s="100">
        <f t="shared" si="4"/>
        <v>0</v>
      </c>
    </row>
    <row r="305" spans="3:11" s="1" customFormat="1" x14ac:dyDescent="0.25">
      <c r="C305" s="15" t="s">
        <v>403</v>
      </c>
      <c r="D305" s="23" t="s">
        <v>402</v>
      </c>
      <c r="E305" s="89"/>
      <c r="F305" s="103"/>
      <c r="G305" s="102"/>
      <c r="H305" s="102"/>
      <c r="I305" s="102"/>
      <c r="J305" s="99">
        <v>166</v>
      </c>
      <c r="K305" s="100">
        <f t="shared" si="4"/>
        <v>0</v>
      </c>
    </row>
    <row r="306" spans="3:11" s="1" customFormat="1" x14ac:dyDescent="0.25">
      <c r="C306" s="15" t="s">
        <v>374</v>
      </c>
      <c r="D306" s="23" t="s">
        <v>373</v>
      </c>
      <c r="E306" s="89"/>
      <c r="F306" s="103"/>
      <c r="G306" s="102"/>
      <c r="H306" s="102"/>
      <c r="I306" s="102"/>
      <c r="J306" s="99">
        <v>250</v>
      </c>
      <c r="K306" s="100">
        <f t="shared" si="4"/>
        <v>0</v>
      </c>
    </row>
    <row r="307" spans="3:11" s="1" customFormat="1" x14ac:dyDescent="0.25">
      <c r="C307" s="15" t="s">
        <v>204</v>
      </c>
      <c r="D307" s="23" t="s">
        <v>203</v>
      </c>
      <c r="E307" s="89"/>
      <c r="F307" s="103"/>
      <c r="G307" s="102"/>
      <c r="H307" s="102"/>
      <c r="I307" s="102"/>
      <c r="J307" s="99">
        <v>333</v>
      </c>
      <c r="K307" s="100">
        <f t="shared" si="4"/>
        <v>0</v>
      </c>
    </row>
    <row r="308" spans="3:11" s="1" customFormat="1" ht="15.75" thickBot="1" x14ac:dyDescent="0.3">
      <c r="C308" s="15" t="s">
        <v>115</v>
      </c>
      <c r="D308" s="23" t="s">
        <v>114</v>
      </c>
      <c r="E308" s="89"/>
      <c r="F308" s="103"/>
      <c r="G308" s="102"/>
      <c r="H308" s="102"/>
      <c r="I308" s="102"/>
      <c r="J308" s="99">
        <v>250</v>
      </c>
      <c r="K308" s="100">
        <f t="shared" si="4"/>
        <v>0</v>
      </c>
    </row>
    <row r="309" spans="3:11" s="1" customFormat="1" ht="15.75" thickBot="1" x14ac:dyDescent="0.3">
      <c r="C309" s="95" t="s">
        <v>701</v>
      </c>
      <c r="D309" s="23"/>
      <c r="E309" s="94">
        <v>1200</v>
      </c>
      <c r="F309" s="104">
        <v>2720</v>
      </c>
      <c r="G309" s="102"/>
      <c r="H309" s="102"/>
      <c r="I309" s="102"/>
      <c r="J309" s="105">
        <v>333</v>
      </c>
      <c r="K309" s="100">
        <f t="shared" si="4"/>
        <v>399.6</v>
      </c>
    </row>
    <row r="310" spans="3:11" s="1" customFormat="1" ht="15.75" thickBot="1" x14ac:dyDescent="0.3">
      <c r="C310" s="95" t="s">
        <v>702</v>
      </c>
      <c r="D310" s="23"/>
      <c r="E310" s="94">
        <v>3000</v>
      </c>
      <c r="F310" s="104">
        <v>2843</v>
      </c>
      <c r="G310" s="102"/>
      <c r="H310" s="102"/>
      <c r="I310" s="102"/>
      <c r="J310" s="105">
        <v>250</v>
      </c>
      <c r="K310" s="100">
        <f t="shared" si="4"/>
        <v>750</v>
      </c>
    </row>
    <row r="311" spans="3:11" s="1" customFormat="1" ht="15.75" thickBot="1" x14ac:dyDescent="0.3">
      <c r="C311" s="92" t="s">
        <v>94</v>
      </c>
      <c r="D311" s="23" t="s">
        <v>93</v>
      </c>
      <c r="E311" s="88">
        <v>1000</v>
      </c>
      <c r="F311" s="101">
        <v>3060</v>
      </c>
      <c r="G311" s="102"/>
      <c r="H311" s="102"/>
      <c r="I311" s="102"/>
      <c r="J311" s="99">
        <v>250</v>
      </c>
      <c r="K311" s="100">
        <f t="shared" si="4"/>
        <v>250</v>
      </c>
    </row>
    <row r="312" spans="3:11" s="1" customFormat="1" ht="15.75" thickBot="1" x14ac:dyDescent="0.3">
      <c r="C312" s="92" t="s">
        <v>216</v>
      </c>
      <c r="D312" s="23" t="s">
        <v>215</v>
      </c>
      <c r="E312" s="88">
        <v>3200</v>
      </c>
      <c r="F312" s="101">
        <v>3060</v>
      </c>
      <c r="G312" s="102"/>
      <c r="H312" s="102"/>
      <c r="I312" s="102"/>
      <c r="J312" s="99">
        <v>333</v>
      </c>
      <c r="K312" s="100">
        <f t="shared" si="4"/>
        <v>1065.5999999999999</v>
      </c>
    </row>
    <row r="313" spans="3:11" s="1" customFormat="1" ht="15.75" thickBot="1" x14ac:dyDescent="0.3">
      <c r="C313" s="15" t="s">
        <v>96</v>
      </c>
      <c r="D313" s="23" t="s">
        <v>95</v>
      </c>
      <c r="E313" s="89"/>
      <c r="F313" s="103"/>
      <c r="G313" s="102"/>
      <c r="H313" s="102"/>
      <c r="I313" s="102"/>
      <c r="J313" s="99">
        <v>250</v>
      </c>
      <c r="K313" s="100">
        <f t="shared" si="4"/>
        <v>0</v>
      </c>
    </row>
    <row r="314" spans="3:11" s="1" customFormat="1" ht="15.75" thickBot="1" x14ac:dyDescent="0.3">
      <c r="C314" s="92" t="s">
        <v>683</v>
      </c>
      <c r="D314" s="86" t="s">
        <v>89</v>
      </c>
      <c r="E314" s="88">
        <v>1000</v>
      </c>
      <c r="F314" s="101">
        <v>1391</v>
      </c>
      <c r="G314" s="102"/>
      <c r="H314" s="102"/>
      <c r="I314" s="102"/>
      <c r="J314" s="99">
        <v>333</v>
      </c>
      <c r="K314" s="100">
        <f t="shared" si="4"/>
        <v>333</v>
      </c>
    </row>
    <row r="315" spans="3:11" s="1" customFormat="1" ht="15.75" thickBot="1" x14ac:dyDescent="0.3">
      <c r="C315" s="92" t="s">
        <v>585</v>
      </c>
      <c r="D315" s="23" t="s">
        <v>586</v>
      </c>
      <c r="E315" s="88">
        <v>1200</v>
      </c>
      <c r="F315" s="101">
        <v>2798</v>
      </c>
      <c r="G315" s="102"/>
      <c r="H315" s="102"/>
      <c r="I315" s="102"/>
      <c r="J315" s="99">
        <v>333</v>
      </c>
      <c r="K315" s="100">
        <f t="shared" si="4"/>
        <v>399.6</v>
      </c>
    </row>
    <row r="316" spans="3:11" s="1" customFormat="1" ht="15.75" thickBot="1" x14ac:dyDescent="0.3">
      <c r="C316" s="92" t="s">
        <v>499</v>
      </c>
      <c r="D316" s="23" t="s">
        <v>498</v>
      </c>
      <c r="E316" s="88">
        <v>1000</v>
      </c>
      <c r="F316" s="101">
        <v>2886</v>
      </c>
      <c r="G316" s="102"/>
      <c r="H316" s="102"/>
      <c r="I316" s="102"/>
      <c r="J316" s="99">
        <v>250</v>
      </c>
      <c r="K316" s="100">
        <f t="shared" si="4"/>
        <v>250</v>
      </c>
    </row>
    <row r="317" spans="3:11" s="1" customFormat="1" ht="15.75" thickBot="1" x14ac:dyDescent="0.3">
      <c r="C317" s="15" t="s">
        <v>566</v>
      </c>
      <c r="D317" s="23" t="s">
        <v>565</v>
      </c>
      <c r="E317" s="89"/>
      <c r="F317" s="103"/>
      <c r="G317" s="102"/>
      <c r="H317" s="102"/>
      <c r="I317" s="102"/>
      <c r="J317" s="99">
        <v>333</v>
      </c>
      <c r="K317" s="100">
        <f t="shared" si="4"/>
        <v>0</v>
      </c>
    </row>
    <row r="318" spans="3:11" s="1" customFormat="1" ht="15.75" thickBot="1" x14ac:dyDescent="0.3">
      <c r="C318" s="92" t="s">
        <v>501</v>
      </c>
      <c r="D318" s="23" t="s">
        <v>500</v>
      </c>
      <c r="E318" s="88">
        <v>2500</v>
      </c>
      <c r="F318" s="101">
        <v>2539</v>
      </c>
      <c r="G318" s="102"/>
      <c r="H318" s="102"/>
      <c r="I318" s="102"/>
      <c r="J318" s="99">
        <v>333</v>
      </c>
      <c r="K318" s="100">
        <f t="shared" si="4"/>
        <v>832.5</v>
      </c>
    </row>
    <row r="319" spans="3:11" s="1" customFormat="1" ht="15.75" thickBot="1" x14ac:dyDescent="0.3">
      <c r="C319" s="92" t="s">
        <v>593</v>
      </c>
      <c r="D319" s="23" t="s">
        <v>595</v>
      </c>
      <c r="E319" s="88">
        <v>1200</v>
      </c>
      <c r="F319" s="101" t="s">
        <v>665</v>
      </c>
      <c r="G319" s="102"/>
      <c r="H319" s="102"/>
      <c r="I319" s="102"/>
      <c r="J319" s="99">
        <v>166</v>
      </c>
      <c r="K319" s="100">
        <f t="shared" si="4"/>
        <v>199.2</v>
      </c>
    </row>
    <row r="320" spans="3:11" s="1" customFormat="1" ht="15.75" thickBot="1" x14ac:dyDescent="0.3">
      <c r="C320" s="92" t="s">
        <v>594</v>
      </c>
      <c r="D320" s="23" t="s">
        <v>596</v>
      </c>
      <c r="E320" s="88">
        <v>2800</v>
      </c>
      <c r="F320" s="101">
        <v>2880</v>
      </c>
      <c r="G320" s="102"/>
      <c r="H320" s="102"/>
      <c r="I320" s="102"/>
      <c r="J320" s="99">
        <v>250</v>
      </c>
      <c r="K320" s="100">
        <f t="shared" si="4"/>
        <v>700</v>
      </c>
    </row>
    <row r="321" spans="3:11" s="1" customFormat="1" ht="15.75" thickBot="1" x14ac:dyDescent="0.3">
      <c r="C321" s="92" t="s">
        <v>7</v>
      </c>
      <c r="D321" s="23" t="s">
        <v>6</v>
      </c>
      <c r="E321" s="88">
        <v>4000</v>
      </c>
      <c r="F321" s="101">
        <v>3041</v>
      </c>
      <c r="G321" s="102"/>
      <c r="H321" s="102"/>
      <c r="I321" s="102"/>
      <c r="J321" s="99">
        <v>333</v>
      </c>
      <c r="K321" s="100">
        <f t="shared" si="4"/>
        <v>1332</v>
      </c>
    </row>
    <row r="322" spans="3:11" s="1" customFormat="1" ht="15.75" thickBot="1" x14ac:dyDescent="0.3">
      <c r="C322" s="15" t="s">
        <v>482</v>
      </c>
      <c r="D322" s="23" t="s">
        <v>481</v>
      </c>
      <c r="E322" s="89"/>
      <c r="F322" s="103"/>
      <c r="G322" s="102"/>
      <c r="H322" s="102"/>
      <c r="I322" s="102"/>
      <c r="J322" s="99">
        <v>300</v>
      </c>
      <c r="K322" s="100">
        <f t="shared" si="4"/>
        <v>0</v>
      </c>
    </row>
    <row r="323" spans="3:11" s="1" customFormat="1" ht="15.75" thickBot="1" x14ac:dyDescent="0.3">
      <c r="C323" s="93" t="s">
        <v>695</v>
      </c>
      <c r="D323" s="23"/>
      <c r="E323" s="94">
        <v>2500</v>
      </c>
      <c r="F323" s="104">
        <v>2652</v>
      </c>
      <c r="G323" s="102"/>
      <c r="H323" s="102"/>
      <c r="I323" s="102"/>
      <c r="J323" s="105">
        <v>333</v>
      </c>
      <c r="K323" s="100">
        <f t="shared" si="4"/>
        <v>832.5</v>
      </c>
    </row>
    <row r="324" spans="3:11" s="1" customFormat="1" ht="15.75" thickBot="1" x14ac:dyDescent="0.3">
      <c r="C324" s="15" t="s">
        <v>250</v>
      </c>
      <c r="D324" s="23" t="s">
        <v>249</v>
      </c>
      <c r="E324" s="89"/>
      <c r="F324" s="103"/>
      <c r="G324" s="102"/>
      <c r="H324" s="102"/>
      <c r="I324" s="102"/>
      <c r="J324" s="99">
        <v>166</v>
      </c>
      <c r="K324" s="100">
        <f t="shared" ref="K324:K341" si="5">J324*E324/1000</f>
        <v>0</v>
      </c>
    </row>
    <row r="325" spans="3:11" s="1" customFormat="1" ht="15.75" thickBot="1" x14ac:dyDescent="0.3">
      <c r="C325" s="92" t="s">
        <v>32</v>
      </c>
      <c r="D325" s="23" t="s">
        <v>31</v>
      </c>
      <c r="E325" s="88">
        <v>3500</v>
      </c>
      <c r="F325" s="101">
        <v>2980</v>
      </c>
      <c r="G325" s="102"/>
      <c r="H325" s="102"/>
      <c r="I325" s="102"/>
      <c r="J325" s="99">
        <v>250</v>
      </c>
      <c r="K325" s="100">
        <f t="shared" si="5"/>
        <v>875</v>
      </c>
    </row>
    <row r="326" spans="3:11" s="1" customFormat="1" ht="15.75" thickBot="1" x14ac:dyDescent="0.3">
      <c r="C326" s="92" t="s">
        <v>684</v>
      </c>
      <c r="D326" s="86" t="s">
        <v>293</v>
      </c>
      <c r="E326" s="88">
        <v>2050</v>
      </c>
      <c r="F326" s="101">
        <v>2986</v>
      </c>
      <c r="G326" s="102"/>
      <c r="H326" s="102"/>
      <c r="I326" s="102"/>
      <c r="J326" s="99">
        <v>280</v>
      </c>
      <c r="K326" s="100">
        <f t="shared" si="5"/>
        <v>574</v>
      </c>
    </row>
    <row r="327" spans="3:11" s="1" customFormat="1" ht="15.75" thickBot="1" x14ac:dyDescent="0.3">
      <c r="C327" s="92" t="s">
        <v>30</v>
      </c>
      <c r="D327" s="23" t="s">
        <v>29</v>
      </c>
      <c r="E327" s="88">
        <v>2000</v>
      </c>
      <c r="F327" s="101">
        <v>2986</v>
      </c>
      <c r="G327" s="102"/>
      <c r="H327" s="102"/>
      <c r="I327" s="102"/>
      <c r="J327" s="99">
        <v>300</v>
      </c>
      <c r="K327" s="100">
        <f t="shared" si="5"/>
        <v>600</v>
      </c>
    </row>
    <row r="328" spans="3:11" s="1" customFormat="1" ht="15.75" thickBot="1" x14ac:dyDescent="0.3">
      <c r="C328" s="92" t="s">
        <v>134</v>
      </c>
      <c r="D328" s="23" t="s">
        <v>133</v>
      </c>
      <c r="E328" s="88">
        <v>2200</v>
      </c>
      <c r="F328" s="101">
        <v>2986</v>
      </c>
      <c r="G328" s="102"/>
      <c r="H328" s="102"/>
      <c r="I328" s="102"/>
      <c r="J328" s="99">
        <v>333</v>
      </c>
      <c r="K328" s="100">
        <f t="shared" si="5"/>
        <v>732.6</v>
      </c>
    </row>
    <row r="329" spans="3:11" s="1" customFormat="1" ht="15.75" thickBot="1" x14ac:dyDescent="0.3">
      <c r="C329" s="92" t="s">
        <v>180</v>
      </c>
      <c r="D329" s="23" t="s">
        <v>179</v>
      </c>
      <c r="E329" s="88">
        <v>2500</v>
      </c>
      <c r="F329" s="101">
        <v>2846</v>
      </c>
      <c r="G329" s="102"/>
      <c r="H329" s="102"/>
      <c r="I329" s="102"/>
      <c r="J329" s="99">
        <v>333</v>
      </c>
      <c r="K329" s="100">
        <f t="shared" si="5"/>
        <v>832.5</v>
      </c>
    </row>
    <row r="330" spans="3:11" s="1" customFormat="1" ht="15.75" thickBot="1" x14ac:dyDescent="0.3">
      <c r="C330" s="92" t="s">
        <v>224</v>
      </c>
      <c r="D330" s="23" t="s">
        <v>223</v>
      </c>
      <c r="E330" s="88">
        <v>3000</v>
      </c>
      <c r="F330" s="101">
        <v>2986</v>
      </c>
      <c r="G330" s="102"/>
      <c r="H330" s="102"/>
      <c r="I330" s="102"/>
      <c r="J330" s="99">
        <v>350</v>
      </c>
      <c r="K330" s="100">
        <f t="shared" si="5"/>
        <v>1050</v>
      </c>
    </row>
    <row r="331" spans="3:11" s="1" customFormat="1" x14ac:dyDescent="0.25">
      <c r="C331" s="15" t="s">
        <v>446</v>
      </c>
      <c r="D331" s="23" t="s">
        <v>445</v>
      </c>
      <c r="E331" s="89"/>
      <c r="F331" s="103"/>
      <c r="G331" s="102"/>
      <c r="H331" s="102"/>
      <c r="I331" s="102"/>
      <c r="J331" s="99">
        <v>240</v>
      </c>
      <c r="K331" s="100">
        <f t="shared" si="5"/>
        <v>0</v>
      </c>
    </row>
    <row r="332" spans="3:11" s="1" customFormat="1" x14ac:dyDescent="0.25">
      <c r="C332" s="15" t="s">
        <v>452</v>
      </c>
      <c r="D332" s="23" t="s">
        <v>451</v>
      </c>
      <c r="E332" s="89"/>
      <c r="F332" s="103"/>
      <c r="G332" s="102"/>
      <c r="H332" s="102"/>
      <c r="I332" s="102"/>
      <c r="J332" s="99">
        <v>240</v>
      </c>
      <c r="K332" s="100">
        <f t="shared" si="5"/>
        <v>0</v>
      </c>
    </row>
    <row r="333" spans="3:11" s="1" customFormat="1" x14ac:dyDescent="0.25">
      <c r="C333" s="72" t="s">
        <v>615</v>
      </c>
      <c r="D333" s="23"/>
      <c r="E333" s="89"/>
      <c r="F333" s="103"/>
      <c r="G333" s="102"/>
      <c r="H333" s="102"/>
      <c r="I333" s="102"/>
      <c r="J333" s="99">
        <v>250</v>
      </c>
      <c r="K333" s="100">
        <f t="shared" si="5"/>
        <v>0</v>
      </c>
    </row>
    <row r="334" spans="3:11" s="1" customFormat="1" x14ac:dyDescent="0.25">
      <c r="C334" s="15" t="s">
        <v>605</v>
      </c>
      <c r="D334" s="23" t="s">
        <v>606</v>
      </c>
      <c r="E334" s="89"/>
      <c r="F334" s="103"/>
      <c r="G334" s="102"/>
      <c r="H334" s="102"/>
      <c r="I334" s="102"/>
      <c r="J334" s="99">
        <v>250</v>
      </c>
      <c r="K334" s="100">
        <f t="shared" si="5"/>
        <v>0</v>
      </c>
    </row>
    <row r="335" spans="3:11" s="1" customFormat="1" x14ac:dyDescent="0.25">
      <c r="C335" s="15" t="s">
        <v>448</v>
      </c>
      <c r="D335" s="23" t="s">
        <v>447</v>
      </c>
      <c r="E335" s="89"/>
      <c r="F335" s="103"/>
      <c r="G335" s="102"/>
      <c r="H335" s="102"/>
      <c r="I335" s="102"/>
      <c r="J335" s="99">
        <v>260</v>
      </c>
      <c r="K335" s="100">
        <f t="shared" si="5"/>
        <v>0</v>
      </c>
    </row>
    <row r="336" spans="3:11" s="1" customFormat="1" x14ac:dyDescent="0.25">
      <c r="C336" s="15" t="s">
        <v>450</v>
      </c>
      <c r="D336" s="23" t="s">
        <v>449</v>
      </c>
      <c r="E336" s="89"/>
      <c r="F336" s="103"/>
      <c r="G336" s="102"/>
      <c r="H336" s="102"/>
      <c r="I336" s="102"/>
      <c r="J336" s="99">
        <v>260</v>
      </c>
      <c r="K336" s="100">
        <f t="shared" si="5"/>
        <v>0</v>
      </c>
    </row>
    <row r="337" spans="3:11" s="1" customFormat="1" x14ac:dyDescent="0.25">
      <c r="C337" s="15" t="s">
        <v>513</v>
      </c>
      <c r="D337" s="23" t="s">
        <v>512</v>
      </c>
      <c r="E337" s="89"/>
      <c r="F337" s="103"/>
      <c r="G337" s="102"/>
      <c r="H337" s="102"/>
      <c r="I337" s="102"/>
      <c r="J337" s="99">
        <v>300</v>
      </c>
      <c r="K337" s="100">
        <f t="shared" si="5"/>
        <v>0</v>
      </c>
    </row>
    <row r="338" spans="3:11" s="1" customFormat="1" x14ac:dyDescent="0.25">
      <c r="C338" s="15" t="s">
        <v>111</v>
      </c>
      <c r="D338" s="23" t="s">
        <v>110</v>
      </c>
      <c r="E338" s="89"/>
      <c r="F338" s="103"/>
      <c r="G338" s="102"/>
      <c r="H338" s="102"/>
      <c r="I338" s="102"/>
      <c r="J338" s="99">
        <v>333</v>
      </c>
      <c r="K338" s="100">
        <f t="shared" si="5"/>
        <v>0</v>
      </c>
    </row>
    <row r="339" spans="3:11" s="1" customFormat="1" x14ac:dyDescent="0.25">
      <c r="C339" s="15" t="s">
        <v>246</v>
      </c>
      <c r="D339" s="23" t="s">
        <v>245</v>
      </c>
      <c r="E339" s="89"/>
      <c r="F339" s="103"/>
      <c r="G339" s="102"/>
      <c r="H339" s="102"/>
      <c r="I339" s="102"/>
      <c r="J339" s="99">
        <v>300</v>
      </c>
      <c r="K339" s="100">
        <f t="shared" si="5"/>
        <v>0</v>
      </c>
    </row>
    <row r="340" spans="3:11" s="1" customFormat="1" x14ac:dyDescent="0.25">
      <c r="C340" s="15" t="s">
        <v>248</v>
      </c>
      <c r="D340" s="23" t="s">
        <v>247</v>
      </c>
      <c r="E340" s="89"/>
      <c r="F340" s="103"/>
      <c r="G340" s="102"/>
      <c r="H340" s="102"/>
      <c r="I340" s="102"/>
      <c r="J340" s="99">
        <v>333</v>
      </c>
      <c r="K340" s="100">
        <f t="shared" si="5"/>
        <v>0</v>
      </c>
    </row>
    <row r="341" spans="3:11" s="1" customFormat="1" x14ac:dyDescent="0.25">
      <c r="C341" s="85" t="s">
        <v>454</v>
      </c>
      <c r="D341" s="24" t="s">
        <v>453</v>
      </c>
      <c r="E341" s="89"/>
      <c r="F341" s="103"/>
      <c r="G341" s="102"/>
      <c r="H341" s="102"/>
      <c r="I341" s="102"/>
      <c r="J341" s="99">
        <v>300</v>
      </c>
      <c r="K341" s="100">
        <f t="shared" si="5"/>
        <v>0</v>
      </c>
    </row>
    <row r="342" spans="3:11" s="1" customFormat="1" x14ac:dyDescent="0.25">
      <c r="C342" s="17"/>
      <c r="D342" s="18"/>
      <c r="E342" s="89"/>
      <c r="F342" s="103"/>
      <c r="G342" s="102"/>
      <c r="H342" s="102"/>
      <c r="I342" s="102"/>
      <c r="J342" s="102"/>
      <c r="K342" s="102"/>
    </row>
    <row r="343" spans="3:11" s="1" customFormat="1" x14ac:dyDescent="0.25">
      <c r="C343" s="17"/>
      <c r="D343" s="18"/>
      <c r="E343" s="89"/>
      <c r="F343" s="103"/>
      <c r="G343" s="102"/>
      <c r="H343" s="102"/>
      <c r="I343" s="102"/>
      <c r="J343" s="102"/>
      <c r="K343" s="102"/>
    </row>
    <row r="344" spans="3:11" s="1" customFormat="1" x14ac:dyDescent="0.25">
      <c r="C344" s="17"/>
      <c r="D344" s="18"/>
      <c r="E344" s="89"/>
      <c r="F344" s="103"/>
      <c r="G344" s="102"/>
      <c r="H344" s="102"/>
      <c r="I344" s="102"/>
      <c r="J344" s="102"/>
      <c r="K344" s="102"/>
    </row>
    <row r="345" spans="3:11" s="1" customFormat="1" x14ac:dyDescent="0.25">
      <c r="C345" s="17"/>
      <c r="D345" s="18"/>
      <c r="E345" s="89"/>
      <c r="F345" s="103"/>
      <c r="G345" s="102"/>
      <c r="H345" s="102"/>
      <c r="I345" s="102"/>
      <c r="J345" s="102"/>
      <c r="K345" s="102"/>
    </row>
    <row r="346" spans="3:11" s="1" customFormat="1" x14ac:dyDescent="0.25">
      <c r="C346" s="17"/>
      <c r="D346" s="18"/>
      <c r="E346" s="89"/>
      <c r="F346" s="103"/>
      <c r="G346" s="102"/>
      <c r="H346" s="102"/>
      <c r="I346" s="102"/>
      <c r="J346" s="102"/>
      <c r="K346" s="102"/>
    </row>
    <row r="347" spans="3:11" s="1" customFormat="1" x14ac:dyDescent="0.25">
      <c r="C347" s="17"/>
      <c r="D347" s="18"/>
      <c r="E347" s="89"/>
      <c r="F347" s="103"/>
      <c r="G347" s="102"/>
      <c r="H347" s="102"/>
      <c r="I347" s="102"/>
      <c r="J347" s="102"/>
      <c r="K347" s="102"/>
    </row>
    <row r="348" spans="3:11" s="1" customFormat="1" x14ac:dyDescent="0.25">
      <c r="C348" s="17"/>
      <c r="D348" s="18"/>
      <c r="E348" s="89"/>
      <c r="F348" s="103"/>
      <c r="G348" s="102"/>
      <c r="H348" s="102"/>
      <c r="I348" s="102"/>
      <c r="J348" s="102"/>
      <c r="K348" s="102"/>
    </row>
    <row r="349" spans="3:11" s="1" customFormat="1" x14ac:dyDescent="0.25">
      <c r="C349" s="17"/>
      <c r="D349" s="18"/>
      <c r="E349" s="89"/>
      <c r="F349" s="103"/>
      <c r="G349" s="102"/>
      <c r="H349" s="102"/>
      <c r="I349" s="102"/>
      <c r="J349" s="102"/>
      <c r="K349" s="102"/>
    </row>
    <row r="350" spans="3:11" s="1" customFormat="1" x14ac:dyDescent="0.25">
      <c r="C350" s="17"/>
      <c r="D350" s="18"/>
      <c r="E350" s="89"/>
      <c r="F350" s="103"/>
      <c r="G350" s="102"/>
      <c r="H350" s="102"/>
      <c r="I350" s="102"/>
      <c r="J350" s="102"/>
      <c r="K350" s="102"/>
    </row>
    <row r="351" spans="3:11" x14ac:dyDescent="0.25">
      <c r="C351" s="19"/>
      <c r="D351" s="25"/>
      <c r="F351" s="109"/>
      <c r="G351" s="110"/>
      <c r="H351" s="110"/>
      <c r="I351" s="110"/>
      <c r="J351" s="102"/>
      <c r="K351" s="110"/>
    </row>
    <row r="352" spans="3:11" x14ac:dyDescent="0.25">
      <c r="C352" s="19"/>
      <c r="D352" s="25"/>
      <c r="F352" s="109"/>
      <c r="G352" s="110"/>
      <c r="H352" s="110"/>
      <c r="I352" s="110"/>
      <c r="J352" s="102"/>
      <c r="K352" s="110"/>
    </row>
    <row r="353" spans="3:11" x14ac:dyDescent="0.25">
      <c r="C353" s="19"/>
      <c r="D353" s="25"/>
      <c r="F353" s="109"/>
      <c r="G353" s="110"/>
      <c r="H353" s="110"/>
      <c r="I353" s="110"/>
      <c r="J353" s="102"/>
      <c r="K353" s="110"/>
    </row>
    <row r="354" spans="3:11" x14ac:dyDescent="0.25">
      <c r="C354" s="19"/>
      <c r="D354" s="25"/>
      <c r="F354" s="109"/>
      <c r="G354" s="110"/>
      <c r="H354" s="110"/>
      <c r="I354" s="110"/>
      <c r="J354" s="102"/>
      <c r="K354" s="110"/>
    </row>
    <row r="355" spans="3:11" x14ac:dyDescent="0.25">
      <c r="C355" s="19"/>
      <c r="D355" s="25"/>
      <c r="F355" s="109"/>
      <c r="G355" s="110"/>
      <c r="H355" s="110"/>
      <c r="I355" s="110"/>
      <c r="J355" s="102"/>
      <c r="K355" s="110"/>
    </row>
    <row r="356" spans="3:11" x14ac:dyDescent="0.25">
      <c r="C356" s="19"/>
      <c r="D356" s="25"/>
      <c r="F356" s="109"/>
      <c r="G356" s="110"/>
      <c r="H356" s="110"/>
      <c r="I356" s="110"/>
      <c r="J356" s="102"/>
      <c r="K356" s="110"/>
    </row>
    <row r="357" spans="3:11" x14ac:dyDescent="0.25">
      <c r="C357" s="19"/>
      <c r="D357" s="25"/>
      <c r="J357" s="1"/>
    </row>
    <row r="358" spans="3:11" x14ac:dyDescent="0.25">
      <c r="C358" s="19"/>
      <c r="D358" s="25"/>
      <c r="J358" s="1"/>
    </row>
    <row r="359" spans="3:11" x14ac:dyDescent="0.25">
      <c r="C359" s="19"/>
      <c r="D359" s="25"/>
      <c r="J359" s="1"/>
    </row>
    <row r="360" spans="3:11" x14ac:dyDescent="0.25">
      <c r="C360" s="19"/>
      <c r="D360" s="25"/>
      <c r="J360" s="1"/>
    </row>
    <row r="361" spans="3:11" x14ac:dyDescent="0.25">
      <c r="C361" s="19"/>
      <c r="D361" s="25"/>
    </row>
    <row r="362" spans="3:11" x14ac:dyDescent="0.25">
      <c r="C362" s="19"/>
      <c r="D362" s="25"/>
    </row>
    <row r="363" spans="3:11" x14ac:dyDescent="0.25">
      <c r="C363" s="19"/>
      <c r="D363" s="25"/>
    </row>
    <row r="364" spans="3:11" x14ac:dyDescent="0.25">
      <c r="C364" s="19"/>
      <c r="D364" s="25"/>
    </row>
    <row r="365" spans="3:11" x14ac:dyDescent="0.25">
      <c r="C365" s="19"/>
      <c r="D365" s="25"/>
    </row>
    <row r="366" spans="3:11" x14ac:dyDescent="0.25">
      <c r="C366" s="19"/>
      <c r="D366" s="25"/>
    </row>
    <row r="367" spans="3:11" x14ac:dyDescent="0.25">
      <c r="C367" s="19"/>
      <c r="D367" s="25"/>
    </row>
    <row r="368" spans="3:11" x14ac:dyDescent="0.25">
      <c r="C368" s="19"/>
      <c r="D368" s="25"/>
    </row>
    <row r="369" spans="3:11" ht="15.75" thickBot="1" x14ac:dyDescent="0.3">
      <c r="C369" s="19"/>
      <c r="D369" s="25"/>
    </row>
    <row r="370" spans="3:11" ht="15.75" thickBot="1" x14ac:dyDescent="0.3">
      <c r="C370" s="20"/>
      <c r="D370" s="26"/>
      <c r="E370" s="111">
        <f>SUM(E3:E369)</f>
        <v>407460</v>
      </c>
      <c r="K370" s="112">
        <f>SUM(K3:K369)</f>
        <v>121871.35000000002</v>
      </c>
    </row>
    <row r="371" spans="3:11" x14ac:dyDescent="0.25">
      <c r="K371" s="113">
        <f>K370/E370*1000</f>
        <v>299.10015707063275</v>
      </c>
    </row>
    <row r="372" spans="3:11" ht="15.75" thickBot="1" x14ac:dyDescent="0.3">
      <c r="K372" s="114" t="s">
        <v>708</v>
      </c>
    </row>
    <row r="373" spans="3:11" ht="15.75" thickBot="1" x14ac:dyDescent="0.3">
      <c r="E373" s="117" t="s">
        <v>711</v>
      </c>
      <c r="F373" s="118"/>
      <c r="G373" s="118"/>
      <c r="H373" s="118"/>
      <c r="I373" s="118"/>
      <c r="J373" s="118"/>
      <c r="K373" s="119"/>
    </row>
    <row r="376" spans="3:11" x14ac:dyDescent="0.25">
      <c r="C376" s="4"/>
    </row>
    <row r="377" spans="3:11" x14ac:dyDescent="0.25">
      <c r="C377" s="4"/>
    </row>
    <row r="378" spans="3:11" x14ac:dyDescent="0.25">
      <c r="C378" s="4"/>
    </row>
    <row r="379" spans="3:11" x14ac:dyDescent="0.25">
      <c r="C379" s="4"/>
    </row>
    <row r="380" spans="3:11" x14ac:dyDescent="0.25">
      <c r="C380" s="4"/>
    </row>
    <row r="381" spans="3:11" x14ac:dyDescent="0.25">
      <c r="C381" s="4"/>
    </row>
    <row r="604" spans="4:4" x14ac:dyDescent="0.25">
      <c r="D604" s="4"/>
    </row>
    <row r="605" spans="4:4" x14ac:dyDescent="0.25">
      <c r="D605" s="4"/>
    </row>
    <row r="606" spans="4:4" x14ac:dyDescent="0.25">
      <c r="D606" s="4"/>
    </row>
    <row r="607" spans="4:4" x14ac:dyDescent="0.25">
      <c r="D607" s="4"/>
    </row>
    <row r="608" spans="4:4" x14ac:dyDescent="0.25">
      <c r="D608" s="4"/>
    </row>
    <row r="609" spans="4:4" x14ac:dyDescent="0.25">
      <c r="D609" s="4"/>
    </row>
    <row r="610" spans="4:4" x14ac:dyDescent="0.25">
      <c r="D610" s="4"/>
    </row>
    <row r="611" spans="4:4" x14ac:dyDescent="0.25">
      <c r="D611" s="4"/>
    </row>
    <row r="612" spans="4:4" x14ac:dyDescent="0.25">
      <c r="D612" s="4"/>
    </row>
  </sheetData>
  <mergeCells count="21">
    <mergeCell ref="B178:B179"/>
    <mergeCell ref="E1:E2"/>
    <mergeCell ref="A171:A172"/>
    <mergeCell ref="B171:B172"/>
    <mergeCell ref="G1:I2"/>
    <mergeCell ref="J1:J2"/>
    <mergeCell ref="K1:K2"/>
    <mergeCell ref="E373:K373"/>
    <mergeCell ref="F1:F2"/>
    <mergeCell ref="A70:A71"/>
    <mergeCell ref="B70:B71"/>
    <mergeCell ref="A169:A170"/>
    <mergeCell ref="B169:B170"/>
    <mergeCell ref="A1:B2"/>
    <mergeCell ref="C1:C2"/>
    <mergeCell ref="D1:D2"/>
    <mergeCell ref="A67:A68"/>
    <mergeCell ref="B67:B68"/>
    <mergeCell ref="A175:A176"/>
    <mergeCell ref="B175:B176"/>
    <mergeCell ref="A178:A179"/>
  </mergeCells>
  <pageMargins left="0.70866141732283472" right="0.70866141732283472" top="0.74803149606299213" bottom="0.74803149606299213" header="0.31496062992125984" footer="0.31496062992125984"/>
  <pageSetup paperSize="9" scale="61" fitToHeight="9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90"/>
  <sheetViews>
    <sheetView workbookViewId="0">
      <pane ySplit="2" topLeftCell="A3" activePane="bottomLeft" state="frozen"/>
      <selection pane="bottomLeft" activeCell="A11" sqref="A11"/>
    </sheetView>
  </sheetViews>
  <sheetFormatPr defaultRowHeight="15" x14ac:dyDescent="0.25"/>
  <cols>
    <col min="1" max="1" width="45.85546875" customWidth="1"/>
    <col min="2" max="2" width="19" customWidth="1"/>
    <col min="3" max="3" width="76.42578125" bestFit="1" customWidth="1"/>
    <col min="4" max="4" width="25" style="9" bestFit="1" customWidth="1"/>
    <col min="5" max="5" width="6.85546875" bestFit="1" customWidth="1"/>
    <col min="6" max="6" width="11.140625" style="5" bestFit="1" customWidth="1"/>
    <col min="7" max="9" width="8.42578125" bestFit="1" customWidth="1"/>
    <col min="10" max="10" width="6.42578125" bestFit="1" customWidth="1"/>
    <col min="11" max="12" width="12.140625" bestFit="1" customWidth="1"/>
    <col min="13" max="13" width="11.140625" bestFit="1" customWidth="1"/>
    <col min="14" max="15" width="10" bestFit="1" customWidth="1"/>
    <col min="16" max="16" width="11.140625" bestFit="1" customWidth="1"/>
    <col min="17" max="17" width="9.140625" style="75"/>
    <col min="18" max="18" width="13.28515625" style="75" bestFit="1" customWidth="1"/>
    <col min="19" max="19" width="10" bestFit="1" customWidth="1"/>
  </cols>
  <sheetData>
    <row r="1" spans="1:44" s="10" customFormat="1" ht="30.75" thickBot="1" x14ac:dyDescent="0.3">
      <c r="A1" s="126" t="s">
        <v>658</v>
      </c>
      <c r="B1" s="127"/>
      <c r="C1" s="128" t="s">
        <v>546</v>
      </c>
      <c r="D1" s="130"/>
      <c r="E1" s="12"/>
      <c r="F1" s="13" t="s">
        <v>547</v>
      </c>
      <c r="G1" s="144" t="s">
        <v>548</v>
      </c>
      <c r="H1" s="145"/>
      <c r="I1" s="145"/>
      <c r="J1" s="145"/>
      <c r="K1" s="32">
        <v>84</v>
      </c>
      <c r="L1" s="33" t="s">
        <v>549</v>
      </c>
    </row>
    <row r="2" spans="1:44" s="10" customFormat="1" ht="30.75" thickBot="1" x14ac:dyDescent="0.3">
      <c r="A2" s="126"/>
      <c r="B2" s="127"/>
      <c r="C2" s="129"/>
      <c r="D2" s="131"/>
      <c r="E2" s="11" t="s">
        <v>555</v>
      </c>
      <c r="F2" s="11" t="s">
        <v>551</v>
      </c>
      <c r="G2" s="27" t="s">
        <v>552</v>
      </c>
      <c r="H2" s="28" t="s">
        <v>552</v>
      </c>
      <c r="I2" s="28" t="s">
        <v>552</v>
      </c>
      <c r="J2" s="28" t="s">
        <v>552</v>
      </c>
      <c r="K2" s="30" t="s">
        <v>550</v>
      </c>
      <c r="L2" s="31" t="s">
        <v>553</v>
      </c>
      <c r="M2" s="28" t="s">
        <v>554</v>
      </c>
      <c r="N2" s="28" t="s">
        <v>554</v>
      </c>
      <c r="O2" s="28" t="s">
        <v>554</v>
      </c>
      <c r="P2" s="29" t="s">
        <v>554</v>
      </c>
      <c r="Q2" s="10" t="s">
        <v>638</v>
      </c>
      <c r="R2" s="10" t="s">
        <v>639</v>
      </c>
      <c r="S2" s="10" t="s">
        <v>640</v>
      </c>
      <c r="T2" s="10" t="s">
        <v>641</v>
      </c>
    </row>
    <row r="3" spans="1:44" s="7" customFormat="1" ht="30" customHeight="1" x14ac:dyDescent="0.25">
      <c r="A3" s="74"/>
      <c r="B3" s="74"/>
      <c r="C3" s="14" t="s">
        <v>292</v>
      </c>
      <c r="D3" s="22" t="s">
        <v>291</v>
      </c>
      <c r="E3" s="34">
        <v>0.13</v>
      </c>
      <c r="F3" s="34">
        <v>1100</v>
      </c>
      <c r="G3" s="35">
        <v>200</v>
      </c>
      <c r="H3" s="36"/>
      <c r="I3" s="37">
        <v>156</v>
      </c>
      <c r="J3" s="38"/>
      <c r="K3" s="39">
        <f>SUM(L3:P3)</f>
        <v>1403.4295181421032</v>
      </c>
      <c r="L3" s="40">
        <f>F3</f>
        <v>1100</v>
      </c>
      <c r="M3" s="41">
        <f>IF(G3&gt;0,(((G3/2)^2*PI())-($K$1/2)^2*PI())/(1000*$E3),0)</f>
        <v>199.03197765358104</v>
      </c>
      <c r="N3" s="41">
        <f>IF(H3&gt;0,(((H3/2)^2*PI())-($K$1/2)^2*PI())/(1000*$E3),0)</f>
        <v>0</v>
      </c>
      <c r="O3" s="41">
        <f t="shared" ref="O3:P18" si="0">IF(I3&gt;0,(((I3/2)^2*PI())-($K$1/2)^2*PI())/(1000*$E3),0)</f>
        <v>104.39754048852234</v>
      </c>
      <c r="P3" s="42">
        <f t="shared" si="0"/>
        <v>0</v>
      </c>
      <c r="Q3" s="6">
        <v>333</v>
      </c>
      <c r="R3" s="73">
        <f>K3*Q3/1000</f>
        <v>467.34202954132041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s="1" customFormat="1" ht="30" customHeight="1" x14ac:dyDescent="0.25">
      <c r="A4" s="9"/>
      <c r="B4" s="9"/>
      <c r="C4" s="15" t="s">
        <v>458</v>
      </c>
      <c r="D4" s="23" t="s">
        <v>457</v>
      </c>
      <c r="E4" s="43">
        <v>0.2</v>
      </c>
      <c r="F4" s="43"/>
      <c r="G4" s="44">
        <v>430</v>
      </c>
      <c r="H4" s="45"/>
      <c r="I4" s="46"/>
      <c r="J4" s="47"/>
      <c r="K4" s="48">
        <f>SUM(L4:P4)</f>
        <v>698.39175485627891</v>
      </c>
      <c r="L4" s="69">
        <f>F4</f>
        <v>0</v>
      </c>
      <c r="M4" s="70">
        <f>IF(G4&gt;0,(((G4/2)^2*PI())-($K$1/2)^2*PI())/(1000*$E4),0)</f>
        <v>698.39175485627891</v>
      </c>
      <c r="N4" s="70">
        <f>IF(H4&gt;0,(((H4/2)^2*PI())-($K$1/2)^2*PI())/(1000*$E4),0)</f>
        <v>0</v>
      </c>
      <c r="O4" s="70">
        <f t="shared" si="0"/>
        <v>0</v>
      </c>
      <c r="P4" s="71">
        <f t="shared" si="0"/>
        <v>0</v>
      </c>
      <c r="Q4" s="6">
        <v>250</v>
      </c>
      <c r="R4" s="73">
        <f t="shared" ref="R4:R67" si="1">K4*Q4/1000</f>
        <v>174.59793871406973</v>
      </c>
    </row>
    <row r="5" spans="1:44" s="1" customFormat="1" ht="30" customHeight="1" x14ac:dyDescent="0.25">
      <c r="A5" s="9"/>
      <c r="B5" s="9"/>
      <c r="C5" s="15" t="s">
        <v>274</v>
      </c>
      <c r="D5" s="23" t="s">
        <v>273</v>
      </c>
      <c r="E5" s="43"/>
      <c r="F5" s="43"/>
      <c r="G5" s="44"/>
      <c r="H5" s="46"/>
      <c r="I5" s="46"/>
      <c r="J5" s="47"/>
      <c r="K5" s="48">
        <f t="shared" ref="K5:K68" si="2">SUM(L5:P5)</f>
        <v>0</v>
      </c>
      <c r="L5" s="69">
        <f t="shared" ref="L5:L68" si="3">F5</f>
        <v>0</v>
      </c>
      <c r="M5" s="70">
        <f t="shared" ref="M5:P68" si="4">IF(G5&gt;0,(((G5/2)^2*PI())-($K$1/2)^2*PI())/(1000*$E5),0)</f>
        <v>0</v>
      </c>
      <c r="N5" s="70">
        <f t="shared" si="4"/>
        <v>0</v>
      </c>
      <c r="O5" s="70">
        <f t="shared" si="0"/>
        <v>0</v>
      </c>
      <c r="P5" s="71">
        <f t="shared" si="0"/>
        <v>0</v>
      </c>
      <c r="Q5" s="6">
        <v>333</v>
      </c>
      <c r="R5" s="73">
        <f t="shared" si="1"/>
        <v>0</v>
      </c>
    </row>
    <row r="6" spans="1:44" s="1" customFormat="1" ht="30" customHeight="1" x14ac:dyDescent="0.25">
      <c r="A6" s="9"/>
      <c r="B6" s="9"/>
      <c r="C6" s="15" t="s">
        <v>352</v>
      </c>
      <c r="D6" s="23" t="s">
        <v>351</v>
      </c>
      <c r="E6" s="43"/>
      <c r="F6" s="43"/>
      <c r="G6" s="44"/>
      <c r="H6" s="46"/>
      <c r="I6" s="46"/>
      <c r="J6" s="47"/>
      <c r="K6" s="48">
        <f t="shared" si="2"/>
        <v>0</v>
      </c>
      <c r="L6" s="69">
        <f t="shared" si="3"/>
        <v>0</v>
      </c>
      <c r="M6" s="70">
        <f t="shared" si="4"/>
        <v>0</v>
      </c>
      <c r="N6" s="70">
        <f t="shared" si="4"/>
        <v>0</v>
      </c>
      <c r="O6" s="70">
        <f t="shared" si="0"/>
        <v>0</v>
      </c>
      <c r="P6" s="71">
        <f t="shared" si="0"/>
        <v>0</v>
      </c>
      <c r="Q6" s="6">
        <v>250</v>
      </c>
      <c r="R6" s="73">
        <f t="shared" si="1"/>
        <v>0</v>
      </c>
    </row>
    <row r="7" spans="1:44" s="8" customFormat="1" ht="30" customHeight="1" x14ac:dyDescent="0.25">
      <c r="A7" s="9"/>
      <c r="B7" s="9"/>
      <c r="C7" s="15" t="s">
        <v>509</v>
      </c>
      <c r="D7" s="23" t="s">
        <v>508</v>
      </c>
      <c r="E7" s="43"/>
      <c r="F7" s="43"/>
      <c r="G7" s="44"/>
      <c r="H7" s="46"/>
      <c r="I7" s="46"/>
      <c r="J7" s="47"/>
      <c r="K7" s="48">
        <f t="shared" si="2"/>
        <v>0</v>
      </c>
      <c r="L7" s="69">
        <f t="shared" si="3"/>
        <v>0</v>
      </c>
      <c r="M7" s="70">
        <f t="shared" si="4"/>
        <v>0</v>
      </c>
      <c r="N7" s="70">
        <f t="shared" si="4"/>
        <v>0</v>
      </c>
      <c r="O7" s="70">
        <f t="shared" si="0"/>
        <v>0</v>
      </c>
      <c r="P7" s="71">
        <f t="shared" si="0"/>
        <v>0</v>
      </c>
      <c r="Q7" s="6">
        <v>250</v>
      </c>
      <c r="R7" s="73">
        <f t="shared" si="1"/>
        <v>0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s="1" customFormat="1" ht="30" customHeight="1" x14ac:dyDescent="0.25">
      <c r="C8" s="15" t="s">
        <v>541</v>
      </c>
      <c r="D8" s="23" t="s">
        <v>540</v>
      </c>
      <c r="E8" s="43"/>
      <c r="F8" s="43"/>
      <c r="G8" s="44"/>
      <c r="H8" s="46"/>
      <c r="I8" s="46"/>
      <c r="J8" s="47"/>
      <c r="K8" s="48">
        <f t="shared" si="2"/>
        <v>0</v>
      </c>
      <c r="L8" s="69">
        <f t="shared" si="3"/>
        <v>0</v>
      </c>
      <c r="M8" s="70">
        <f>IF(G8&gt;0,(((G8/2)^2*PI())-($K$1/2)^2*PI())/(1000*$E8),0)</f>
        <v>0</v>
      </c>
      <c r="N8" s="70">
        <f>IF(H8&gt;0,(((H8/2)^2*PI())-($K$1/2)^2*PI())/(1000*$E8),0)</f>
        <v>0</v>
      </c>
      <c r="O8" s="70">
        <f>IF(I8&gt;0,(((I8/2)^2*PI())-($K$1/2)^2*PI())/(1000*$E8),0)</f>
        <v>0</v>
      </c>
      <c r="P8" s="71">
        <f>IF(J8&gt;0,(((J8/2)^2*PI())-($K$1/2)^2*PI())/(1000*$E8),0)</f>
        <v>0</v>
      </c>
      <c r="Q8" s="6">
        <v>200</v>
      </c>
      <c r="R8" s="73">
        <f t="shared" si="1"/>
        <v>0</v>
      </c>
    </row>
    <row r="9" spans="1:44" s="1" customFormat="1" ht="30" customHeight="1" x14ac:dyDescent="0.25">
      <c r="C9" s="15" t="s">
        <v>539</v>
      </c>
      <c r="D9" s="23" t="s">
        <v>538</v>
      </c>
      <c r="E9" s="43"/>
      <c r="F9" s="43"/>
      <c r="G9" s="44"/>
      <c r="H9" s="46"/>
      <c r="I9" s="46"/>
      <c r="J9" s="47"/>
      <c r="K9" s="48">
        <f t="shared" si="2"/>
        <v>0</v>
      </c>
      <c r="L9" s="69">
        <f t="shared" si="3"/>
        <v>0</v>
      </c>
      <c r="M9" s="70">
        <f t="shared" si="4"/>
        <v>0</v>
      </c>
      <c r="N9" s="70">
        <f t="shared" si="4"/>
        <v>0</v>
      </c>
      <c r="O9" s="70">
        <f t="shared" si="0"/>
        <v>0</v>
      </c>
      <c r="P9" s="71">
        <f t="shared" si="0"/>
        <v>0</v>
      </c>
      <c r="Q9" s="6">
        <v>300</v>
      </c>
      <c r="R9" s="73">
        <f t="shared" si="1"/>
        <v>0</v>
      </c>
    </row>
    <row r="10" spans="1:44" s="1" customFormat="1" ht="30" customHeight="1" x14ac:dyDescent="0.25">
      <c r="C10" s="15" t="s">
        <v>316</v>
      </c>
      <c r="D10" s="23" t="s">
        <v>315</v>
      </c>
      <c r="E10" s="43"/>
      <c r="F10" s="43"/>
      <c r="G10" s="44"/>
      <c r="H10" s="46"/>
      <c r="I10" s="46"/>
      <c r="J10" s="47"/>
      <c r="K10" s="48">
        <f t="shared" si="2"/>
        <v>0</v>
      </c>
      <c r="L10" s="69">
        <f t="shared" si="3"/>
        <v>0</v>
      </c>
      <c r="M10" s="70">
        <f t="shared" si="4"/>
        <v>0</v>
      </c>
      <c r="N10" s="70">
        <f t="shared" si="4"/>
        <v>0</v>
      </c>
      <c r="O10" s="70">
        <f t="shared" si="0"/>
        <v>0</v>
      </c>
      <c r="P10" s="71">
        <f t="shared" si="0"/>
        <v>0</v>
      </c>
      <c r="Q10" s="6">
        <v>333</v>
      </c>
      <c r="R10" s="73">
        <f t="shared" si="1"/>
        <v>0</v>
      </c>
    </row>
    <row r="11" spans="1:44" s="1" customFormat="1" ht="30" customHeight="1" x14ac:dyDescent="0.25">
      <c r="C11" s="15" t="s">
        <v>535</v>
      </c>
      <c r="D11" s="23" t="s">
        <v>534</v>
      </c>
      <c r="E11" s="43">
        <v>0.13</v>
      </c>
      <c r="F11" s="43"/>
      <c r="G11" s="44">
        <v>370</v>
      </c>
      <c r="H11" s="46"/>
      <c r="I11" s="46"/>
      <c r="J11" s="47"/>
      <c r="K11" s="48">
        <f t="shared" si="2"/>
        <v>784.45568560137133</v>
      </c>
      <c r="L11" s="69">
        <f t="shared" si="3"/>
        <v>0</v>
      </c>
      <c r="M11" s="70">
        <f t="shared" si="4"/>
        <v>784.45568560137133</v>
      </c>
      <c r="N11" s="70">
        <f t="shared" si="4"/>
        <v>0</v>
      </c>
      <c r="O11" s="70">
        <f t="shared" si="0"/>
        <v>0</v>
      </c>
      <c r="P11" s="71">
        <f t="shared" si="0"/>
        <v>0</v>
      </c>
      <c r="Q11" s="6">
        <v>166</v>
      </c>
      <c r="R11" s="73">
        <f t="shared" si="1"/>
        <v>130.21964380982763</v>
      </c>
    </row>
    <row r="12" spans="1:44" s="1" customFormat="1" ht="30" customHeight="1" x14ac:dyDescent="0.25">
      <c r="C12" s="15" t="s">
        <v>438</v>
      </c>
      <c r="D12" s="23" t="s">
        <v>437</v>
      </c>
      <c r="E12" s="43"/>
      <c r="F12" s="43"/>
      <c r="G12" s="44"/>
      <c r="H12" s="46"/>
      <c r="I12" s="46"/>
      <c r="J12" s="47"/>
      <c r="K12" s="48">
        <f t="shared" si="2"/>
        <v>0</v>
      </c>
      <c r="L12" s="69">
        <f t="shared" si="3"/>
        <v>0</v>
      </c>
      <c r="M12" s="70">
        <f t="shared" si="4"/>
        <v>0</v>
      </c>
      <c r="N12" s="70">
        <f t="shared" si="4"/>
        <v>0</v>
      </c>
      <c r="O12" s="70">
        <f t="shared" si="0"/>
        <v>0</v>
      </c>
      <c r="P12" s="71">
        <f t="shared" si="0"/>
        <v>0</v>
      </c>
      <c r="Q12" s="6">
        <v>200</v>
      </c>
      <c r="R12" s="73">
        <f t="shared" si="1"/>
        <v>0</v>
      </c>
    </row>
    <row r="13" spans="1:44" s="1" customFormat="1" ht="30" customHeight="1" x14ac:dyDescent="0.25">
      <c r="C13" s="15" t="s">
        <v>456</v>
      </c>
      <c r="D13" s="23" t="s">
        <v>455</v>
      </c>
      <c r="E13" s="43">
        <v>0.13</v>
      </c>
      <c r="F13" s="43">
        <v>1000</v>
      </c>
      <c r="G13" s="44">
        <v>320</v>
      </c>
      <c r="H13" s="46"/>
      <c r="I13" s="46"/>
      <c r="J13" s="47"/>
      <c r="K13" s="48">
        <f t="shared" si="2"/>
        <v>1576.0230960843564</v>
      </c>
      <c r="L13" s="69">
        <f t="shared" si="3"/>
        <v>1000</v>
      </c>
      <c r="M13" s="70">
        <f t="shared" si="4"/>
        <v>576.02309608435633</v>
      </c>
      <c r="N13" s="70">
        <f t="shared" si="4"/>
        <v>0</v>
      </c>
      <c r="O13" s="70">
        <f t="shared" si="0"/>
        <v>0</v>
      </c>
      <c r="P13" s="71">
        <f t="shared" si="0"/>
        <v>0</v>
      </c>
      <c r="Q13" s="6">
        <v>250</v>
      </c>
      <c r="R13" s="73">
        <f t="shared" si="1"/>
        <v>394.00577402108911</v>
      </c>
    </row>
    <row r="14" spans="1:44" s="1" customFormat="1" ht="30" customHeight="1" x14ac:dyDescent="0.25">
      <c r="C14" s="15" t="s">
        <v>368</v>
      </c>
      <c r="D14" s="23" t="s">
        <v>367</v>
      </c>
      <c r="E14" s="43">
        <v>0.13</v>
      </c>
      <c r="F14" s="43">
        <v>1000</v>
      </c>
      <c r="G14" s="44">
        <v>320</v>
      </c>
      <c r="H14" s="46"/>
      <c r="I14" s="46"/>
      <c r="J14" s="47"/>
      <c r="K14" s="48">
        <f t="shared" si="2"/>
        <v>1576.0230960843564</v>
      </c>
      <c r="L14" s="69">
        <f t="shared" si="3"/>
        <v>1000</v>
      </c>
      <c r="M14" s="70">
        <f t="shared" si="4"/>
        <v>576.02309608435633</v>
      </c>
      <c r="N14" s="70">
        <f t="shared" si="4"/>
        <v>0</v>
      </c>
      <c r="O14" s="70">
        <f t="shared" si="0"/>
        <v>0</v>
      </c>
      <c r="P14" s="71">
        <f t="shared" si="0"/>
        <v>0</v>
      </c>
      <c r="Q14" s="6">
        <v>250</v>
      </c>
      <c r="R14" s="73">
        <f t="shared" si="1"/>
        <v>394.00577402108911</v>
      </c>
    </row>
    <row r="15" spans="1:44" s="1" customFormat="1" ht="30" customHeight="1" x14ac:dyDescent="0.25">
      <c r="C15" s="15" t="s">
        <v>370</v>
      </c>
      <c r="D15" s="23" t="s">
        <v>369</v>
      </c>
      <c r="E15" s="43">
        <v>0.13</v>
      </c>
      <c r="F15" s="43"/>
      <c r="G15" s="44">
        <v>350</v>
      </c>
      <c r="H15" s="46"/>
      <c r="I15" s="46"/>
      <c r="J15" s="47"/>
      <c r="K15" s="48">
        <f t="shared" si="2"/>
        <v>697.45773519426939</v>
      </c>
      <c r="L15" s="69">
        <f t="shared" si="3"/>
        <v>0</v>
      </c>
      <c r="M15" s="70">
        <f t="shared" si="4"/>
        <v>697.45773519426939</v>
      </c>
      <c r="N15" s="70">
        <f t="shared" si="4"/>
        <v>0</v>
      </c>
      <c r="O15" s="70">
        <f t="shared" si="0"/>
        <v>0</v>
      </c>
      <c r="P15" s="71">
        <f t="shared" si="0"/>
        <v>0</v>
      </c>
      <c r="Q15" s="6">
        <v>280</v>
      </c>
      <c r="R15" s="73">
        <f t="shared" si="1"/>
        <v>195.28816585439543</v>
      </c>
    </row>
    <row r="16" spans="1:44" s="1" customFormat="1" ht="30" customHeight="1" x14ac:dyDescent="0.25">
      <c r="C16" s="15" t="s">
        <v>440</v>
      </c>
      <c r="D16" s="23" t="s">
        <v>439</v>
      </c>
      <c r="E16" s="43"/>
      <c r="F16" s="43"/>
      <c r="G16" s="44"/>
      <c r="H16" s="46"/>
      <c r="I16" s="46"/>
      <c r="J16" s="47"/>
      <c r="K16" s="48">
        <f t="shared" si="2"/>
        <v>0</v>
      </c>
      <c r="L16" s="69">
        <f t="shared" si="3"/>
        <v>0</v>
      </c>
      <c r="M16" s="70">
        <f t="shared" si="4"/>
        <v>0</v>
      </c>
      <c r="N16" s="70">
        <f t="shared" si="4"/>
        <v>0</v>
      </c>
      <c r="O16" s="70">
        <f t="shared" si="0"/>
        <v>0</v>
      </c>
      <c r="P16" s="71">
        <f t="shared" si="0"/>
        <v>0</v>
      </c>
      <c r="Q16" s="6">
        <v>300</v>
      </c>
      <c r="R16" s="73">
        <f t="shared" si="1"/>
        <v>0</v>
      </c>
    </row>
    <row r="17" spans="3:18" s="1" customFormat="1" x14ac:dyDescent="0.25">
      <c r="C17" s="15" t="s">
        <v>545</v>
      </c>
      <c r="D17" s="23" t="s">
        <v>544</v>
      </c>
      <c r="E17" s="43"/>
      <c r="F17" s="43"/>
      <c r="G17" s="44"/>
      <c r="H17" s="46"/>
      <c r="I17" s="46"/>
      <c r="J17" s="47"/>
      <c r="K17" s="48">
        <f t="shared" si="2"/>
        <v>0</v>
      </c>
      <c r="L17" s="69">
        <f t="shared" si="3"/>
        <v>0</v>
      </c>
      <c r="M17" s="70">
        <f t="shared" si="4"/>
        <v>0</v>
      </c>
      <c r="N17" s="70">
        <f t="shared" si="4"/>
        <v>0</v>
      </c>
      <c r="O17" s="70">
        <f t="shared" si="0"/>
        <v>0</v>
      </c>
      <c r="P17" s="71">
        <f t="shared" si="0"/>
        <v>0</v>
      </c>
      <c r="Q17" s="6">
        <v>300</v>
      </c>
      <c r="R17" s="73">
        <f t="shared" si="1"/>
        <v>0</v>
      </c>
    </row>
    <row r="18" spans="3:18" s="1" customFormat="1" x14ac:dyDescent="0.25">
      <c r="C18" s="15" t="s">
        <v>622</v>
      </c>
      <c r="D18" s="23" t="s">
        <v>623</v>
      </c>
      <c r="E18" s="43">
        <v>0.13</v>
      </c>
      <c r="F18" s="43">
        <v>2150</v>
      </c>
      <c r="G18" s="44">
        <v>365</v>
      </c>
      <c r="H18" s="46"/>
      <c r="I18" s="46"/>
      <c r="J18" s="47"/>
      <c r="K18" s="48">
        <f t="shared" si="2"/>
        <v>2912.2530836745591</v>
      </c>
      <c r="L18" s="69">
        <f t="shared" si="3"/>
        <v>2150</v>
      </c>
      <c r="M18" s="70">
        <f t="shared" si="4"/>
        <v>762.25308367455898</v>
      </c>
      <c r="N18" s="70">
        <f t="shared" si="4"/>
        <v>0</v>
      </c>
      <c r="O18" s="70">
        <f t="shared" si="0"/>
        <v>0</v>
      </c>
      <c r="P18" s="71">
        <f t="shared" si="0"/>
        <v>0</v>
      </c>
      <c r="Q18" s="6">
        <v>250</v>
      </c>
      <c r="R18" s="73">
        <f t="shared" si="1"/>
        <v>728.06327091863977</v>
      </c>
    </row>
    <row r="19" spans="3:18" s="1" customFormat="1" x14ac:dyDescent="0.25">
      <c r="C19" s="15" t="s">
        <v>264</v>
      </c>
      <c r="D19" s="23" t="s">
        <v>263</v>
      </c>
      <c r="E19" s="43"/>
      <c r="F19" s="43"/>
      <c r="G19" s="44"/>
      <c r="H19" s="46"/>
      <c r="I19" s="46"/>
      <c r="J19" s="47"/>
      <c r="K19" s="48">
        <f t="shared" si="2"/>
        <v>0</v>
      </c>
      <c r="L19" s="69">
        <f t="shared" si="3"/>
        <v>0</v>
      </c>
      <c r="M19" s="70">
        <f t="shared" si="4"/>
        <v>0</v>
      </c>
      <c r="N19" s="70">
        <f t="shared" si="4"/>
        <v>0</v>
      </c>
      <c r="O19" s="70">
        <f t="shared" si="4"/>
        <v>0</v>
      </c>
      <c r="P19" s="71">
        <f t="shared" si="4"/>
        <v>0</v>
      </c>
      <c r="Q19" s="6">
        <v>333</v>
      </c>
      <c r="R19" s="73">
        <f t="shared" si="1"/>
        <v>0</v>
      </c>
    </row>
    <row r="20" spans="3:18" s="1" customFormat="1" x14ac:dyDescent="0.25">
      <c r="C20" s="15" t="s">
        <v>13</v>
      </c>
      <c r="D20" s="23" t="s">
        <v>12</v>
      </c>
      <c r="E20" s="43"/>
      <c r="F20" s="43"/>
      <c r="G20" s="44"/>
      <c r="H20" s="46"/>
      <c r="I20" s="46"/>
      <c r="J20" s="47"/>
      <c r="K20" s="48">
        <f t="shared" si="2"/>
        <v>0</v>
      </c>
      <c r="L20" s="69">
        <f t="shared" si="3"/>
        <v>0</v>
      </c>
      <c r="M20" s="70">
        <f t="shared" si="4"/>
        <v>0</v>
      </c>
      <c r="N20" s="70">
        <f t="shared" si="4"/>
        <v>0</v>
      </c>
      <c r="O20" s="70">
        <f t="shared" si="4"/>
        <v>0</v>
      </c>
      <c r="P20" s="71">
        <f t="shared" si="4"/>
        <v>0</v>
      </c>
      <c r="Q20" s="6">
        <v>333</v>
      </c>
      <c r="R20" s="73">
        <f t="shared" si="1"/>
        <v>0</v>
      </c>
    </row>
    <row r="21" spans="3:18" s="1" customFormat="1" x14ac:dyDescent="0.25">
      <c r="C21" s="15" t="s">
        <v>330</v>
      </c>
      <c r="D21" s="23" t="s">
        <v>329</v>
      </c>
      <c r="E21" s="43"/>
      <c r="F21" s="43"/>
      <c r="G21" s="44"/>
      <c r="H21" s="46"/>
      <c r="I21" s="46"/>
      <c r="J21" s="47"/>
      <c r="K21" s="48">
        <f t="shared" si="2"/>
        <v>0</v>
      </c>
      <c r="L21" s="69">
        <f t="shared" si="3"/>
        <v>0</v>
      </c>
      <c r="M21" s="70">
        <f t="shared" si="4"/>
        <v>0</v>
      </c>
      <c r="N21" s="70">
        <f t="shared" si="4"/>
        <v>0</v>
      </c>
      <c r="O21" s="70">
        <f t="shared" si="4"/>
        <v>0</v>
      </c>
      <c r="P21" s="71">
        <f t="shared" si="4"/>
        <v>0</v>
      </c>
      <c r="Q21" s="6">
        <v>333</v>
      </c>
      <c r="R21" s="73">
        <f t="shared" si="1"/>
        <v>0</v>
      </c>
    </row>
    <row r="22" spans="3:18" s="1" customFormat="1" x14ac:dyDescent="0.25">
      <c r="C22" s="15" t="s">
        <v>372</v>
      </c>
      <c r="D22" s="23" t="s">
        <v>371</v>
      </c>
      <c r="E22" s="43">
        <v>0.13</v>
      </c>
      <c r="F22" s="43">
        <v>6000</v>
      </c>
      <c r="G22" s="44">
        <v>350</v>
      </c>
      <c r="H22" s="46"/>
      <c r="I22" s="46"/>
      <c r="J22" s="47"/>
      <c r="K22" s="48">
        <f t="shared" si="2"/>
        <v>6697.4577351942698</v>
      </c>
      <c r="L22" s="69">
        <f t="shared" si="3"/>
        <v>6000</v>
      </c>
      <c r="M22" s="70">
        <f t="shared" si="4"/>
        <v>697.45773519426939</v>
      </c>
      <c r="N22" s="70">
        <f t="shared" si="4"/>
        <v>0</v>
      </c>
      <c r="O22" s="70">
        <f t="shared" si="4"/>
        <v>0</v>
      </c>
      <c r="P22" s="71">
        <f t="shared" si="4"/>
        <v>0</v>
      </c>
      <c r="Q22" s="6">
        <v>333</v>
      </c>
      <c r="R22" s="73">
        <f t="shared" si="1"/>
        <v>2230.2534258196915</v>
      </c>
    </row>
    <row r="23" spans="3:18" s="1" customFormat="1" x14ac:dyDescent="0.25">
      <c r="C23" s="15" t="s">
        <v>495</v>
      </c>
      <c r="D23" s="23" t="s">
        <v>494</v>
      </c>
      <c r="E23" s="43"/>
      <c r="F23" s="43"/>
      <c r="G23" s="44"/>
      <c r="H23" s="46"/>
      <c r="I23" s="46"/>
      <c r="J23" s="47"/>
      <c r="K23" s="48">
        <f t="shared" si="2"/>
        <v>0</v>
      </c>
      <c r="L23" s="69">
        <f t="shared" si="3"/>
        <v>0</v>
      </c>
      <c r="M23" s="70">
        <f t="shared" si="4"/>
        <v>0</v>
      </c>
      <c r="N23" s="70">
        <f t="shared" si="4"/>
        <v>0</v>
      </c>
      <c r="O23" s="70">
        <f t="shared" si="4"/>
        <v>0</v>
      </c>
      <c r="P23" s="71">
        <f t="shared" si="4"/>
        <v>0</v>
      </c>
      <c r="Q23" s="6">
        <v>200</v>
      </c>
      <c r="R23" s="73">
        <f t="shared" si="1"/>
        <v>0</v>
      </c>
    </row>
    <row r="24" spans="3:18" s="1" customFormat="1" x14ac:dyDescent="0.25">
      <c r="C24" s="15" t="s">
        <v>480</v>
      </c>
      <c r="D24" s="23" t="s">
        <v>479</v>
      </c>
      <c r="E24" s="43"/>
      <c r="F24" s="43"/>
      <c r="G24" s="44"/>
      <c r="H24" s="46"/>
      <c r="I24" s="46"/>
      <c r="J24" s="47"/>
      <c r="K24" s="48">
        <f t="shared" si="2"/>
        <v>0</v>
      </c>
      <c r="L24" s="69">
        <f t="shared" si="3"/>
        <v>0</v>
      </c>
      <c r="M24" s="70">
        <f t="shared" si="4"/>
        <v>0</v>
      </c>
      <c r="N24" s="70">
        <f t="shared" si="4"/>
        <v>0</v>
      </c>
      <c r="O24" s="70">
        <f t="shared" si="4"/>
        <v>0</v>
      </c>
      <c r="P24" s="71">
        <f t="shared" si="4"/>
        <v>0</v>
      </c>
      <c r="Q24" s="6">
        <v>270</v>
      </c>
      <c r="R24" s="73">
        <f t="shared" si="1"/>
        <v>0</v>
      </c>
    </row>
    <row r="25" spans="3:18" s="1" customFormat="1" x14ac:dyDescent="0.25">
      <c r="C25" s="15" t="s">
        <v>170</v>
      </c>
      <c r="D25" s="23" t="s">
        <v>169</v>
      </c>
      <c r="E25" s="43"/>
      <c r="F25" s="43"/>
      <c r="G25" s="44"/>
      <c r="H25" s="46"/>
      <c r="I25" s="46"/>
      <c r="J25" s="47"/>
      <c r="K25" s="48">
        <f t="shared" si="2"/>
        <v>0</v>
      </c>
      <c r="L25" s="69">
        <f t="shared" si="3"/>
        <v>0</v>
      </c>
      <c r="M25" s="70">
        <f t="shared" si="4"/>
        <v>0</v>
      </c>
      <c r="N25" s="70">
        <f t="shared" si="4"/>
        <v>0</v>
      </c>
      <c r="O25" s="70">
        <f t="shared" si="4"/>
        <v>0</v>
      </c>
      <c r="P25" s="71">
        <f t="shared" si="4"/>
        <v>0</v>
      </c>
      <c r="Q25" s="6">
        <v>280</v>
      </c>
      <c r="R25" s="73">
        <f t="shared" si="1"/>
        <v>0</v>
      </c>
    </row>
    <row r="26" spans="3:18" s="1" customFormat="1" x14ac:dyDescent="0.25">
      <c r="C26" s="15" t="s">
        <v>332</v>
      </c>
      <c r="D26" s="23" t="s">
        <v>331</v>
      </c>
      <c r="E26" s="43"/>
      <c r="F26" s="43"/>
      <c r="G26" s="44"/>
      <c r="H26" s="46"/>
      <c r="I26" s="46"/>
      <c r="J26" s="47"/>
      <c r="K26" s="48">
        <f t="shared" si="2"/>
        <v>0</v>
      </c>
      <c r="L26" s="69">
        <f t="shared" si="3"/>
        <v>0</v>
      </c>
      <c r="M26" s="70">
        <f t="shared" si="4"/>
        <v>0</v>
      </c>
      <c r="N26" s="70">
        <f t="shared" si="4"/>
        <v>0</v>
      </c>
      <c r="O26" s="70">
        <f t="shared" si="4"/>
        <v>0</v>
      </c>
      <c r="P26" s="71">
        <f t="shared" si="4"/>
        <v>0</v>
      </c>
      <c r="Q26" s="6">
        <v>333</v>
      </c>
      <c r="R26" s="73">
        <f t="shared" si="1"/>
        <v>0</v>
      </c>
    </row>
    <row r="27" spans="3:18" s="1" customFormat="1" x14ac:dyDescent="0.25">
      <c r="C27" s="15" t="s">
        <v>168</v>
      </c>
      <c r="D27" s="23" t="s">
        <v>167</v>
      </c>
      <c r="E27" s="43">
        <v>0.14000000000000001</v>
      </c>
      <c r="F27" s="43">
        <v>2200</v>
      </c>
      <c r="G27" s="44">
        <v>220</v>
      </c>
      <c r="H27" s="46"/>
      <c r="I27" s="46"/>
      <c r="J27" s="47"/>
      <c r="K27" s="48">
        <f t="shared" si="2"/>
        <v>2431.9392976250292</v>
      </c>
      <c r="L27" s="69">
        <f t="shared" si="3"/>
        <v>2200</v>
      </c>
      <c r="M27" s="70">
        <f t="shared" si="4"/>
        <v>231.93929762502933</v>
      </c>
      <c r="N27" s="70">
        <f t="shared" si="4"/>
        <v>0</v>
      </c>
      <c r="O27" s="70">
        <f t="shared" si="4"/>
        <v>0</v>
      </c>
      <c r="P27" s="71">
        <f t="shared" si="4"/>
        <v>0</v>
      </c>
      <c r="Q27" s="6">
        <v>333</v>
      </c>
      <c r="R27" s="73">
        <f t="shared" si="1"/>
        <v>809.83578610913469</v>
      </c>
    </row>
    <row r="28" spans="3:18" s="1" customFormat="1" x14ac:dyDescent="0.25">
      <c r="C28" s="15" t="s">
        <v>387</v>
      </c>
      <c r="D28" s="23" t="s">
        <v>386</v>
      </c>
      <c r="E28" s="43">
        <v>0.16</v>
      </c>
      <c r="F28" s="43">
        <v>4000</v>
      </c>
      <c r="G28" s="44"/>
      <c r="H28" s="46"/>
      <c r="I28" s="46"/>
      <c r="J28" s="47"/>
      <c r="K28" s="48">
        <f t="shared" si="2"/>
        <v>4000</v>
      </c>
      <c r="L28" s="69">
        <f t="shared" si="3"/>
        <v>4000</v>
      </c>
      <c r="M28" s="70">
        <f t="shared" si="4"/>
        <v>0</v>
      </c>
      <c r="N28" s="70">
        <f t="shared" si="4"/>
        <v>0</v>
      </c>
      <c r="O28" s="70">
        <f t="shared" si="4"/>
        <v>0</v>
      </c>
      <c r="P28" s="71">
        <f t="shared" si="4"/>
        <v>0</v>
      </c>
      <c r="Q28" s="6">
        <v>250</v>
      </c>
      <c r="R28" s="73">
        <f t="shared" si="1"/>
        <v>1000</v>
      </c>
    </row>
    <row r="29" spans="3:18" s="1" customFormat="1" x14ac:dyDescent="0.25">
      <c r="C29" s="15" t="s">
        <v>176</v>
      </c>
      <c r="D29" s="23" t="s">
        <v>175</v>
      </c>
      <c r="E29" s="43"/>
      <c r="F29" s="43"/>
      <c r="G29" s="44"/>
      <c r="H29" s="46"/>
      <c r="I29" s="46"/>
      <c r="J29" s="47"/>
      <c r="K29" s="48">
        <f t="shared" si="2"/>
        <v>0</v>
      </c>
      <c r="L29" s="69">
        <f t="shared" si="3"/>
        <v>0</v>
      </c>
      <c r="M29" s="70">
        <f t="shared" si="4"/>
        <v>0</v>
      </c>
      <c r="N29" s="70">
        <f t="shared" si="4"/>
        <v>0</v>
      </c>
      <c r="O29" s="70">
        <f t="shared" si="4"/>
        <v>0</v>
      </c>
      <c r="P29" s="71">
        <f t="shared" si="4"/>
        <v>0</v>
      </c>
      <c r="Q29" s="6">
        <v>166</v>
      </c>
      <c r="R29" s="73">
        <f t="shared" si="1"/>
        <v>0</v>
      </c>
    </row>
    <row r="30" spans="3:18" s="1" customFormat="1" x14ac:dyDescent="0.25">
      <c r="C30" s="15" t="s">
        <v>222</v>
      </c>
      <c r="D30" s="23" t="s">
        <v>221</v>
      </c>
      <c r="E30" s="43"/>
      <c r="F30" s="43"/>
      <c r="G30" s="44"/>
      <c r="H30" s="46"/>
      <c r="I30" s="46"/>
      <c r="J30" s="47"/>
      <c r="K30" s="48">
        <f t="shared" si="2"/>
        <v>0</v>
      </c>
      <c r="L30" s="69">
        <f t="shared" si="3"/>
        <v>0</v>
      </c>
      <c r="M30" s="70">
        <f t="shared" si="4"/>
        <v>0</v>
      </c>
      <c r="N30" s="70">
        <f t="shared" si="4"/>
        <v>0</v>
      </c>
      <c r="O30" s="70">
        <f t="shared" si="4"/>
        <v>0</v>
      </c>
      <c r="P30" s="71">
        <f t="shared" si="4"/>
        <v>0</v>
      </c>
      <c r="Q30" s="6">
        <v>166</v>
      </c>
      <c r="R30" s="73">
        <f t="shared" si="1"/>
        <v>0</v>
      </c>
    </row>
    <row r="31" spans="3:18" s="1" customFormat="1" x14ac:dyDescent="0.25">
      <c r="C31" s="15" t="s">
        <v>288</v>
      </c>
      <c r="D31" s="23" t="s">
        <v>287</v>
      </c>
      <c r="E31" s="43"/>
      <c r="F31" s="43"/>
      <c r="G31" s="44"/>
      <c r="H31" s="46"/>
      <c r="I31" s="46"/>
      <c r="J31" s="47"/>
      <c r="K31" s="48">
        <f t="shared" si="2"/>
        <v>0</v>
      </c>
      <c r="L31" s="69">
        <f t="shared" si="3"/>
        <v>0</v>
      </c>
      <c r="M31" s="70">
        <f t="shared" si="4"/>
        <v>0</v>
      </c>
      <c r="N31" s="70">
        <f t="shared" si="4"/>
        <v>0</v>
      </c>
      <c r="O31" s="70">
        <f t="shared" si="4"/>
        <v>0</v>
      </c>
      <c r="P31" s="71">
        <f t="shared" si="4"/>
        <v>0</v>
      </c>
      <c r="Q31" s="6">
        <v>200</v>
      </c>
      <c r="R31" s="73">
        <f t="shared" si="1"/>
        <v>0</v>
      </c>
    </row>
    <row r="32" spans="3:18" s="1" customFormat="1" x14ac:dyDescent="0.25">
      <c r="C32" s="15" t="s">
        <v>268</v>
      </c>
      <c r="D32" s="23" t="s">
        <v>267</v>
      </c>
      <c r="E32" s="43"/>
      <c r="F32" s="43"/>
      <c r="G32" s="44"/>
      <c r="H32" s="46"/>
      <c r="I32" s="46"/>
      <c r="J32" s="47"/>
      <c r="K32" s="48">
        <f t="shared" si="2"/>
        <v>0</v>
      </c>
      <c r="L32" s="69">
        <f t="shared" si="3"/>
        <v>0</v>
      </c>
      <c r="M32" s="70">
        <f t="shared" si="4"/>
        <v>0</v>
      </c>
      <c r="N32" s="70">
        <f t="shared" si="4"/>
        <v>0</v>
      </c>
      <c r="O32" s="70">
        <f t="shared" si="4"/>
        <v>0</v>
      </c>
      <c r="P32" s="71">
        <f t="shared" si="4"/>
        <v>0</v>
      </c>
      <c r="Q32" s="6">
        <v>250</v>
      </c>
      <c r="R32" s="73">
        <f t="shared" si="1"/>
        <v>0</v>
      </c>
    </row>
    <row r="33" spans="3:18" s="1" customFormat="1" x14ac:dyDescent="0.25">
      <c r="C33" s="15" t="s">
        <v>421</v>
      </c>
      <c r="D33" s="23" t="s">
        <v>420</v>
      </c>
      <c r="E33" s="43"/>
      <c r="F33" s="43"/>
      <c r="G33" s="44"/>
      <c r="H33" s="46"/>
      <c r="I33" s="46"/>
      <c r="J33" s="47"/>
      <c r="K33" s="48">
        <f t="shared" si="2"/>
        <v>0</v>
      </c>
      <c r="L33" s="69">
        <f t="shared" si="3"/>
        <v>0</v>
      </c>
      <c r="M33" s="70">
        <f t="shared" si="4"/>
        <v>0</v>
      </c>
      <c r="N33" s="70">
        <f t="shared" si="4"/>
        <v>0</v>
      </c>
      <c r="O33" s="70">
        <f t="shared" si="4"/>
        <v>0</v>
      </c>
      <c r="P33" s="71">
        <f t="shared" si="4"/>
        <v>0</v>
      </c>
      <c r="Q33" s="6">
        <v>333</v>
      </c>
      <c r="R33" s="73">
        <f t="shared" si="1"/>
        <v>0</v>
      </c>
    </row>
    <row r="34" spans="3:18" s="1" customFormat="1" x14ac:dyDescent="0.25">
      <c r="C34" s="15" t="s">
        <v>568</v>
      </c>
      <c r="D34" s="23" t="s">
        <v>567</v>
      </c>
      <c r="E34" s="43">
        <v>0.18</v>
      </c>
      <c r="F34" s="43">
        <v>3300</v>
      </c>
      <c r="G34" s="44">
        <v>330</v>
      </c>
      <c r="H34" s="46"/>
      <c r="I34" s="46"/>
      <c r="J34" s="47"/>
      <c r="K34" s="48">
        <f t="shared" si="2"/>
        <v>3744.3782808502765</v>
      </c>
      <c r="L34" s="69">
        <f t="shared" si="3"/>
        <v>3300</v>
      </c>
      <c r="M34" s="70">
        <f t="shared" si="4"/>
        <v>444.37828085027627</v>
      </c>
      <c r="N34" s="70">
        <f t="shared" si="4"/>
        <v>0</v>
      </c>
      <c r="O34" s="70">
        <f t="shared" si="4"/>
        <v>0</v>
      </c>
      <c r="P34" s="71">
        <f t="shared" si="4"/>
        <v>0</v>
      </c>
      <c r="Q34" s="6">
        <v>250</v>
      </c>
      <c r="R34" s="73">
        <f t="shared" si="1"/>
        <v>936.09457021256912</v>
      </c>
    </row>
    <row r="35" spans="3:18" s="1" customFormat="1" x14ac:dyDescent="0.25">
      <c r="C35" s="15" t="s">
        <v>144</v>
      </c>
      <c r="D35" s="23" t="s">
        <v>143</v>
      </c>
      <c r="E35" s="43"/>
      <c r="F35" s="43"/>
      <c r="G35" s="44"/>
      <c r="H35" s="46"/>
      <c r="I35" s="46"/>
      <c r="J35" s="47"/>
      <c r="K35" s="48">
        <f t="shared" si="2"/>
        <v>0</v>
      </c>
      <c r="L35" s="69">
        <f t="shared" si="3"/>
        <v>0</v>
      </c>
      <c r="M35" s="70">
        <f t="shared" si="4"/>
        <v>0</v>
      </c>
      <c r="N35" s="70">
        <f t="shared" si="4"/>
        <v>0</v>
      </c>
      <c r="O35" s="70">
        <f t="shared" si="4"/>
        <v>0</v>
      </c>
      <c r="P35" s="71">
        <f t="shared" si="4"/>
        <v>0</v>
      </c>
      <c r="Q35" s="6">
        <v>250</v>
      </c>
      <c r="R35" s="73">
        <f t="shared" si="1"/>
        <v>0</v>
      </c>
    </row>
    <row r="36" spans="3:18" s="1" customFormat="1" x14ac:dyDescent="0.25">
      <c r="C36" s="15" t="s">
        <v>397</v>
      </c>
      <c r="D36" s="23" t="s">
        <v>396</v>
      </c>
      <c r="E36" s="43"/>
      <c r="F36" s="43"/>
      <c r="G36" s="44"/>
      <c r="H36" s="46"/>
      <c r="I36" s="46"/>
      <c r="J36" s="47"/>
      <c r="K36" s="48">
        <f t="shared" si="2"/>
        <v>0</v>
      </c>
      <c r="L36" s="69">
        <f t="shared" si="3"/>
        <v>0</v>
      </c>
      <c r="M36" s="70">
        <f t="shared" si="4"/>
        <v>0</v>
      </c>
      <c r="N36" s="70">
        <f t="shared" si="4"/>
        <v>0</v>
      </c>
      <c r="O36" s="70">
        <f t="shared" si="4"/>
        <v>0</v>
      </c>
      <c r="P36" s="71">
        <f t="shared" si="4"/>
        <v>0</v>
      </c>
      <c r="Q36" s="6">
        <v>200</v>
      </c>
      <c r="R36" s="73">
        <f t="shared" si="1"/>
        <v>0</v>
      </c>
    </row>
    <row r="37" spans="3:18" s="1" customFormat="1" x14ac:dyDescent="0.25">
      <c r="C37" s="15" t="s">
        <v>409</v>
      </c>
      <c r="D37" s="23" t="s">
        <v>408</v>
      </c>
      <c r="E37" s="43"/>
      <c r="F37" s="43"/>
      <c r="G37" s="44"/>
      <c r="H37" s="46"/>
      <c r="I37" s="46"/>
      <c r="J37" s="47"/>
      <c r="K37" s="48">
        <f t="shared" si="2"/>
        <v>0</v>
      </c>
      <c r="L37" s="69">
        <f t="shared" si="3"/>
        <v>0</v>
      </c>
      <c r="M37" s="70">
        <f t="shared" si="4"/>
        <v>0</v>
      </c>
      <c r="N37" s="70">
        <f t="shared" si="4"/>
        <v>0</v>
      </c>
      <c r="O37" s="70">
        <f t="shared" si="4"/>
        <v>0</v>
      </c>
      <c r="P37" s="71">
        <f t="shared" si="4"/>
        <v>0</v>
      </c>
      <c r="Q37" s="6">
        <v>250</v>
      </c>
      <c r="R37" s="73">
        <f t="shared" si="1"/>
        <v>0</v>
      </c>
    </row>
    <row r="38" spans="3:18" s="1" customFormat="1" x14ac:dyDescent="0.25">
      <c r="C38" s="15" t="s">
        <v>620</v>
      </c>
      <c r="D38" s="23" t="s">
        <v>621</v>
      </c>
      <c r="E38" s="43">
        <v>0.17</v>
      </c>
      <c r="F38" s="43"/>
      <c r="G38" s="44">
        <v>550</v>
      </c>
      <c r="H38" s="46"/>
      <c r="I38" s="46"/>
      <c r="J38" s="47"/>
      <c r="K38" s="48">
        <f t="shared" si="2"/>
        <v>1364.9480881576217</v>
      </c>
      <c r="L38" s="69">
        <f t="shared" si="3"/>
        <v>0</v>
      </c>
      <c r="M38" s="70">
        <f t="shared" si="4"/>
        <v>1364.9480881576217</v>
      </c>
      <c r="N38" s="70">
        <f t="shared" si="4"/>
        <v>0</v>
      </c>
      <c r="O38" s="70">
        <f t="shared" si="4"/>
        <v>0</v>
      </c>
      <c r="P38" s="71">
        <f t="shared" si="4"/>
        <v>0</v>
      </c>
      <c r="Q38" s="6">
        <v>300</v>
      </c>
      <c r="R38" s="73">
        <f t="shared" si="1"/>
        <v>409.48442644728652</v>
      </c>
    </row>
    <row r="39" spans="3:18" s="1" customFormat="1" x14ac:dyDescent="0.25">
      <c r="C39" s="15" t="s">
        <v>104</v>
      </c>
      <c r="D39" s="23" t="s">
        <v>103</v>
      </c>
      <c r="E39" s="43">
        <v>0.17</v>
      </c>
      <c r="F39" s="43">
        <v>4200</v>
      </c>
      <c r="G39" s="44">
        <v>480</v>
      </c>
      <c r="H39" s="46"/>
      <c r="I39" s="46"/>
      <c r="J39" s="47"/>
      <c r="K39" s="48">
        <f t="shared" si="2"/>
        <v>5231.8468670931743</v>
      </c>
      <c r="L39" s="69">
        <f t="shared" si="3"/>
        <v>4200</v>
      </c>
      <c r="M39" s="70">
        <f t="shared" si="4"/>
        <v>1031.8468670931745</v>
      </c>
      <c r="N39" s="70">
        <f t="shared" si="4"/>
        <v>0</v>
      </c>
      <c r="O39" s="70">
        <f t="shared" si="4"/>
        <v>0</v>
      </c>
      <c r="P39" s="71">
        <f t="shared" si="4"/>
        <v>0</v>
      </c>
      <c r="Q39" s="6">
        <v>333</v>
      </c>
      <c r="R39" s="73">
        <f t="shared" si="1"/>
        <v>1742.2050067420271</v>
      </c>
    </row>
    <row r="40" spans="3:18" s="1" customFormat="1" x14ac:dyDescent="0.25">
      <c r="C40" s="15" t="s">
        <v>632</v>
      </c>
      <c r="D40" s="23" t="s">
        <v>633</v>
      </c>
      <c r="E40" s="43">
        <v>0.17</v>
      </c>
      <c r="F40" s="43">
        <v>2100</v>
      </c>
      <c r="G40" s="44">
        <v>320</v>
      </c>
      <c r="H40" s="46">
        <v>250</v>
      </c>
      <c r="I40" s="46"/>
      <c r="J40" s="47"/>
      <c r="K40" s="48">
        <f t="shared" si="2"/>
        <v>2796.6389309551441</v>
      </c>
      <c r="L40" s="69">
        <f t="shared" si="3"/>
        <v>2100</v>
      </c>
      <c r="M40" s="70">
        <f t="shared" si="4"/>
        <v>440.48824994686072</v>
      </c>
      <c r="N40" s="70">
        <f t="shared" si="4"/>
        <v>256.15068100828307</v>
      </c>
      <c r="O40" s="70">
        <f t="shared" si="4"/>
        <v>0</v>
      </c>
      <c r="P40" s="71">
        <f t="shared" si="4"/>
        <v>0</v>
      </c>
      <c r="Q40" s="6">
        <v>420</v>
      </c>
      <c r="R40" s="73">
        <f t="shared" si="1"/>
        <v>1174.5883510011604</v>
      </c>
    </row>
    <row r="41" spans="3:18" s="1" customFormat="1" x14ac:dyDescent="0.25">
      <c r="C41" s="72" t="s">
        <v>616</v>
      </c>
      <c r="D41" s="23"/>
      <c r="E41" s="43"/>
      <c r="F41" s="43"/>
      <c r="G41" s="44"/>
      <c r="H41" s="46"/>
      <c r="I41" s="46"/>
      <c r="J41" s="47"/>
      <c r="K41" s="48">
        <f t="shared" si="2"/>
        <v>0</v>
      </c>
      <c r="L41" s="69">
        <f t="shared" si="3"/>
        <v>0</v>
      </c>
      <c r="M41" s="70">
        <f t="shared" si="4"/>
        <v>0</v>
      </c>
      <c r="N41" s="70">
        <f t="shared" si="4"/>
        <v>0</v>
      </c>
      <c r="O41" s="70">
        <f t="shared" si="4"/>
        <v>0</v>
      </c>
      <c r="P41" s="71">
        <f t="shared" si="4"/>
        <v>0</v>
      </c>
      <c r="Q41" s="6">
        <v>333</v>
      </c>
      <c r="R41" s="73">
        <f t="shared" si="1"/>
        <v>0</v>
      </c>
    </row>
    <row r="42" spans="3:18" s="1" customFormat="1" x14ac:dyDescent="0.25">
      <c r="C42" s="15" t="s">
        <v>474</v>
      </c>
      <c r="D42" s="23" t="s">
        <v>473</v>
      </c>
      <c r="E42" s="43"/>
      <c r="F42" s="43"/>
      <c r="G42" s="44"/>
      <c r="H42" s="46"/>
      <c r="I42" s="46"/>
      <c r="J42" s="47"/>
      <c r="K42" s="48">
        <f t="shared" si="2"/>
        <v>0</v>
      </c>
      <c r="L42" s="69">
        <f t="shared" si="3"/>
        <v>0</v>
      </c>
      <c r="M42" s="70">
        <f t="shared" si="4"/>
        <v>0</v>
      </c>
      <c r="N42" s="70">
        <f t="shared" si="4"/>
        <v>0</v>
      </c>
      <c r="O42" s="70">
        <f t="shared" si="4"/>
        <v>0</v>
      </c>
      <c r="P42" s="71">
        <f t="shared" si="4"/>
        <v>0</v>
      </c>
      <c r="Q42" s="6">
        <v>280</v>
      </c>
      <c r="R42" s="73">
        <f t="shared" si="1"/>
        <v>0</v>
      </c>
    </row>
    <row r="43" spans="3:18" s="1" customFormat="1" x14ac:dyDescent="0.25">
      <c r="C43" s="15" t="s">
        <v>286</v>
      </c>
      <c r="D43" s="23" t="s">
        <v>285</v>
      </c>
      <c r="E43" s="43">
        <v>0.18</v>
      </c>
      <c r="F43" s="43">
        <v>3300</v>
      </c>
      <c r="G43" s="44"/>
      <c r="H43" s="46"/>
      <c r="I43" s="46"/>
      <c r="J43" s="47"/>
      <c r="K43" s="48">
        <f t="shared" si="2"/>
        <v>3300</v>
      </c>
      <c r="L43" s="69">
        <f t="shared" si="3"/>
        <v>3300</v>
      </c>
      <c r="M43" s="70">
        <f t="shared" si="4"/>
        <v>0</v>
      </c>
      <c r="N43" s="70">
        <f t="shared" si="4"/>
        <v>0</v>
      </c>
      <c r="O43" s="70">
        <f t="shared" si="4"/>
        <v>0</v>
      </c>
      <c r="P43" s="71">
        <f t="shared" si="4"/>
        <v>0</v>
      </c>
      <c r="Q43" s="6">
        <v>333</v>
      </c>
      <c r="R43" s="73">
        <f t="shared" si="1"/>
        <v>1098.9000000000001</v>
      </c>
    </row>
    <row r="44" spans="3:18" s="1" customFormat="1" x14ac:dyDescent="0.25">
      <c r="C44" s="15" t="s">
        <v>616</v>
      </c>
      <c r="D44" s="23" t="s">
        <v>618</v>
      </c>
      <c r="E44" s="43">
        <v>0.16</v>
      </c>
      <c r="F44" s="43">
        <v>2000</v>
      </c>
      <c r="G44" s="44"/>
      <c r="H44" s="46"/>
      <c r="I44" s="46"/>
      <c r="J44" s="47"/>
      <c r="K44" s="48">
        <f t="shared" si="2"/>
        <v>2000</v>
      </c>
      <c r="L44" s="69">
        <f t="shared" si="3"/>
        <v>2000</v>
      </c>
      <c r="M44" s="70">
        <f t="shared" si="4"/>
        <v>0</v>
      </c>
      <c r="N44" s="70">
        <f t="shared" si="4"/>
        <v>0</v>
      </c>
      <c r="O44" s="70">
        <f t="shared" si="4"/>
        <v>0</v>
      </c>
      <c r="P44" s="71">
        <f t="shared" si="4"/>
        <v>0</v>
      </c>
      <c r="Q44" s="6">
        <v>333</v>
      </c>
      <c r="R44" s="73">
        <f t="shared" si="1"/>
        <v>666</v>
      </c>
    </row>
    <row r="45" spans="3:18" s="1" customFormat="1" x14ac:dyDescent="0.25">
      <c r="C45" s="15" t="s">
        <v>617</v>
      </c>
      <c r="D45" s="23" t="s">
        <v>619</v>
      </c>
      <c r="E45" s="43">
        <v>0.16</v>
      </c>
      <c r="F45" s="43">
        <v>2100</v>
      </c>
      <c r="G45" s="44">
        <v>390</v>
      </c>
      <c r="H45" s="46"/>
      <c r="I45" s="46"/>
      <c r="J45" s="47"/>
      <c r="K45" s="48">
        <f t="shared" si="2"/>
        <v>2811.9830700738721</v>
      </c>
      <c r="L45" s="69">
        <f t="shared" si="3"/>
        <v>2100</v>
      </c>
      <c r="M45" s="70">
        <f t="shared" si="4"/>
        <v>711.98307007387189</v>
      </c>
      <c r="N45" s="70">
        <f t="shared" si="4"/>
        <v>0</v>
      </c>
      <c r="O45" s="70">
        <f t="shared" si="4"/>
        <v>0</v>
      </c>
      <c r="P45" s="71">
        <f t="shared" si="4"/>
        <v>0</v>
      </c>
      <c r="Q45" s="6">
        <v>340</v>
      </c>
      <c r="R45" s="73">
        <f t="shared" si="1"/>
        <v>956.07424382511658</v>
      </c>
    </row>
    <row r="46" spans="3:18" s="1" customFormat="1" x14ac:dyDescent="0.25">
      <c r="C46" s="15" t="s">
        <v>123</v>
      </c>
      <c r="D46" s="23" t="s">
        <v>122</v>
      </c>
      <c r="E46" s="43">
        <v>0.2</v>
      </c>
      <c r="F46" s="43"/>
      <c r="G46" s="44">
        <v>640</v>
      </c>
      <c r="H46" s="46"/>
      <c r="I46" s="46"/>
      <c r="J46" s="47"/>
      <c r="K46" s="48">
        <f t="shared" si="2"/>
        <v>1580.7865914333122</v>
      </c>
      <c r="L46" s="69">
        <f t="shared" si="3"/>
        <v>0</v>
      </c>
      <c r="M46" s="70">
        <f t="shared" si="4"/>
        <v>1580.7865914333122</v>
      </c>
      <c r="N46" s="70">
        <f t="shared" si="4"/>
        <v>0</v>
      </c>
      <c r="O46" s="70">
        <f t="shared" si="4"/>
        <v>0</v>
      </c>
      <c r="P46" s="71">
        <f t="shared" si="4"/>
        <v>0</v>
      </c>
      <c r="Q46" s="6">
        <v>250</v>
      </c>
      <c r="R46" s="73">
        <f t="shared" si="1"/>
        <v>395.19664785832805</v>
      </c>
    </row>
    <row r="47" spans="3:18" s="1" customFormat="1" x14ac:dyDescent="0.25">
      <c r="C47" s="15" t="s">
        <v>121</v>
      </c>
      <c r="D47" s="23" t="s">
        <v>120</v>
      </c>
      <c r="E47" s="43"/>
      <c r="F47" s="43"/>
      <c r="G47" s="44"/>
      <c r="H47" s="46"/>
      <c r="I47" s="46"/>
      <c r="J47" s="47"/>
      <c r="K47" s="48">
        <f t="shared" si="2"/>
        <v>0</v>
      </c>
      <c r="L47" s="69">
        <f t="shared" si="3"/>
        <v>0</v>
      </c>
      <c r="M47" s="70">
        <f t="shared" si="4"/>
        <v>0</v>
      </c>
      <c r="N47" s="70">
        <f t="shared" si="4"/>
        <v>0</v>
      </c>
      <c r="O47" s="70">
        <f t="shared" si="4"/>
        <v>0</v>
      </c>
      <c r="P47" s="71">
        <f t="shared" si="4"/>
        <v>0</v>
      </c>
      <c r="Q47" s="6">
        <v>280</v>
      </c>
      <c r="R47" s="73">
        <f t="shared" si="1"/>
        <v>0</v>
      </c>
    </row>
    <row r="48" spans="3:18" s="1" customFormat="1" x14ac:dyDescent="0.25">
      <c r="C48" s="15" t="s">
        <v>599</v>
      </c>
      <c r="D48" s="23" t="s">
        <v>600</v>
      </c>
      <c r="E48" s="43">
        <v>0.2</v>
      </c>
      <c r="F48" s="43"/>
      <c r="G48" s="44">
        <v>220</v>
      </c>
      <c r="H48" s="46"/>
      <c r="I48" s="46"/>
      <c r="J48" s="47"/>
      <c r="K48" s="48">
        <f t="shared" si="2"/>
        <v>162.35750833752053</v>
      </c>
      <c r="L48" s="69">
        <f t="shared" si="3"/>
        <v>0</v>
      </c>
      <c r="M48" s="70">
        <f t="shared" si="4"/>
        <v>162.35750833752053</v>
      </c>
      <c r="N48" s="70">
        <f t="shared" si="4"/>
        <v>0</v>
      </c>
      <c r="O48" s="70">
        <f t="shared" si="4"/>
        <v>0</v>
      </c>
      <c r="P48" s="71">
        <f t="shared" si="4"/>
        <v>0</v>
      </c>
      <c r="Q48" s="6">
        <v>300</v>
      </c>
      <c r="R48" s="73">
        <f t="shared" si="1"/>
        <v>48.707252501256157</v>
      </c>
    </row>
    <row r="49" spans="1:18" s="1" customFormat="1" x14ac:dyDescent="0.25">
      <c r="C49" s="15" t="s">
        <v>208</v>
      </c>
      <c r="D49" s="23" t="s">
        <v>207</v>
      </c>
      <c r="E49" s="43">
        <v>0.2</v>
      </c>
      <c r="F49" s="43">
        <v>2000</v>
      </c>
      <c r="G49" s="44"/>
      <c r="H49" s="46"/>
      <c r="I49" s="46"/>
      <c r="J49" s="47"/>
      <c r="K49" s="48">
        <f t="shared" si="2"/>
        <v>2000</v>
      </c>
      <c r="L49" s="69">
        <f t="shared" si="3"/>
        <v>2000</v>
      </c>
      <c r="M49" s="70">
        <f t="shared" si="4"/>
        <v>0</v>
      </c>
      <c r="N49" s="70">
        <f t="shared" si="4"/>
        <v>0</v>
      </c>
      <c r="O49" s="70">
        <f t="shared" si="4"/>
        <v>0</v>
      </c>
      <c r="P49" s="71">
        <f t="shared" si="4"/>
        <v>0</v>
      </c>
      <c r="Q49" s="6">
        <v>333</v>
      </c>
      <c r="R49" s="73">
        <f t="shared" si="1"/>
        <v>666</v>
      </c>
    </row>
    <row r="50" spans="1:18" s="1" customFormat="1" x14ac:dyDescent="0.25">
      <c r="C50" s="15" t="s">
        <v>127</v>
      </c>
      <c r="D50" s="23" t="s">
        <v>126</v>
      </c>
      <c r="E50" s="43"/>
      <c r="F50" s="43"/>
      <c r="G50" s="44"/>
      <c r="H50" s="46"/>
      <c r="I50" s="46"/>
      <c r="J50" s="47"/>
      <c r="K50" s="48">
        <f t="shared" si="2"/>
        <v>0</v>
      </c>
      <c r="L50" s="69">
        <f t="shared" si="3"/>
        <v>0</v>
      </c>
      <c r="M50" s="70">
        <f t="shared" si="4"/>
        <v>0</v>
      </c>
      <c r="N50" s="70">
        <f t="shared" si="4"/>
        <v>0</v>
      </c>
      <c r="O50" s="70">
        <f t="shared" si="4"/>
        <v>0</v>
      </c>
      <c r="P50" s="71">
        <f t="shared" si="4"/>
        <v>0</v>
      </c>
      <c r="Q50" s="6">
        <v>250</v>
      </c>
      <c r="R50" s="73">
        <f t="shared" si="1"/>
        <v>0</v>
      </c>
    </row>
    <row r="51" spans="1:18" s="1" customFormat="1" x14ac:dyDescent="0.25">
      <c r="C51" s="15" t="s">
        <v>198</v>
      </c>
      <c r="D51" s="23" t="s">
        <v>197</v>
      </c>
      <c r="E51" s="43">
        <v>0.18</v>
      </c>
      <c r="F51" s="43"/>
      <c r="G51" s="44">
        <v>205</v>
      </c>
      <c r="H51" s="46"/>
      <c r="I51" s="46"/>
      <c r="J51" s="47"/>
      <c r="K51" s="48">
        <f t="shared" si="2"/>
        <v>152.58104653247429</v>
      </c>
      <c r="L51" s="69">
        <f t="shared" si="3"/>
        <v>0</v>
      </c>
      <c r="M51" s="70">
        <f t="shared" si="4"/>
        <v>152.58104653247429</v>
      </c>
      <c r="N51" s="70">
        <f t="shared" si="4"/>
        <v>0</v>
      </c>
      <c r="O51" s="70">
        <f t="shared" si="4"/>
        <v>0</v>
      </c>
      <c r="P51" s="71">
        <f t="shared" si="4"/>
        <v>0</v>
      </c>
      <c r="Q51" s="6">
        <v>280</v>
      </c>
      <c r="R51" s="73">
        <f t="shared" si="1"/>
        <v>42.722693029092802</v>
      </c>
    </row>
    <row r="52" spans="1:18" s="1" customFormat="1" x14ac:dyDescent="0.25">
      <c r="C52" s="15" t="s">
        <v>300</v>
      </c>
      <c r="D52" s="23" t="s">
        <v>299</v>
      </c>
      <c r="E52" s="43"/>
      <c r="F52" s="43"/>
      <c r="G52" s="44"/>
      <c r="H52" s="46"/>
      <c r="I52" s="46"/>
      <c r="J52" s="47"/>
      <c r="K52" s="48">
        <f t="shared" si="2"/>
        <v>0</v>
      </c>
      <c r="L52" s="69">
        <f t="shared" si="3"/>
        <v>0</v>
      </c>
      <c r="M52" s="70">
        <f t="shared" si="4"/>
        <v>0</v>
      </c>
      <c r="N52" s="70">
        <f t="shared" si="4"/>
        <v>0</v>
      </c>
      <c r="O52" s="70">
        <f t="shared" si="4"/>
        <v>0</v>
      </c>
      <c r="P52" s="71">
        <f t="shared" si="4"/>
        <v>0</v>
      </c>
      <c r="Q52" s="6">
        <v>300</v>
      </c>
      <c r="R52" s="73">
        <f t="shared" si="1"/>
        <v>0</v>
      </c>
    </row>
    <row r="53" spans="1:18" s="1" customFormat="1" x14ac:dyDescent="0.25">
      <c r="C53" s="15" t="s">
        <v>117</v>
      </c>
      <c r="D53" s="23" t="s">
        <v>116</v>
      </c>
      <c r="E53" s="43">
        <v>0.18</v>
      </c>
      <c r="F53" s="43">
        <v>4000</v>
      </c>
      <c r="G53" s="44">
        <v>590</v>
      </c>
      <c r="H53" s="46"/>
      <c r="I53" s="46"/>
      <c r="J53" s="47"/>
      <c r="K53" s="48">
        <f t="shared" si="2"/>
        <v>5488.085173542886</v>
      </c>
      <c r="L53" s="69">
        <f t="shared" si="3"/>
        <v>4000</v>
      </c>
      <c r="M53" s="70">
        <f t="shared" si="4"/>
        <v>1488.0851735428855</v>
      </c>
      <c r="N53" s="70">
        <f t="shared" si="4"/>
        <v>0</v>
      </c>
      <c r="O53" s="70">
        <f t="shared" si="4"/>
        <v>0</v>
      </c>
      <c r="P53" s="71">
        <f t="shared" si="4"/>
        <v>0</v>
      </c>
      <c r="Q53" s="6">
        <v>333</v>
      </c>
      <c r="R53" s="73">
        <f t="shared" si="1"/>
        <v>1827.532362789781</v>
      </c>
    </row>
    <row r="54" spans="1:18" s="1" customFormat="1" x14ac:dyDescent="0.25">
      <c r="C54" s="15" t="s">
        <v>521</v>
      </c>
      <c r="D54" s="23" t="s">
        <v>520</v>
      </c>
      <c r="E54" s="43"/>
      <c r="F54" s="43"/>
      <c r="G54" s="44"/>
      <c r="H54" s="46"/>
      <c r="I54" s="46"/>
      <c r="J54" s="47"/>
      <c r="K54" s="48">
        <f t="shared" si="2"/>
        <v>0</v>
      </c>
      <c r="L54" s="69">
        <f t="shared" si="3"/>
        <v>0</v>
      </c>
      <c r="M54" s="70">
        <f t="shared" si="4"/>
        <v>0</v>
      </c>
      <c r="N54" s="70">
        <f t="shared" si="4"/>
        <v>0</v>
      </c>
      <c r="O54" s="70">
        <f t="shared" si="4"/>
        <v>0</v>
      </c>
      <c r="P54" s="71">
        <f t="shared" si="4"/>
        <v>0</v>
      </c>
      <c r="Q54" s="6">
        <v>300</v>
      </c>
      <c r="R54" s="73">
        <f t="shared" si="1"/>
        <v>0</v>
      </c>
    </row>
    <row r="55" spans="1:18" s="1" customFormat="1" x14ac:dyDescent="0.25">
      <c r="C55" s="15" t="s">
        <v>470</v>
      </c>
      <c r="D55" s="23" t="s">
        <v>469</v>
      </c>
      <c r="E55" s="43"/>
      <c r="F55" s="43"/>
      <c r="G55" s="44"/>
      <c r="H55" s="46"/>
      <c r="I55" s="46"/>
      <c r="J55" s="47"/>
      <c r="K55" s="48">
        <f t="shared" si="2"/>
        <v>0</v>
      </c>
      <c r="L55" s="69">
        <f t="shared" si="3"/>
        <v>0</v>
      </c>
      <c r="M55" s="70">
        <f t="shared" si="4"/>
        <v>0</v>
      </c>
      <c r="N55" s="70">
        <f t="shared" si="4"/>
        <v>0</v>
      </c>
      <c r="O55" s="70">
        <f t="shared" si="4"/>
        <v>0</v>
      </c>
      <c r="P55" s="71">
        <f t="shared" si="4"/>
        <v>0</v>
      </c>
      <c r="Q55" s="6">
        <v>333</v>
      </c>
      <c r="R55" s="73">
        <f t="shared" si="1"/>
        <v>0</v>
      </c>
    </row>
    <row r="56" spans="1:18" s="1" customFormat="1" x14ac:dyDescent="0.25">
      <c r="C56" s="15" t="s">
        <v>601</v>
      </c>
      <c r="D56" s="23" t="s">
        <v>603</v>
      </c>
      <c r="E56" s="43">
        <v>0.17</v>
      </c>
      <c r="F56" s="43">
        <v>18000</v>
      </c>
      <c r="G56" s="44"/>
      <c r="H56" s="46"/>
      <c r="I56" s="46"/>
      <c r="J56" s="47"/>
      <c r="K56" s="48">
        <f t="shared" si="2"/>
        <v>18000</v>
      </c>
      <c r="L56" s="69">
        <f t="shared" si="3"/>
        <v>18000</v>
      </c>
      <c r="M56" s="70">
        <f t="shared" si="4"/>
        <v>0</v>
      </c>
      <c r="N56" s="70">
        <f t="shared" si="4"/>
        <v>0</v>
      </c>
      <c r="O56" s="70">
        <f t="shared" si="4"/>
        <v>0</v>
      </c>
      <c r="P56" s="71">
        <f t="shared" si="4"/>
        <v>0</v>
      </c>
      <c r="Q56" s="6">
        <v>160</v>
      </c>
      <c r="R56" s="73">
        <f t="shared" si="1"/>
        <v>2880</v>
      </c>
    </row>
    <row r="57" spans="1:18" s="1" customFormat="1" x14ac:dyDescent="0.25">
      <c r="C57" s="15" t="s">
        <v>218</v>
      </c>
      <c r="D57" s="23" t="s">
        <v>217</v>
      </c>
      <c r="E57" s="43"/>
      <c r="F57" s="43"/>
      <c r="G57" s="44"/>
      <c r="H57" s="46"/>
      <c r="I57" s="46"/>
      <c r="J57" s="47"/>
      <c r="K57" s="48">
        <f t="shared" si="2"/>
        <v>0</v>
      </c>
      <c r="L57" s="69">
        <f t="shared" si="3"/>
        <v>0</v>
      </c>
      <c r="M57" s="70">
        <f t="shared" si="4"/>
        <v>0</v>
      </c>
      <c r="N57" s="70">
        <f t="shared" si="4"/>
        <v>0</v>
      </c>
      <c r="O57" s="70">
        <f t="shared" si="4"/>
        <v>0</v>
      </c>
      <c r="P57" s="71">
        <f t="shared" si="4"/>
        <v>0</v>
      </c>
      <c r="Q57" s="6">
        <v>280</v>
      </c>
      <c r="R57" s="73">
        <f t="shared" si="1"/>
        <v>0</v>
      </c>
    </row>
    <row r="58" spans="1:18" s="1" customFormat="1" x14ac:dyDescent="0.25">
      <c r="C58" s="15" t="s">
        <v>602</v>
      </c>
      <c r="D58" s="23" t="s">
        <v>604</v>
      </c>
      <c r="E58" s="43">
        <v>0.17</v>
      </c>
      <c r="F58" s="43"/>
      <c r="G58" s="44">
        <v>460</v>
      </c>
      <c r="H58" s="46"/>
      <c r="I58" s="46"/>
      <c r="J58" s="47"/>
      <c r="K58" s="48">
        <f t="shared" si="2"/>
        <v>944.99107019980966</v>
      </c>
      <c r="L58" s="69">
        <f t="shared" si="3"/>
        <v>0</v>
      </c>
      <c r="M58" s="70">
        <f t="shared" si="4"/>
        <v>944.99107019980966</v>
      </c>
      <c r="N58" s="70">
        <f t="shared" si="4"/>
        <v>0</v>
      </c>
      <c r="O58" s="70">
        <f t="shared" si="4"/>
        <v>0</v>
      </c>
      <c r="P58" s="71">
        <f t="shared" si="4"/>
        <v>0</v>
      </c>
      <c r="Q58" s="6">
        <v>333</v>
      </c>
      <c r="R58" s="73">
        <f t="shared" si="1"/>
        <v>314.68202637653661</v>
      </c>
    </row>
    <row r="59" spans="1:18" s="1" customFormat="1" x14ac:dyDescent="0.25">
      <c r="C59" s="15" t="s">
        <v>515</v>
      </c>
      <c r="D59" s="23" t="s">
        <v>514</v>
      </c>
      <c r="E59" s="43">
        <v>0.15</v>
      </c>
      <c r="F59" s="43">
        <v>10000</v>
      </c>
      <c r="G59" s="44">
        <v>380</v>
      </c>
      <c r="H59" s="46">
        <v>305</v>
      </c>
      <c r="I59" s="46"/>
      <c r="J59" s="47"/>
      <c r="K59" s="48">
        <f t="shared" si="2"/>
        <v>11169.264133751829</v>
      </c>
      <c r="L59" s="69">
        <f t="shared" si="3"/>
        <v>10000</v>
      </c>
      <c r="M59" s="70">
        <f t="shared" si="4"/>
        <v>719.13150235772764</v>
      </c>
      <c r="N59" s="70">
        <f t="shared" si="4"/>
        <v>450.13263139410157</v>
      </c>
      <c r="O59" s="70">
        <f t="shared" si="4"/>
        <v>0</v>
      </c>
      <c r="P59" s="71">
        <f t="shared" si="4"/>
        <v>0</v>
      </c>
      <c r="Q59" s="6">
        <v>333</v>
      </c>
      <c r="R59" s="73">
        <f t="shared" si="1"/>
        <v>3719.3649565393589</v>
      </c>
    </row>
    <row r="60" spans="1:18" s="1" customFormat="1" x14ac:dyDescent="0.25">
      <c r="C60" s="15" t="s">
        <v>256</v>
      </c>
      <c r="D60" s="23" t="s">
        <v>255</v>
      </c>
      <c r="E60" s="43">
        <v>0.19</v>
      </c>
      <c r="F60" s="43">
        <v>1000</v>
      </c>
      <c r="G60" s="44"/>
      <c r="H60" s="46"/>
      <c r="I60" s="46"/>
      <c r="J60" s="47"/>
      <c r="K60" s="48">
        <f t="shared" si="2"/>
        <v>1000</v>
      </c>
      <c r="L60" s="69">
        <f t="shared" si="3"/>
        <v>1000</v>
      </c>
      <c r="M60" s="70">
        <f t="shared" si="4"/>
        <v>0</v>
      </c>
      <c r="N60" s="70">
        <f t="shared" si="4"/>
        <v>0</v>
      </c>
      <c r="O60" s="70">
        <f t="shared" si="4"/>
        <v>0</v>
      </c>
      <c r="P60" s="71">
        <f t="shared" si="4"/>
        <v>0</v>
      </c>
      <c r="Q60" s="6">
        <v>333</v>
      </c>
      <c r="R60" s="73">
        <f t="shared" si="1"/>
        <v>333</v>
      </c>
    </row>
    <row r="61" spans="1:18" s="1" customFormat="1" ht="15.75" thickBot="1" x14ac:dyDescent="0.3">
      <c r="C61" s="15" t="s">
        <v>22</v>
      </c>
      <c r="D61" s="23" t="s">
        <v>21</v>
      </c>
      <c r="E61" s="43"/>
      <c r="F61" s="43"/>
      <c r="G61" s="44"/>
      <c r="H61" s="46"/>
      <c r="I61" s="46"/>
      <c r="J61" s="47"/>
      <c r="K61" s="48">
        <f t="shared" si="2"/>
        <v>0</v>
      </c>
      <c r="L61" s="69">
        <f t="shared" si="3"/>
        <v>0</v>
      </c>
      <c r="M61" s="70">
        <f t="shared" si="4"/>
        <v>0</v>
      </c>
      <c r="N61" s="70">
        <f t="shared" si="4"/>
        <v>0</v>
      </c>
      <c r="O61" s="70">
        <f t="shared" si="4"/>
        <v>0</v>
      </c>
      <c r="P61" s="71">
        <f t="shared" si="4"/>
        <v>0</v>
      </c>
      <c r="Q61" s="6">
        <v>333</v>
      </c>
      <c r="R61" s="73">
        <f t="shared" si="1"/>
        <v>0</v>
      </c>
    </row>
    <row r="62" spans="1:18" s="1" customFormat="1" ht="15.75" thickBot="1" x14ac:dyDescent="0.3">
      <c r="A62" s="84" t="s">
        <v>643</v>
      </c>
      <c r="B62" s="83" t="s">
        <v>642</v>
      </c>
      <c r="C62" s="15" t="s">
        <v>320</v>
      </c>
      <c r="D62" s="23" t="s">
        <v>319</v>
      </c>
      <c r="E62" s="43"/>
      <c r="F62" s="43"/>
      <c r="G62" s="44"/>
      <c r="H62" s="46"/>
      <c r="I62" s="46"/>
      <c r="J62" s="47"/>
      <c r="K62" s="48">
        <f t="shared" si="2"/>
        <v>0</v>
      </c>
      <c r="L62" s="69">
        <f t="shared" si="3"/>
        <v>0</v>
      </c>
      <c r="M62" s="70">
        <f t="shared" si="4"/>
        <v>0</v>
      </c>
      <c r="N62" s="70">
        <f t="shared" si="4"/>
        <v>0</v>
      </c>
      <c r="O62" s="70">
        <f t="shared" si="4"/>
        <v>0</v>
      </c>
      <c r="P62" s="71">
        <f t="shared" si="4"/>
        <v>0</v>
      </c>
      <c r="Q62" s="6">
        <v>190</v>
      </c>
      <c r="R62" s="73">
        <f t="shared" si="1"/>
        <v>0</v>
      </c>
    </row>
    <row r="63" spans="1:18" s="1" customFormat="1" x14ac:dyDescent="0.25">
      <c r="A63" s="120" t="s">
        <v>644</v>
      </c>
      <c r="B63" s="120" t="s">
        <v>645</v>
      </c>
      <c r="C63" s="82" t="s">
        <v>468</v>
      </c>
      <c r="D63" s="23" t="s">
        <v>467</v>
      </c>
      <c r="E63" s="43"/>
      <c r="F63" s="43"/>
      <c r="G63" s="44"/>
      <c r="H63" s="46"/>
      <c r="I63" s="46"/>
      <c r="J63" s="47"/>
      <c r="K63" s="48">
        <f t="shared" si="2"/>
        <v>0</v>
      </c>
      <c r="L63" s="69">
        <f t="shared" si="3"/>
        <v>0</v>
      </c>
      <c r="M63" s="70">
        <f t="shared" si="4"/>
        <v>0</v>
      </c>
      <c r="N63" s="70">
        <f t="shared" si="4"/>
        <v>0</v>
      </c>
      <c r="O63" s="70">
        <f t="shared" si="4"/>
        <v>0</v>
      </c>
      <c r="P63" s="71">
        <f t="shared" si="4"/>
        <v>0</v>
      </c>
      <c r="Q63" s="6">
        <v>250</v>
      </c>
      <c r="R63" s="73">
        <f t="shared" si="1"/>
        <v>0</v>
      </c>
    </row>
    <row r="64" spans="1:18" s="1" customFormat="1" ht="15.75" thickBot="1" x14ac:dyDescent="0.3">
      <c r="A64" s="121"/>
      <c r="B64" s="121"/>
      <c r="C64" s="82" t="s">
        <v>423</v>
      </c>
      <c r="D64" s="23" t="s">
        <v>422</v>
      </c>
      <c r="E64" s="43"/>
      <c r="F64" s="43"/>
      <c r="G64" s="44"/>
      <c r="H64" s="46"/>
      <c r="I64" s="46"/>
      <c r="J64" s="47"/>
      <c r="K64" s="48">
        <f t="shared" si="2"/>
        <v>0</v>
      </c>
      <c r="L64" s="69">
        <f t="shared" si="3"/>
        <v>0</v>
      </c>
      <c r="M64" s="70">
        <f t="shared" si="4"/>
        <v>0</v>
      </c>
      <c r="N64" s="70">
        <f t="shared" si="4"/>
        <v>0</v>
      </c>
      <c r="O64" s="70">
        <f t="shared" si="4"/>
        <v>0</v>
      </c>
      <c r="P64" s="71">
        <f t="shared" si="4"/>
        <v>0</v>
      </c>
      <c r="Q64" s="6">
        <v>250</v>
      </c>
      <c r="R64" s="73">
        <f t="shared" si="1"/>
        <v>0</v>
      </c>
    </row>
    <row r="65" spans="1:18" s="1" customFormat="1" ht="15.75" thickBot="1" x14ac:dyDescent="0.3">
      <c r="A65" s="84" t="s">
        <v>646</v>
      </c>
      <c r="B65" s="83" t="s">
        <v>647</v>
      </c>
      <c r="C65" s="15" t="s">
        <v>318</v>
      </c>
      <c r="D65" s="23" t="s">
        <v>317</v>
      </c>
      <c r="E65" s="43"/>
      <c r="F65" s="43"/>
      <c r="G65" s="44"/>
      <c r="H65" s="46"/>
      <c r="I65" s="46"/>
      <c r="J65" s="47"/>
      <c r="K65" s="48">
        <f t="shared" si="2"/>
        <v>0</v>
      </c>
      <c r="L65" s="69">
        <f t="shared" si="3"/>
        <v>0</v>
      </c>
      <c r="M65" s="70">
        <f t="shared" si="4"/>
        <v>0</v>
      </c>
      <c r="N65" s="70">
        <f t="shared" si="4"/>
        <v>0</v>
      </c>
      <c r="O65" s="70">
        <f t="shared" si="4"/>
        <v>0</v>
      </c>
      <c r="P65" s="71">
        <f t="shared" si="4"/>
        <v>0</v>
      </c>
      <c r="Q65" s="6">
        <v>270</v>
      </c>
      <c r="R65" s="73">
        <f t="shared" si="1"/>
        <v>0</v>
      </c>
    </row>
    <row r="66" spans="1:18" s="1" customFormat="1" x14ac:dyDescent="0.25">
      <c r="A66" s="120" t="s">
        <v>648</v>
      </c>
      <c r="B66" s="120" t="s">
        <v>649</v>
      </c>
      <c r="C66" s="15" t="s">
        <v>24</v>
      </c>
      <c r="D66" s="23" t="s">
        <v>23</v>
      </c>
      <c r="E66" s="43"/>
      <c r="F66" s="43"/>
      <c r="G66" s="44"/>
      <c r="H66" s="46"/>
      <c r="I66" s="46"/>
      <c r="J66" s="47"/>
      <c r="K66" s="48">
        <f t="shared" si="2"/>
        <v>0</v>
      </c>
      <c r="L66" s="69">
        <f t="shared" si="3"/>
        <v>0</v>
      </c>
      <c r="M66" s="70">
        <f t="shared" si="4"/>
        <v>0</v>
      </c>
      <c r="N66" s="70">
        <f t="shared" si="4"/>
        <v>0</v>
      </c>
      <c r="O66" s="70">
        <f t="shared" si="4"/>
        <v>0</v>
      </c>
      <c r="P66" s="71">
        <f t="shared" si="4"/>
        <v>0</v>
      </c>
      <c r="Q66" s="6">
        <v>333</v>
      </c>
      <c r="R66" s="73">
        <f t="shared" si="1"/>
        <v>0</v>
      </c>
    </row>
    <row r="67" spans="1:18" s="1" customFormat="1" ht="15.75" thickBot="1" x14ac:dyDescent="0.3">
      <c r="A67" s="121"/>
      <c r="B67" s="121"/>
      <c r="C67" s="15" t="s">
        <v>242</v>
      </c>
      <c r="D67" s="23" t="s">
        <v>241</v>
      </c>
      <c r="E67" s="43">
        <v>0.17</v>
      </c>
      <c r="F67" s="43"/>
      <c r="G67" s="44">
        <v>580</v>
      </c>
      <c r="H67" s="46"/>
      <c r="I67" s="46"/>
      <c r="J67" s="47"/>
      <c r="K67" s="48">
        <f t="shared" si="2"/>
        <v>1521.5657219174659</v>
      </c>
      <c r="L67" s="69">
        <f t="shared" si="3"/>
        <v>0</v>
      </c>
      <c r="M67" s="70">
        <f t="shared" si="4"/>
        <v>1521.5657219174659</v>
      </c>
      <c r="N67" s="70">
        <f t="shared" si="4"/>
        <v>0</v>
      </c>
      <c r="O67" s="70">
        <f t="shared" si="4"/>
        <v>0</v>
      </c>
      <c r="P67" s="71">
        <f t="shared" si="4"/>
        <v>0</v>
      </c>
      <c r="Q67" s="6">
        <v>333</v>
      </c>
      <c r="R67" s="73">
        <f t="shared" si="1"/>
        <v>506.68138539851611</v>
      </c>
    </row>
    <row r="68" spans="1:18" s="1" customFormat="1" x14ac:dyDescent="0.25">
      <c r="B68" s="6"/>
      <c r="C68" s="15" t="s">
        <v>564</v>
      </c>
      <c r="D68" s="23" t="s">
        <v>496</v>
      </c>
      <c r="E68" s="43">
        <v>0.15</v>
      </c>
      <c r="F68" s="43">
        <v>1000</v>
      </c>
      <c r="G68" s="44">
        <v>300</v>
      </c>
      <c r="H68" s="46"/>
      <c r="I68" s="46"/>
      <c r="J68" s="47"/>
      <c r="K68" s="48">
        <f t="shared" si="2"/>
        <v>1434.293768432253</v>
      </c>
      <c r="L68" s="69">
        <f t="shared" si="3"/>
        <v>1000</v>
      </c>
      <c r="M68" s="70">
        <f t="shared" si="4"/>
        <v>434.29376843225305</v>
      </c>
      <c r="N68" s="70">
        <f t="shared" si="4"/>
        <v>0</v>
      </c>
      <c r="O68" s="70">
        <f t="shared" si="4"/>
        <v>0</v>
      </c>
      <c r="P68" s="71">
        <f t="shared" si="4"/>
        <v>0</v>
      </c>
      <c r="Q68" s="6">
        <v>333</v>
      </c>
      <c r="R68" s="73">
        <f t="shared" ref="R68:R131" si="5">K68*Q68/1000</f>
        <v>477.61982488794024</v>
      </c>
    </row>
    <row r="69" spans="1:18" s="1" customFormat="1" x14ac:dyDescent="0.25">
      <c r="C69" s="15" t="s">
        <v>74</v>
      </c>
      <c r="D69" s="23" t="s">
        <v>73</v>
      </c>
      <c r="E69" s="43">
        <v>0.18</v>
      </c>
      <c r="F69" s="43">
        <v>2000</v>
      </c>
      <c r="G69" s="44">
        <v>220</v>
      </c>
      <c r="H69" s="46"/>
      <c r="I69" s="46"/>
      <c r="J69" s="47"/>
      <c r="K69" s="48">
        <f t="shared" ref="K69:K132" si="6">SUM(L69:P69)</f>
        <v>2180.3972314861339</v>
      </c>
      <c r="L69" s="69">
        <f t="shared" ref="L69:L132" si="7">F69</f>
        <v>2000</v>
      </c>
      <c r="M69" s="70">
        <f t="shared" ref="M69:P132" si="8">IF(G69&gt;0,(((G69/2)^2*PI())-($K$1/2)^2*PI())/(1000*$E69),0)</f>
        <v>180.3972314861339</v>
      </c>
      <c r="N69" s="70">
        <f t="shared" si="8"/>
        <v>0</v>
      </c>
      <c r="O69" s="70">
        <f t="shared" si="8"/>
        <v>0</v>
      </c>
      <c r="P69" s="71">
        <f t="shared" si="8"/>
        <v>0</v>
      </c>
      <c r="Q69" s="6">
        <v>250</v>
      </c>
      <c r="R69" s="73">
        <f t="shared" si="5"/>
        <v>545.09930787153348</v>
      </c>
    </row>
    <row r="70" spans="1:18" s="1" customFormat="1" x14ac:dyDescent="0.25">
      <c r="C70" s="15" t="s">
        <v>583</v>
      </c>
      <c r="D70" s="23" t="s">
        <v>584</v>
      </c>
      <c r="E70" s="43">
        <v>0.18</v>
      </c>
      <c r="F70" s="43">
        <v>1000</v>
      </c>
      <c r="G70" s="44"/>
      <c r="H70" s="46"/>
      <c r="I70" s="46"/>
      <c r="J70" s="47"/>
      <c r="K70" s="48">
        <f t="shared" si="6"/>
        <v>1000</v>
      </c>
      <c r="L70" s="69">
        <f t="shared" si="7"/>
        <v>1000</v>
      </c>
      <c r="M70" s="70">
        <f t="shared" si="8"/>
        <v>0</v>
      </c>
      <c r="N70" s="70">
        <f t="shared" si="8"/>
        <v>0</v>
      </c>
      <c r="O70" s="70">
        <f t="shared" si="8"/>
        <v>0</v>
      </c>
      <c r="P70" s="71">
        <f t="shared" si="8"/>
        <v>0</v>
      </c>
      <c r="Q70" s="6">
        <v>333</v>
      </c>
      <c r="R70" s="73">
        <f t="shared" si="5"/>
        <v>333</v>
      </c>
    </row>
    <row r="71" spans="1:18" s="1" customFormat="1" x14ac:dyDescent="0.25">
      <c r="C71" s="15" t="s">
        <v>497</v>
      </c>
      <c r="D71" s="23" t="s">
        <v>496</v>
      </c>
      <c r="E71" s="43"/>
      <c r="F71" s="43"/>
      <c r="G71" s="44"/>
      <c r="H71" s="46"/>
      <c r="I71" s="46"/>
      <c r="J71" s="47"/>
      <c r="K71" s="48">
        <f t="shared" si="6"/>
        <v>0</v>
      </c>
      <c r="L71" s="69">
        <f t="shared" si="7"/>
        <v>0</v>
      </c>
      <c r="M71" s="70">
        <f t="shared" si="8"/>
        <v>0</v>
      </c>
      <c r="N71" s="70">
        <f t="shared" si="8"/>
        <v>0</v>
      </c>
      <c r="O71" s="70">
        <f t="shared" si="8"/>
        <v>0</v>
      </c>
      <c r="P71" s="71">
        <f t="shared" si="8"/>
        <v>0</v>
      </c>
      <c r="Q71" s="6">
        <v>333</v>
      </c>
      <c r="R71" s="73">
        <f t="shared" si="5"/>
        <v>0</v>
      </c>
    </row>
    <row r="72" spans="1:18" s="1" customFormat="1" x14ac:dyDescent="0.25">
      <c r="C72" s="15" t="s">
        <v>476</v>
      </c>
      <c r="D72" s="23" t="s">
        <v>475</v>
      </c>
      <c r="E72" s="43"/>
      <c r="F72" s="43"/>
      <c r="G72" s="44"/>
      <c r="H72" s="46"/>
      <c r="I72" s="46"/>
      <c r="J72" s="47"/>
      <c r="K72" s="48">
        <f t="shared" si="6"/>
        <v>0</v>
      </c>
      <c r="L72" s="69">
        <f t="shared" si="7"/>
        <v>0</v>
      </c>
      <c r="M72" s="70">
        <f t="shared" si="8"/>
        <v>0</v>
      </c>
      <c r="N72" s="70">
        <f t="shared" si="8"/>
        <v>0</v>
      </c>
      <c r="O72" s="70">
        <f t="shared" si="8"/>
        <v>0</v>
      </c>
      <c r="P72" s="71">
        <f t="shared" si="8"/>
        <v>0</v>
      </c>
      <c r="Q72" s="6">
        <v>250</v>
      </c>
      <c r="R72" s="73">
        <f t="shared" si="5"/>
        <v>0</v>
      </c>
    </row>
    <row r="73" spans="1:18" s="1" customFormat="1" x14ac:dyDescent="0.25">
      <c r="C73" s="15" t="s">
        <v>178</v>
      </c>
      <c r="D73" s="23" t="s">
        <v>177</v>
      </c>
      <c r="E73" s="43"/>
      <c r="F73" s="43"/>
      <c r="G73" s="44"/>
      <c r="H73" s="46"/>
      <c r="I73" s="46"/>
      <c r="J73" s="47"/>
      <c r="K73" s="48">
        <f t="shared" si="6"/>
        <v>0</v>
      </c>
      <c r="L73" s="69">
        <f t="shared" si="7"/>
        <v>0</v>
      </c>
      <c r="M73" s="70">
        <f t="shared" si="8"/>
        <v>0</v>
      </c>
      <c r="N73" s="70">
        <f t="shared" si="8"/>
        <v>0</v>
      </c>
      <c r="O73" s="70">
        <f t="shared" si="8"/>
        <v>0</v>
      </c>
      <c r="P73" s="71">
        <f t="shared" si="8"/>
        <v>0</v>
      </c>
      <c r="Q73" s="6">
        <v>333</v>
      </c>
      <c r="R73" s="73">
        <f t="shared" si="5"/>
        <v>0</v>
      </c>
    </row>
    <row r="74" spans="1:18" s="1" customFormat="1" x14ac:dyDescent="0.25">
      <c r="C74" s="15" t="s">
        <v>324</v>
      </c>
      <c r="D74" s="23" t="s">
        <v>323</v>
      </c>
      <c r="E74" s="43">
        <v>0.16</v>
      </c>
      <c r="F74" s="43">
        <v>6000</v>
      </c>
      <c r="G74" s="44"/>
      <c r="H74" s="46"/>
      <c r="I74" s="46"/>
      <c r="J74" s="47"/>
      <c r="K74" s="48">
        <f t="shared" si="6"/>
        <v>6000</v>
      </c>
      <c r="L74" s="69">
        <f t="shared" si="7"/>
        <v>6000</v>
      </c>
      <c r="M74" s="70">
        <f t="shared" si="8"/>
        <v>0</v>
      </c>
      <c r="N74" s="70">
        <f t="shared" si="8"/>
        <v>0</v>
      </c>
      <c r="O74" s="70">
        <f t="shared" si="8"/>
        <v>0</v>
      </c>
      <c r="P74" s="71">
        <f t="shared" si="8"/>
        <v>0</v>
      </c>
      <c r="Q74" s="6">
        <v>160</v>
      </c>
      <c r="R74" s="73">
        <f t="shared" si="5"/>
        <v>960</v>
      </c>
    </row>
    <row r="75" spans="1:18" s="1" customFormat="1" x14ac:dyDescent="0.25">
      <c r="C75" s="15" t="s">
        <v>174</v>
      </c>
      <c r="D75" s="23" t="s">
        <v>173</v>
      </c>
      <c r="E75" s="43">
        <v>0.16</v>
      </c>
      <c r="F75" s="43">
        <v>3700</v>
      </c>
      <c r="G75" s="44">
        <v>420</v>
      </c>
      <c r="H75" s="46"/>
      <c r="I75" s="46"/>
      <c r="J75" s="47"/>
      <c r="K75" s="48">
        <f t="shared" si="6"/>
        <v>4531.2654161398596</v>
      </c>
      <c r="L75" s="69">
        <f t="shared" si="7"/>
        <v>3700</v>
      </c>
      <c r="M75" s="70">
        <f t="shared" si="8"/>
        <v>831.26541613985921</v>
      </c>
      <c r="N75" s="70">
        <f t="shared" si="8"/>
        <v>0</v>
      </c>
      <c r="O75" s="70">
        <f t="shared" si="8"/>
        <v>0</v>
      </c>
      <c r="P75" s="71">
        <f t="shared" si="8"/>
        <v>0</v>
      </c>
      <c r="Q75" s="6">
        <v>250</v>
      </c>
      <c r="R75" s="73">
        <f t="shared" si="5"/>
        <v>1132.8163540349649</v>
      </c>
    </row>
    <row r="76" spans="1:18" s="1" customFormat="1" x14ac:dyDescent="0.25">
      <c r="C76" s="15" t="s">
        <v>172</v>
      </c>
      <c r="D76" s="23" t="s">
        <v>171</v>
      </c>
      <c r="E76" s="43">
        <v>0.16</v>
      </c>
      <c r="F76" s="43">
        <v>2000</v>
      </c>
      <c r="G76" s="44">
        <v>500</v>
      </c>
      <c r="H76" s="46"/>
      <c r="I76" s="46"/>
      <c r="J76" s="47"/>
      <c r="K76" s="48">
        <f t="shared" si="6"/>
        <v>3192.5485713026856</v>
      </c>
      <c r="L76" s="69">
        <f t="shared" si="7"/>
        <v>2000</v>
      </c>
      <c r="M76" s="70">
        <f t="shared" si="8"/>
        <v>1192.5485713026853</v>
      </c>
      <c r="N76" s="70">
        <f t="shared" si="8"/>
        <v>0</v>
      </c>
      <c r="O76" s="70">
        <f t="shared" si="8"/>
        <v>0</v>
      </c>
      <c r="P76" s="71">
        <f t="shared" si="8"/>
        <v>0</v>
      </c>
      <c r="Q76" s="6">
        <v>280</v>
      </c>
      <c r="R76" s="73">
        <f t="shared" si="5"/>
        <v>893.91359996475194</v>
      </c>
    </row>
    <row r="77" spans="1:18" s="1" customFormat="1" x14ac:dyDescent="0.25">
      <c r="C77" s="15" t="s">
        <v>160</v>
      </c>
      <c r="D77" s="23" t="s">
        <v>159</v>
      </c>
      <c r="E77" s="43">
        <v>0.16</v>
      </c>
      <c r="F77" s="43">
        <v>4200</v>
      </c>
      <c r="G77" s="44">
        <v>360</v>
      </c>
      <c r="H77" s="46"/>
      <c r="I77" s="46"/>
      <c r="J77" s="47"/>
      <c r="K77" s="48">
        <f t="shared" si="6"/>
        <v>4801.5364533461052</v>
      </c>
      <c r="L77" s="69">
        <f t="shared" si="7"/>
        <v>4200</v>
      </c>
      <c r="M77" s="70">
        <f t="shared" si="8"/>
        <v>601.53645334610565</v>
      </c>
      <c r="N77" s="70">
        <f t="shared" si="8"/>
        <v>0</v>
      </c>
      <c r="O77" s="70">
        <f t="shared" si="8"/>
        <v>0</v>
      </c>
      <c r="P77" s="71">
        <f t="shared" si="8"/>
        <v>0</v>
      </c>
      <c r="Q77" s="6">
        <v>333</v>
      </c>
      <c r="R77" s="73">
        <f t="shared" si="5"/>
        <v>1598.9116389642529</v>
      </c>
    </row>
    <row r="78" spans="1:18" s="1" customFormat="1" x14ac:dyDescent="0.25">
      <c r="C78" s="15" t="s">
        <v>636</v>
      </c>
      <c r="D78" s="23" t="s">
        <v>637</v>
      </c>
      <c r="E78" s="43">
        <v>0.16</v>
      </c>
      <c r="F78" s="43">
        <v>6000</v>
      </c>
      <c r="G78" s="44"/>
      <c r="H78" s="46"/>
      <c r="I78" s="46"/>
      <c r="J78" s="47"/>
      <c r="K78" s="48">
        <f t="shared" si="6"/>
        <v>6000</v>
      </c>
      <c r="L78" s="69">
        <f t="shared" si="7"/>
        <v>6000</v>
      </c>
      <c r="M78" s="70">
        <f t="shared" si="8"/>
        <v>0</v>
      </c>
      <c r="N78" s="70">
        <f t="shared" si="8"/>
        <v>0</v>
      </c>
      <c r="O78" s="70">
        <f t="shared" si="8"/>
        <v>0</v>
      </c>
      <c r="P78" s="71">
        <f t="shared" si="8"/>
        <v>0</v>
      </c>
      <c r="Q78" s="6">
        <v>160</v>
      </c>
      <c r="R78" s="73">
        <f t="shared" si="5"/>
        <v>960</v>
      </c>
    </row>
    <row r="79" spans="1:18" s="1" customFormat="1" x14ac:dyDescent="0.25">
      <c r="C79" s="15" t="s">
        <v>28</v>
      </c>
      <c r="D79" s="23" t="s">
        <v>27</v>
      </c>
      <c r="E79" s="43">
        <v>0.16</v>
      </c>
      <c r="F79" s="43">
        <v>4000</v>
      </c>
      <c r="G79" s="44"/>
      <c r="H79" s="46"/>
      <c r="I79" s="46"/>
      <c r="J79" s="47"/>
      <c r="K79" s="48">
        <f t="shared" si="6"/>
        <v>4000</v>
      </c>
      <c r="L79" s="69">
        <f t="shared" si="7"/>
        <v>4000</v>
      </c>
      <c r="M79" s="70">
        <f t="shared" si="8"/>
        <v>0</v>
      </c>
      <c r="N79" s="70">
        <f t="shared" si="8"/>
        <v>0</v>
      </c>
      <c r="O79" s="70">
        <f t="shared" si="8"/>
        <v>0</v>
      </c>
      <c r="P79" s="71">
        <f t="shared" si="8"/>
        <v>0</v>
      </c>
      <c r="Q79" s="6">
        <v>250</v>
      </c>
      <c r="R79" s="73">
        <f t="shared" si="5"/>
        <v>1000</v>
      </c>
    </row>
    <row r="80" spans="1:18" s="1" customFormat="1" x14ac:dyDescent="0.25">
      <c r="C80" s="15" t="s">
        <v>119</v>
      </c>
      <c r="D80" s="23" t="s">
        <v>118</v>
      </c>
      <c r="E80" s="43">
        <v>0.16</v>
      </c>
      <c r="F80" s="43"/>
      <c r="G80" s="44">
        <v>550</v>
      </c>
      <c r="H80" s="46"/>
      <c r="I80" s="46"/>
      <c r="J80" s="47"/>
      <c r="K80" s="48">
        <f t="shared" si="6"/>
        <v>1450.2573436674732</v>
      </c>
      <c r="L80" s="69">
        <f t="shared" si="7"/>
        <v>0</v>
      </c>
      <c r="M80" s="70">
        <f t="shared" si="8"/>
        <v>1450.2573436674732</v>
      </c>
      <c r="N80" s="70">
        <f t="shared" si="8"/>
        <v>0</v>
      </c>
      <c r="O80" s="70">
        <f t="shared" si="8"/>
        <v>0</v>
      </c>
      <c r="P80" s="71">
        <f t="shared" si="8"/>
        <v>0</v>
      </c>
      <c r="Q80" s="6">
        <v>280</v>
      </c>
      <c r="R80" s="73">
        <f t="shared" si="5"/>
        <v>406.07205622689247</v>
      </c>
    </row>
    <row r="81" spans="3:18" s="1" customFormat="1" x14ac:dyDescent="0.25">
      <c r="C81" s="15" t="s">
        <v>108</v>
      </c>
      <c r="D81" s="23" t="s">
        <v>107</v>
      </c>
      <c r="E81" s="43">
        <v>0.16</v>
      </c>
      <c r="F81" s="43">
        <v>4200</v>
      </c>
      <c r="G81" s="44">
        <v>360</v>
      </c>
      <c r="H81" s="46"/>
      <c r="I81" s="46"/>
      <c r="J81" s="47"/>
      <c r="K81" s="48">
        <f t="shared" si="6"/>
        <v>4801.5364533461052</v>
      </c>
      <c r="L81" s="69">
        <f t="shared" si="7"/>
        <v>4200</v>
      </c>
      <c r="M81" s="70">
        <f t="shared" si="8"/>
        <v>601.53645334610565</v>
      </c>
      <c r="N81" s="70">
        <f t="shared" si="8"/>
        <v>0</v>
      </c>
      <c r="O81" s="70">
        <f t="shared" si="8"/>
        <v>0</v>
      </c>
      <c r="P81" s="71">
        <f t="shared" si="8"/>
        <v>0</v>
      </c>
      <c r="Q81" s="6">
        <v>333</v>
      </c>
      <c r="R81" s="73">
        <f t="shared" si="5"/>
        <v>1598.9116389642529</v>
      </c>
    </row>
    <row r="82" spans="3:18" s="1" customFormat="1" x14ac:dyDescent="0.25">
      <c r="C82" s="15" t="s">
        <v>431</v>
      </c>
      <c r="D82" s="23" t="s">
        <v>430</v>
      </c>
      <c r="E82" s="43">
        <v>0.18</v>
      </c>
      <c r="F82" s="43"/>
      <c r="G82" s="44">
        <v>330</v>
      </c>
      <c r="H82" s="46"/>
      <c r="I82" s="46"/>
      <c r="J82" s="47"/>
      <c r="K82" s="48">
        <f t="shared" si="6"/>
        <v>444.37828085027627</v>
      </c>
      <c r="L82" s="69">
        <f t="shared" si="7"/>
        <v>0</v>
      </c>
      <c r="M82" s="70">
        <f t="shared" si="8"/>
        <v>444.37828085027627</v>
      </c>
      <c r="N82" s="70">
        <f t="shared" si="8"/>
        <v>0</v>
      </c>
      <c r="O82" s="70">
        <f t="shared" si="8"/>
        <v>0</v>
      </c>
      <c r="P82" s="71">
        <f t="shared" si="8"/>
        <v>0</v>
      </c>
      <c r="Q82" s="6">
        <v>333</v>
      </c>
      <c r="R82" s="73">
        <f t="shared" si="5"/>
        <v>147.97796752314198</v>
      </c>
    </row>
    <row r="83" spans="3:18" s="1" customFormat="1" x14ac:dyDescent="0.25">
      <c r="C83" s="15" t="s">
        <v>383</v>
      </c>
      <c r="D83" s="23" t="s">
        <v>382</v>
      </c>
      <c r="E83" s="43"/>
      <c r="F83" s="43"/>
      <c r="G83" s="44"/>
      <c r="H83" s="46"/>
      <c r="I83" s="46"/>
      <c r="J83" s="47"/>
      <c r="K83" s="48">
        <f t="shared" si="6"/>
        <v>0</v>
      </c>
      <c r="L83" s="69">
        <f t="shared" si="7"/>
        <v>0</v>
      </c>
      <c r="M83" s="70">
        <f t="shared" si="8"/>
        <v>0</v>
      </c>
      <c r="N83" s="70">
        <f t="shared" si="8"/>
        <v>0</v>
      </c>
      <c r="O83" s="70">
        <f t="shared" si="8"/>
        <v>0</v>
      </c>
      <c r="P83" s="71">
        <f t="shared" si="8"/>
        <v>0</v>
      </c>
      <c r="Q83" s="6">
        <v>240</v>
      </c>
      <c r="R83" s="73">
        <f t="shared" si="5"/>
        <v>0</v>
      </c>
    </row>
    <row r="84" spans="3:18" s="1" customFormat="1" x14ac:dyDescent="0.25">
      <c r="C84" s="15" t="s">
        <v>356</v>
      </c>
      <c r="D84" s="23" t="s">
        <v>355</v>
      </c>
      <c r="E84" s="43"/>
      <c r="F84" s="43"/>
      <c r="G84" s="44"/>
      <c r="H84" s="46"/>
      <c r="I84" s="46"/>
      <c r="J84" s="47"/>
      <c r="K84" s="48">
        <f t="shared" si="6"/>
        <v>0</v>
      </c>
      <c r="L84" s="69">
        <f t="shared" si="7"/>
        <v>0</v>
      </c>
      <c r="M84" s="70">
        <f t="shared" si="8"/>
        <v>0</v>
      </c>
      <c r="N84" s="70">
        <f t="shared" si="8"/>
        <v>0</v>
      </c>
      <c r="O84" s="70">
        <f t="shared" si="8"/>
        <v>0</v>
      </c>
      <c r="P84" s="71">
        <f t="shared" si="8"/>
        <v>0</v>
      </c>
      <c r="Q84" s="6">
        <v>250</v>
      </c>
      <c r="R84" s="73">
        <f t="shared" si="5"/>
        <v>0</v>
      </c>
    </row>
    <row r="85" spans="3:18" s="1" customFormat="1" x14ac:dyDescent="0.25">
      <c r="C85" s="15" t="s">
        <v>429</v>
      </c>
      <c r="D85" s="23" t="s">
        <v>428</v>
      </c>
      <c r="E85" s="43"/>
      <c r="F85" s="43"/>
      <c r="G85" s="44"/>
      <c r="H85" s="46"/>
      <c r="I85" s="46"/>
      <c r="J85" s="47"/>
      <c r="K85" s="48">
        <f t="shared" si="6"/>
        <v>0</v>
      </c>
      <c r="L85" s="69">
        <f t="shared" si="7"/>
        <v>0</v>
      </c>
      <c r="M85" s="70">
        <f t="shared" si="8"/>
        <v>0</v>
      </c>
      <c r="N85" s="70">
        <f t="shared" si="8"/>
        <v>0</v>
      </c>
      <c r="O85" s="70">
        <f t="shared" si="8"/>
        <v>0</v>
      </c>
      <c r="P85" s="71">
        <f t="shared" si="8"/>
        <v>0</v>
      </c>
      <c r="Q85" s="6">
        <v>260</v>
      </c>
      <c r="R85" s="73">
        <f t="shared" si="5"/>
        <v>0</v>
      </c>
    </row>
    <row r="86" spans="3:18" s="1" customFormat="1" x14ac:dyDescent="0.25">
      <c r="C86" s="15" t="s">
        <v>354</v>
      </c>
      <c r="D86" s="23" t="s">
        <v>353</v>
      </c>
      <c r="E86" s="43">
        <v>0.22</v>
      </c>
      <c r="F86" s="43">
        <v>2000</v>
      </c>
      <c r="G86" s="44">
        <v>350</v>
      </c>
      <c r="H86" s="46"/>
      <c r="I86" s="46"/>
      <c r="J86" s="47"/>
      <c r="K86" s="48">
        <f t="shared" si="6"/>
        <v>2412.134116251159</v>
      </c>
      <c r="L86" s="69">
        <f t="shared" si="7"/>
        <v>2000</v>
      </c>
      <c r="M86" s="70">
        <f t="shared" si="8"/>
        <v>412.13411625115918</v>
      </c>
      <c r="N86" s="70">
        <f t="shared" si="8"/>
        <v>0</v>
      </c>
      <c r="O86" s="70">
        <f t="shared" si="8"/>
        <v>0</v>
      </c>
      <c r="P86" s="71">
        <f t="shared" si="8"/>
        <v>0</v>
      </c>
      <c r="Q86" s="6">
        <v>333</v>
      </c>
      <c r="R86" s="73">
        <f t="shared" si="5"/>
        <v>803.240660711636</v>
      </c>
    </row>
    <row r="87" spans="3:18" s="1" customFormat="1" x14ac:dyDescent="0.25">
      <c r="C87" s="15" t="s">
        <v>562</v>
      </c>
      <c r="D87" s="23" t="s">
        <v>563</v>
      </c>
      <c r="E87" s="43">
        <v>0.18</v>
      </c>
      <c r="F87" s="43"/>
      <c r="G87" s="44">
        <v>210</v>
      </c>
      <c r="H87" s="46"/>
      <c r="I87" s="46"/>
      <c r="J87" s="47"/>
      <c r="K87" s="48">
        <f t="shared" si="6"/>
        <v>161.63494202719485</v>
      </c>
      <c r="L87" s="69">
        <f t="shared" si="7"/>
        <v>0</v>
      </c>
      <c r="M87" s="70">
        <f t="shared" si="8"/>
        <v>161.63494202719485</v>
      </c>
      <c r="N87" s="70">
        <f t="shared" si="8"/>
        <v>0</v>
      </c>
      <c r="O87" s="70">
        <f t="shared" si="8"/>
        <v>0</v>
      </c>
      <c r="P87" s="71">
        <f t="shared" si="8"/>
        <v>0</v>
      </c>
      <c r="Q87" s="6">
        <v>240</v>
      </c>
      <c r="R87" s="73">
        <f t="shared" si="5"/>
        <v>38.792386086526761</v>
      </c>
    </row>
    <row r="88" spans="3:18" s="1" customFormat="1" x14ac:dyDescent="0.25">
      <c r="C88" s="15" t="s">
        <v>560</v>
      </c>
      <c r="D88" s="23" t="s">
        <v>561</v>
      </c>
      <c r="E88" s="43">
        <v>0.18</v>
      </c>
      <c r="F88" s="43"/>
      <c r="G88" s="44">
        <v>270</v>
      </c>
      <c r="H88" s="46">
        <v>270</v>
      </c>
      <c r="I88" s="46"/>
      <c r="J88" s="47"/>
      <c r="K88" s="48">
        <f t="shared" si="6"/>
        <v>574.59729634157316</v>
      </c>
      <c r="L88" s="69">
        <f t="shared" si="7"/>
        <v>0</v>
      </c>
      <c r="M88" s="70">
        <f t="shared" si="8"/>
        <v>287.29864817078658</v>
      </c>
      <c r="N88" s="70">
        <f t="shared" si="8"/>
        <v>287.29864817078658</v>
      </c>
      <c r="O88" s="70">
        <f t="shared" si="8"/>
        <v>0</v>
      </c>
      <c r="P88" s="71">
        <f t="shared" si="8"/>
        <v>0</v>
      </c>
      <c r="Q88" s="6">
        <v>250</v>
      </c>
      <c r="R88" s="73">
        <f t="shared" si="5"/>
        <v>143.64932408539329</v>
      </c>
    </row>
    <row r="89" spans="3:18" s="1" customFormat="1" x14ac:dyDescent="0.25">
      <c r="C89" s="15" t="s">
        <v>559</v>
      </c>
      <c r="D89" s="23" t="s">
        <v>558</v>
      </c>
      <c r="E89" s="43">
        <v>0.18</v>
      </c>
      <c r="F89" s="43"/>
      <c r="G89" s="44">
        <v>295</v>
      </c>
      <c r="H89" s="46">
        <v>210</v>
      </c>
      <c r="I89" s="46"/>
      <c r="J89" s="47"/>
      <c r="K89" s="48">
        <f t="shared" si="6"/>
        <v>510.56552940903123</v>
      </c>
      <c r="L89" s="69">
        <f t="shared" si="7"/>
        <v>0</v>
      </c>
      <c r="M89" s="70">
        <f t="shared" si="8"/>
        <v>348.93058738183635</v>
      </c>
      <c r="N89" s="70">
        <f t="shared" si="8"/>
        <v>161.63494202719485</v>
      </c>
      <c r="O89" s="70">
        <f t="shared" si="8"/>
        <v>0</v>
      </c>
      <c r="P89" s="71">
        <f t="shared" si="8"/>
        <v>0</v>
      </c>
      <c r="Q89" s="6">
        <v>260</v>
      </c>
      <c r="R89" s="73">
        <f t="shared" si="5"/>
        <v>132.74703764634813</v>
      </c>
    </row>
    <row r="90" spans="3:18" s="1" customFormat="1" x14ac:dyDescent="0.25">
      <c r="C90" s="15" t="s">
        <v>557</v>
      </c>
      <c r="D90" s="23" t="s">
        <v>556</v>
      </c>
      <c r="E90" s="43">
        <v>0.18</v>
      </c>
      <c r="F90" s="43">
        <v>2020</v>
      </c>
      <c r="G90" s="44">
        <v>240</v>
      </c>
      <c r="H90" s="46"/>
      <c r="I90" s="46"/>
      <c r="J90" s="47"/>
      <c r="K90" s="48">
        <f t="shared" si="6"/>
        <v>2240.5398042820034</v>
      </c>
      <c r="L90" s="69">
        <f t="shared" si="7"/>
        <v>2020</v>
      </c>
      <c r="M90" s="70">
        <f t="shared" si="8"/>
        <v>220.53980428200347</v>
      </c>
      <c r="N90" s="70">
        <f t="shared" si="8"/>
        <v>0</v>
      </c>
      <c r="O90" s="70">
        <f t="shared" si="8"/>
        <v>0</v>
      </c>
      <c r="P90" s="71">
        <f t="shared" si="8"/>
        <v>0</v>
      </c>
      <c r="Q90" s="6">
        <v>333</v>
      </c>
      <c r="R90" s="73">
        <f t="shared" si="5"/>
        <v>746.09975482590721</v>
      </c>
    </row>
    <row r="91" spans="3:18" s="1" customFormat="1" x14ac:dyDescent="0.25">
      <c r="C91" s="15" t="s">
        <v>188</v>
      </c>
      <c r="D91" s="23" t="s">
        <v>187</v>
      </c>
      <c r="E91" s="43">
        <v>0.17</v>
      </c>
      <c r="F91" s="43">
        <v>1000</v>
      </c>
      <c r="G91" s="44">
        <v>200</v>
      </c>
      <c r="H91" s="46"/>
      <c r="I91" s="46"/>
      <c r="J91" s="47"/>
      <c r="K91" s="48">
        <f t="shared" si="6"/>
        <v>1152.2009240880325</v>
      </c>
      <c r="L91" s="69">
        <f t="shared" si="7"/>
        <v>1000</v>
      </c>
      <c r="M91" s="70">
        <f t="shared" si="8"/>
        <v>152.20092408803256</v>
      </c>
      <c r="N91" s="70">
        <f t="shared" si="8"/>
        <v>0</v>
      </c>
      <c r="O91" s="70">
        <f t="shared" si="8"/>
        <v>0</v>
      </c>
      <c r="P91" s="71">
        <f t="shared" si="8"/>
        <v>0</v>
      </c>
      <c r="Q91" s="6">
        <v>333</v>
      </c>
      <c r="R91" s="73">
        <f t="shared" si="5"/>
        <v>383.68290772131479</v>
      </c>
    </row>
    <row r="92" spans="3:18" s="1" customFormat="1" x14ac:dyDescent="0.25">
      <c r="C92" s="15" t="s">
        <v>302</v>
      </c>
      <c r="D92" s="23" t="s">
        <v>301</v>
      </c>
      <c r="E92" s="43"/>
      <c r="F92" s="43"/>
      <c r="G92" s="44"/>
      <c r="H92" s="46"/>
      <c r="I92" s="46"/>
      <c r="J92" s="47"/>
      <c r="K92" s="48">
        <f t="shared" si="6"/>
        <v>0</v>
      </c>
      <c r="L92" s="69">
        <f t="shared" si="7"/>
        <v>0</v>
      </c>
      <c r="M92" s="70">
        <f t="shared" si="8"/>
        <v>0</v>
      </c>
      <c r="N92" s="70">
        <f t="shared" si="8"/>
        <v>0</v>
      </c>
      <c r="O92" s="70">
        <f t="shared" si="8"/>
        <v>0</v>
      </c>
      <c r="P92" s="71">
        <f t="shared" si="8"/>
        <v>0</v>
      </c>
      <c r="Q92" s="6">
        <v>333</v>
      </c>
      <c r="R92" s="73">
        <f t="shared" si="5"/>
        <v>0</v>
      </c>
    </row>
    <row r="93" spans="3:18" s="1" customFormat="1" x14ac:dyDescent="0.25">
      <c r="C93" s="15" t="s">
        <v>569</v>
      </c>
      <c r="D93" s="23" t="s">
        <v>570</v>
      </c>
      <c r="E93" s="43">
        <v>0.19</v>
      </c>
      <c r="F93" s="43"/>
      <c r="G93" s="44">
        <v>510</v>
      </c>
      <c r="H93" s="46"/>
      <c r="I93" s="46"/>
      <c r="J93" s="47"/>
      <c r="K93" s="48">
        <f t="shared" si="6"/>
        <v>1046.00154136181</v>
      </c>
      <c r="L93" s="69">
        <f t="shared" si="7"/>
        <v>0</v>
      </c>
      <c r="M93" s="70">
        <f t="shared" si="8"/>
        <v>1046.00154136181</v>
      </c>
      <c r="N93" s="70">
        <f t="shared" si="8"/>
        <v>0</v>
      </c>
      <c r="O93" s="70">
        <f t="shared" si="8"/>
        <v>0</v>
      </c>
      <c r="P93" s="71">
        <f t="shared" si="8"/>
        <v>0</v>
      </c>
      <c r="Q93" s="6">
        <v>250</v>
      </c>
      <c r="R93" s="73">
        <f t="shared" si="5"/>
        <v>261.50038534045251</v>
      </c>
    </row>
    <row r="94" spans="3:18" s="1" customFormat="1" x14ac:dyDescent="0.25">
      <c r="C94" s="15" t="s">
        <v>361</v>
      </c>
      <c r="D94" s="23" t="s">
        <v>360</v>
      </c>
      <c r="E94" s="43">
        <v>0.18</v>
      </c>
      <c r="F94" s="43">
        <v>3000</v>
      </c>
      <c r="G94" s="44">
        <v>270</v>
      </c>
      <c r="H94" s="46"/>
      <c r="I94" s="46"/>
      <c r="J94" s="47"/>
      <c r="K94" s="48">
        <f t="shared" si="6"/>
        <v>3287.2986481707867</v>
      </c>
      <c r="L94" s="69">
        <f t="shared" si="7"/>
        <v>3000</v>
      </c>
      <c r="M94" s="70">
        <f t="shared" si="8"/>
        <v>287.29864817078658</v>
      </c>
      <c r="N94" s="70">
        <f t="shared" si="8"/>
        <v>0</v>
      </c>
      <c r="O94" s="70">
        <f t="shared" si="8"/>
        <v>0</v>
      </c>
      <c r="P94" s="71">
        <f t="shared" si="8"/>
        <v>0</v>
      </c>
      <c r="Q94" s="6">
        <v>250</v>
      </c>
      <c r="R94" s="73">
        <f t="shared" si="5"/>
        <v>821.82466204269667</v>
      </c>
    </row>
    <row r="95" spans="3:18" s="1" customFormat="1" x14ac:dyDescent="0.25">
      <c r="C95" s="15" t="s">
        <v>575</v>
      </c>
      <c r="D95" s="23" t="s">
        <v>576</v>
      </c>
      <c r="E95" s="43">
        <v>0.18</v>
      </c>
      <c r="F95" s="43">
        <v>4000</v>
      </c>
      <c r="G95" s="44"/>
      <c r="H95" s="46"/>
      <c r="I95" s="46"/>
      <c r="J95" s="47"/>
      <c r="K95" s="48">
        <f t="shared" si="6"/>
        <v>4000</v>
      </c>
      <c r="L95" s="69">
        <f t="shared" si="7"/>
        <v>4000</v>
      </c>
      <c r="M95" s="70">
        <f t="shared" si="8"/>
        <v>0</v>
      </c>
      <c r="N95" s="70">
        <f t="shared" si="8"/>
        <v>0</v>
      </c>
      <c r="O95" s="70">
        <f t="shared" si="8"/>
        <v>0</v>
      </c>
      <c r="P95" s="71">
        <f t="shared" si="8"/>
        <v>0</v>
      </c>
      <c r="Q95" s="6">
        <v>250</v>
      </c>
      <c r="R95" s="73">
        <f t="shared" si="5"/>
        <v>1000</v>
      </c>
    </row>
    <row r="96" spans="3:18" s="1" customFormat="1" x14ac:dyDescent="0.25">
      <c r="C96" s="15" t="s">
        <v>258</v>
      </c>
      <c r="D96" s="23" t="s">
        <v>257</v>
      </c>
      <c r="E96" s="43">
        <v>0.18</v>
      </c>
      <c r="F96" s="43"/>
      <c r="G96" s="44">
        <v>460</v>
      </c>
      <c r="H96" s="46"/>
      <c r="I96" s="46"/>
      <c r="J96" s="47"/>
      <c r="K96" s="48">
        <f t="shared" si="6"/>
        <v>892.49156629982031</v>
      </c>
      <c r="L96" s="69">
        <f t="shared" si="7"/>
        <v>0</v>
      </c>
      <c r="M96" s="70">
        <f t="shared" si="8"/>
        <v>892.49156629982031</v>
      </c>
      <c r="N96" s="70">
        <f t="shared" si="8"/>
        <v>0</v>
      </c>
      <c r="O96" s="70">
        <f t="shared" si="8"/>
        <v>0</v>
      </c>
      <c r="P96" s="71">
        <f t="shared" si="8"/>
        <v>0</v>
      </c>
      <c r="Q96" s="6">
        <v>333</v>
      </c>
      <c r="R96" s="73">
        <f t="shared" si="5"/>
        <v>297.19969157784021</v>
      </c>
    </row>
    <row r="97" spans="3:18" s="1" customFormat="1" x14ac:dyDescent="0.25">
      <c r="C97" s="15" t="s">
        <v>577</v>
      </c>
      <c r="D97" s="23" t="s">
        <v>578</v>
      </c>
      <c r="E97" s="43">
        <v>0.18</v>
      </c>
      <c r="F97" s="43">
        <v>2000</v>
      </c>
      <c r="G97" s="44">
        <v>300</v>
      </c>
      <c r="H97" s="46"/>
      <c r="I97" s="46"/>
      <c r="J97" s="47"/>
      <c r="K97" s="48">
        <f t="shared" si="6"/>
        <v>2361.9114736935444</v>
      </c>
      <c r="L97" s="69">
        <f t="shared" si="7"/>
        <v>2000</v>
      </c>
      <c r="M97" s="70">
        <f t="shared" si="8"/>
        <v>361.91147369354417</v>
      </c>
      <c r="N97" s="70">
        <f t="shared" si="8"/>
        <v>0</v>
      </c>
      <c r="O97" s="70">
        <f t="shared" si="8"/>
        <v>0</v>
      </c>
      <c r="P97" s="71">
        <f t="shared" si="8"/>
        <v>0</v>
      </c>
      <c r="Q97" s="6">
        <v>380</v>
      </c>
      <c r="R97" s="73">
        <f t="shared" si="5"/>
        <v>897.52636000354676</v>
      </c>
    </row>
    <row r="98" spans="3:18" s="1" customFormat="1" x14ac:dyDescent="0.25">
      <c r="C98" s="15" t="s">
        <v>462</v>
      </c>
      <c r="D98" s="23" t="s">
        <v>461</v>
      </c>
      <c r="E98" s="43">
        <v>0.13</v>
      </c>
      <c r="F98" s="43">
        <v>500</v>
      </c>
      <c r="G98" s="44"/>
      <c r="H98" s="46"/>
      <c r="I98" s="46"/>
      <c r="J98" s="47"/>
      <c r="K98" s="48">
        <f t="shared" si="6"/>
        <v>500</v>
      </c>
      <c r="L98" s="69">
        <f t="shared" si="7"/>
        <v>500</v>
      </c>
      <c r="M98" s="70">
        <f t="shared" si="8"/>
        <v>0</v>
      </c>
      <c r="N98" s="70">
        <f t="shared" si="8"/>
        <v>0</v>
      </c>
      <c r="O98" s="70">
        <f t="shared" si="8"/>
        <v>0</v>
      </c>
      <c r="P98" s="71">
        <f t="shared" si="8"/>
        <v>0</v>
      </c>
      <c r="Q98" s="6">
        <v>250</v>
      </c>
      <c r="R98" s="73">
        <f t="shared" si="5"/>
        <v>125</v>
      </c>
    </row>
    <row r="99" spans="3:18" s="1" customFormat="1" x14ac:dyDescent="0.25">
      <c r="C99" s="15" t="s">
        <v>511</v>
      </c>
      <c r="D99" s="23" t="s">
        <v>510</v>
      </c>
      <c r="E99" s="43"/>
      <c r="F99" s="43"/>
      <c r="G99" s="44"/>
      <c r="H99" s="46"/>
      <c r="I99" s="46"/>
      <c r="J99" s="47"/>
      <c r="K99" s="48">
        <f t="shared" si="6"/>
        <v>0</v>
      </c>
      <c r="L99" s="69">
        <f t="shared" si="7"/>
        <v>0</v>
      </c>
      <c r="M99" s="70">
        <f t="shared" si="8"/>
        <v>0</v>
      </c>
      <c r="N99" s="70">
        <f t="shared" si="8"/>
        <v>0</v>
      </c>
      <c r="O99" s="70">
        <f t="shared" si="8"/>
        <v>0</v>
      </c>
      <c r="P99" s="71">
        <f t="shared" si="8"/>
        <v>0</v>
      </c>
      <c r="Q99" s="6">
        <v>250</v>
      </c>
      <c r="R99" s="73">
        <f t="shared" si="5"/>
        <v>0</v>
      </c>
    </row>
    <row r="100" spans="3:18" s="1" customFormat="1" x14ac:dyDescent="0.25">
      <c r="C100" s="15" t="s">
        <v>391</v>
      </c>
      <c r="D100" s="23" t="s">
        <v>390</v>
      </c>
      <c r="E100" s="43">
        <v>0.2</v>
      </c>
      <c r="F100" s="43">
        <v>1100</v>
      </c>
      <c r="G100" s="44">
        <v>360</v>
      </c>
      <c r="H100" s="46">
        <v>290</v>
      </c>
      <c r="I100" s="46"/>
      <c r="J100" s="47"/>
      <c r="K100" s="48">
        <f t="shared" si="6"/>
        <v>1883.7802431808495</v>
      </c>
      <c r="L100" s="69">
        <f t="shared" si="7"/>
        <v>1100</v>
      </c>
      <c r="M100" s="70">
        <f t="shared" si="8"/>
        <v>481.22916267688453</v>
      </c>
      <c r="N100" s="70">
        <f t="shared" si="8"/>
        <v>302.55108050396501</v>
      </c>
      <c r="O100" s="70">
        <f t="shared" si="8"/>
        <v>0</v>
      </c>
      <c r="P100" s="71">
        <f t="shared" si="8"/>
        <v>0</v>
      </c>
      <c r="Q100" s="6">
        <v>333</v>
      </c>
      <c r="R100" s="73">
        <f t="shared" si="5"/>
        <v>627.29882097922291</v>
      </c>
    </row>
    <row r="101" spans="3:18" s="1" customFormat="1" x14ac:dyDescent="0.25">
      <c r="C101" s="15" t="s">
        <v>102</v>
      </c>
      <c r="D101" s="23" t="s">
        <v>101</v>
      </c>
      <c r="E101" s="43">
        <v>0.17</v>
      </c>
      <c r="F101" s="43">
        <v>2200</v>
      </c>
      <c r="G101" s="44"/>
      <c r="H101" s="46"/>
      <c r="I101" s="46"/>
      <c r="J101" s="47"/>
      <c r="K101" s="48">
        <f t="shared" si="6"/>
        <v>2200</v>
      </c>
      <c r="L101" s="69">
        <f t="shared" si="7"/>
        <v>2200</v>
      </c>
      <c r="M101" s="70">
        <f t="shared" si="8"/>
        <v>0</v>
      </c>
      <c r="N101" s="70">
        <f t="shared" si="8"/>
        <v>0</v>
      </c>
      <c r="O101" s="70">
        <f t="shared" si="8"/>
        <v>0</v>
      </c>
      <c r="P101" s="71">
        <f t="shared" si="8"/>
        <v>0</v>
      </c>
      <c r="Q101" s="6">
        <v>333</v>
      </c>
      <c r="R101" s="73">
        <f t="shared" si="5"/>
        <v>732.6</v>
      </c>
    </row>
    <row r="102" spans="3:18" s="1" customFormat="1" x14ac:dyDescent="0.25">
      <c r="C102" s="15" t="s">
        <v>401</v>
      </c>
      <c r="D102" s="23" t="s">
        <v>400</v>
      </c>
      <c r="E102" s="43"/>
      <c r="F102" s="43"/>
      <c r="G102" s="44"/>
      <c r="H102" s="46"/>
      <c r="I102" s="46"/>
      <c r="J102" s="47"/>
      <c r="K102" s="48">
        <f t="shared" si="6"/>
        <v>0</v>
      </c>
      <c r="L102" s="69">
        <f t="shared" si="7"/>
        <v>0</v>
      </c>
      <c r="M102" s="70">
        <f t="shared" si="8"/>
        <v>0</v>
      </c>
      <c r="N102" s="70">
        <f t="shared" si="8"/>
        <v>0</v>
      </c>
      <c r="O102" s="70">
        <f t="shared" si="8"/>
        <v>0</v>
      </c>
      <c r="P102" s="71">
        <f t="shared" si="8"/>
        <v>0</v>
      </c>
      <c r="Q102" s="6">
        <v>250</v>
      </c>
      <c r="R102" s="73">
        <f t="shared" si="5"/>
        <v>0</v>
      </c>
    </row>
    <row r="103" spans="3:18" s="1" customFormat="1" x14ac:dyDescent="0.25">
      <c r="C103" s="15" t="s">
        <v>322</v>
      </c>
      <c r="D103" s="23" t="s">
        <v>321</v>
      </c>
      <c r="E103" s="43"/>
      <c r="F103" s="43"/>
      <c r="G103" s="44"/>
      <c r="H103" s="46"/>
      <c r="I103" s="46"/>
      <c r="J103" s="47"/>
      <c r="K103" s="48">
        <f t="shared" si="6"/>
        <v>0</v>
      </c>
      <c r="L103" s="69">
        <f t="shared" si="7"/>
        <v>0</v>
      </c>
      <c r="M103" s="70">
        <f t="shared" si="8"/>
        <v>0</v>
      </c>
      <c r="N103" s="70">
        <f t="shared" si="8"/>
        <v>0</v>
      </c>
      <c r="O103" s="70">
        <f t="shared" si="8"/>
        <v>0</v>
      </c>
      <c r="P103" s="71">
        <f t="shared" si="8"/>
        <v>0</v>
      </c>
      <c r="Q103" s="6">
        <v>333</v>
      </c>
      <c r="R103" s="73">
        <f t="shared" si="5"/>
        <v>0</v>
      </c>
    </row>
    <row r="104" spans="3:18" s="1" customFormat="1" x14ac:dyDescent="0.25">
      <c r="C104" s="15" t="s">
        <v>519</v>
      </c>
      <c r="D104" s="23" t="s">
        <v>518</v>
      </c>
      <c r="E104" s="43">
        <v>0.2</v>
      </c>
      <c r="F104" s="43"/>
      <c r="G104" s="44">
        <v>295</v>
      </c>
      <c r="H104" s="46"/>
      <c r="I104" s="46"/>
      <c r="J104" s="47"/>
      <c r="K104" s="48">
        <f t="shared" si="6"/>
        <v>314.03752864365271</v>
      </c>
      <c r="L104" s="69">
        <f t="shared" si="7"/>
        <v>0</v>
      </c>
      <c r="M104" s="70">
        <f t="shared" si="8"/>
        <v>314.03752864365271</v>
      </c>
      <c r="N104" s="70">
        <f t="shared" si="8"/>
        <v>0</v>
      </c>
      <c r="O104" s="70">
        <f t="shared" si="8"/>
        <v>0</v>
      </c>
      <c r="P104" s="71">
        <f t="shared" si="8"/>
        <v>0</v>
      </c>
      <c r="Q104" s="6">
        <v>200</v>
      </c>
      <c r="R104" s="73">
        <f t="shared" si="5"/>
        <v>62.80750572873054</v>
      </c>
    </row>
    <row r="105" spans="3:18" s="1" customFormat="1" x14ac:dyDescent="0.25">
      <c r="C105" s="15" t="s">
        <v>517</v>
      </c>
      <c r="D105" s="23" t="s">
        <v>516</v>
      </c>
      <c r="E105" s="43">
        <v>0.2</v>
      </c>
      <c r="F105" s="43">
        <v>3300</v>
      </c>
      <c r="G105" s="44">
        <v>260</v>
      </c>
      <c r="H105" s="46"/>
      <c r="I105" s="46"/>
      <c r="J105" s="47"/>
      <c r="K105" s="48">
        <f t="shared" si="6"/>
        <v>3537.7557320236756</v>
      </c>
      <c r="L105" s="69">
        <f t="shared" si="7"/>
        <v>3300</v>
      </c>
      <c r="M105" s="70">
        <f t="shared" si="8"/>
        <v>237.75573202367556</v>
      </c>
      <c r="N105" s="70">
        <f t="shared" si="8"/>
        <v>0</v>
      </c>
      <c r="O105" s="70">
        <f t="shared" si="8"/>
        <v>0</v>
      </c>
      <c r="P105" s="71">
        <f t="shared" si="8"/>
        <v>0</v>
      </c>
      <c r="Q105" s="6">
        <v>250</v>
      </c>
      <c r="R105" s="73">
        <f t="shared" si="5"/>
        <v>884.4389330059189</v>
      </c>
    </row>
    <row r="106" spans="3:18" s="1" customFormat="1" x14ac:dyDescent="0.25">
      <c r="C106" s="15" t="s">
        <v>399</v>
      </c>
      <c r="D106" s="23" t="s">
        <v>398</v>
      </c>
      <c r="E106" s="43"/>
      <c r="F106" s="43"/>
      <c r="G106" s="44"/>
      <c r="H106" s="46"/>
      <c r="I106" s="46"/>
      <c r="J106" s="47"/>
      <c r="K106" s="48">
        <f t="shared" si="6"/>
        <v>0</v>
      </c>
      <c r="L106" s="69">
        <f t="shared" si="7"/>
        <v>0</v>
      </c>
      <c r="M106" s="70">
        <f t="shared" si="8"/>
        <v>0</v>
      </c>
      <c r="N106" s="70">
        <f t="shared" si="8"/>
        <v>0</v>
      </c>
      <c r="O106" s="70">
        <f t="shared" si="8"/>
        <v>0</v>
      </c>
      <c r="P106" s="71">
        <f t="shared" si="8"/>
        <v>0</v>
      </c>
      <c r="Q106" s="6">
        <v>333</v>
      </c>
      <c r="R106" s="73">
        <f t="shared" si="5"/>
        <v>0</v>
      </c>
    </row>
    <row r="107" spans="3:18" s="1" customFormat="1" x14ac:dyDescent="0.25">
      <c r="C107" s="15" t="s">
        <v>464</v>
      </c>
      <c r="D107" s="23" t="s">
        <v>463</v>
      </c>
      <c r="E107" s="43">
        <v>0.2</v>
      </c>
      <c r="F107" s="43"/>
      <c r="G107" s="44">
        <v>560</v>
      </c>
      <c r="H107" s="46"/>
      <c r="I107" s="46"/>
      <c r="J107" s="47"/>
      <c r="K107" s="48">
        <f t="shared" si="6"/>
        <v>1203.7954730025369</v>
      </c>
      <c r="L107" s="69">
        <f t="shared" si="7"/>
        <v>0</v>
      </c>
      <c r="M107" s="70">
        <f t="shared" si="8"/>
        <v>1203.7954730025369</v>
      </c>
      <c r="N107" s="70">
        <f t="shared" si="8"/>
        <v>0</v>
      </c>
      <c r="O107" s="70">
        <f t="shared" si="8"/>
        <v>0</v>
      </c>
      <c r="P107" s="71">
        <f t="shared" si="8"/>
        <v>0</v>
      </c>
      <c r="Q107" s="6">
        <v>250</v>
      </c>
      <c r="R107" s="73">
        <f t="shared" si="5"/>
        <v>300.94886825063423</v>
      </c>
    </row>
    <row r="108" spans="3:18" s="1" customFormat="1" x14ac:dyDescent="0.25">
      <c r="C108" s="15" t="s">
        <v>298</v>
      </c>
      <c r="D108" s="23" t="s">
        <v>297</v>
      </c>
      <c r="E108" s="43">
        <v>0.2</v>
      </c>
      <c r="F108" s="43">
        <v>2000</v>
      </c>
      <c r="G108" s="44"/>
      <c r="H108" s="46"/>
      <c r="I108" s="46"/>
      <c r="J108" s="47"/>
      <c r="K108" s="48">
        <f t="shared" si="6"/>
        <v>2000</v>
      </c>
      <c r="L108" s="69">
        <f t="shared" si="7"/>
        <v>2000</v>
      </c>
      <c r="M108" s="70">
        <f t="shared" si="8"/>
        <v>0</v>
      </c>
      <c r="N108" s="70">
        <f t="shared" si="8"/>
        <v>0</v>
      </c>
      <c r="O108" s="70">
        <f t="shared" si="8"/>
        <v>0</v>
      </c>
      <c r="P108" s="71">
        <f t="shared" si="8"/>
        <v>0</v>
      </c>
      <c r="Q108" s="6">
        <v>333</v>
      </c>
      <c r="R108" s="73">
        <f t="shared" si="5"/>
        <v>666</v>
      </c>
    </row>
    <row r="109" spans="3:18" s="1" customFormat="1" x14ac:dyDescent="0.25">
      <c r="C109" s="15" t="s">
        <v>72</v>
      </c>
      <c r="D109" s="23" t="s">
        <v>71</v>
      </c>
      <c r="E109" s="43">
        <v>0.17</v>
      </c>
      <c r="F109" s="43">
        <v>4000</v>
      </c>
      <c r="G109" s="44"/>
      <c r="H109" s="46"/>
      <c r="I109" s="46"/>
      <c r="J109" s="47"/>
      <c r="K109" s="48">
        <f t="shared" si="6"/>
        <v>4000</v>
      </c>
      <c r="L109" s="69">
        <f t="shared" si="7"/>
        <v>4000</v>
      </c>
      <c r="M109" s="70">
        <f t="shared" si="8"/>
        <v>0</v>
      </c>
      <c r="N109" s="70">
        <f t="shared" si="8"/>
        <v>0</v>
      </c>
      <c r="O109" s="70">
        <f t="shared" si="8"/>
        <v>0</v>
      </c>
      <c r="P109" s="71">
        <f t="shared" si="8"/>
        <v>0</v>
      </c>
      <c r="Q109" s="6">
        <v>250</v>
      </c>
      <c r="R109" s="73">
        <f t="shared" si="5"/>
        <v>1000</v>
      </c>
    </row>
    <row r="110" spans="3:18" s="1" customFormat="1" x14ac:dyDescent="0.25">
      <c r="C110" s="16" t="s">
        <v>52</v>
      </c>
      <c r="D110" s="23" t="s">
        <v>109</v>
      </c>
      <c r="E110" s="43">
        <v>0.17</v>
      </c>
      <c r="F110" s="49">
        <v>6000</v>
      </c>
      <c r="G110" s="44">
        <v>590</v>
      </c>
      <c r="H110" s="46">
        <v>590</v>
      </c>
      <c r="I110" s="46"/>
      <c r="J110" s="47"/>
      <c r="K110" s="48">
        <f t="shared" si="6"/>
        <v>9151.239191031993</v>
      </c>
      <c r="L110" s="69">
        <f t="shared" si="7"/>
        <v>6000</v>
      </c>
      <c r="M110" s="70">
        <f t="shared" si="8"/>
        <v>1575.6195955159965</v>
      </c>
      <c r="N110" s="70">
        <f t="shared" si="8"/>
        <v>1575.6195955159965</v>
      </c>
      <c r="O110" s="70">
        <f t="shared" si="8"/>
        <v>0</v>
      </c>
      <c r="P110" s="71">
        <f t="shared" si="8"/>
        <v>0</v>
      </c>
      <c r="Q110" s="6">
        <v>333</v>
      </c>
      <c r="R110" s="73">
        <f t="shared" si="5"/>
        <v>3047.3626506136534</v>
      </c>
    </row>
    <row r="111" spans="3:18" s="1" customFormat="1" x14ac:dyDescent="0.25">
      <c r="C111" s="16" t="s">
        <v>260</v>
      </c>
      <c r="D111" s="23" t="s">
        <v>259</v>
      </c>
      <c r="E111" s="43"/>
      <c r="F111" s="43"/>
      <c r="G111" s="44"/>
      <c r="H111" s="46"/>
      <c r="I111" s="46"/>
      <c r="J111" s="47"/>
      <c r="K111" s="48">
        <f t="shared" si="6"/>
        <v>0</v>
      </c>
      <c r="L111" s="69">
        <f t="shared" si="7"/>
        <v>0</v>
      </c>
      <c r="M111" s="70">
        <f t="shared" si="8"/>
        <v>0</v>
      </c>
      <c r="N111" s="70">
        <f t="shared" si="8"/>
        <v>0</v>
      </c>
      <c r="O111" s="70">
        <f t="shared" si="8"/>
        <v>0</v>
      </c>
      <c r="P111" s="71">
        <f t="shared" si="8"/>
        <v>0</v>
      </c>
      <c r="Q111" s="6">
        <v>160</v>
      </c>
      <c r="R111" s="73">
        <f t="shared" si="5"/>
        <v>0</v>
      </c>
    </row>
    <row r="112" spans="3:18" s="1" customFormat="1" x14ac:dyDescent="0.25">
      <c r="C112" s="16" t="s">
        <v>579</v>
      </c>
      <c r="D112" s="23" t="s">
        <v>580</v>
      </c>
      <c r="E112" s="43">
        <v>0.14000000000000001</v>
      </c>
      <c r="F112" s="43">
        <v>12000</v>
      </c>
      <c r="G112" s="44"/>
      <c r="H112" s="46"/>
      <c r="I112" s="46"/>
      <c r="J112" s="47"/>
      <c r="K112" s="48">
        <f t="shared" si="6"/>
        <v>12000</v>
      </c>
      <c r="L112" s="69">
        <f t="shared" si="7"/>
        <v>12000</v>
      </c>
      <c r="M112" s="70">
        <f t="shared" si="8"/>
        <v>0</v>
      </c>
      <c r="N112" s="70">
        <f t="shared" si="8"/>
        <v>0</v>
      </c>
      <c r="O112" s="70">
        <f t="shared" si="8"/>
        <v>0</v>
      </c>
      <c r="P112" s="71">
        <f t="shared" si="8"/>
        <v>0</v>
      </c>
      <c r="Q112" s="6">
        <v>160</v>
      </c>
      <c r="R112" s="73">
        <f t="shared" si="5"/>
        <v>1920</v>
      </c>
    </row>
    <row r="113" spans="3:44" s="1" customFormat="1" ht="30" customHeight="1" x14ac:dyDescent="0.25">
      <c r="C113" s="16" t="s">
        <v>244</v>
      </c>
      <c r="D113" s="23" t="s">
        <v>243</v>
      </c>
      <c r="E113" s="43"/>
      <c r="F113" s="43"/>
      <c r="G113" s="44"/>
      <c r="H113" s="46"/>
      <c r="I113" s="46"/>
      <c r="J113" s="47"/>
      <c r="K113" s="48">
        <f t="shared" si="6"/>
        <v>0</v>
      </c>
      <c r="L113" s="69">
        <f t="shared" si="7"/>
        <v>0</v>
      </c>
      <c r="M113" s="70">
        <f t="shared" si="8"/>
        <v>0</v>
      </c>
      <c r="N113" s="70">
        <f t="shared" si="8"/>
        <v>0</v>
      </c>
      <c r="O113" s="70">
        <f t="shared" si="8"/>
        <v>0</v>
      </c>
      <c r="P113" s="71">
        <f t="shared" si="8"/>
        <v>0</v>
      </c>
      <c r="Q113" s="6">
        <v>190</v>
      </c>
      <c r="R113" s="73">
        <f t="shared" si="5"/>
        <v>0</v>
      </c>
    </row>
    <row r="114" spans="3:44" s="1" customFormat="1" ht="30" customHeight="1" x14ac:dyDescent="0.25">
      <c r="C114" s="16" t="s">
        <v>16</v>
      </c>
      <c r="D114" s="23" t="s">
        <v>15</v>
      </c>
      <c r="E114" s="43">
        <v>0.14000000000000001</v>
      </c>
      <c r="F114" s="43">
        <v>6000</v>
      </c>
      <c r="G114" s="44">
        <v>490</v>
      </c>
      <c r="H114" s="46">
        <v>250</v>
      </c>
      <c r="I114" s="46"/>
      <c r="J114" s="47"/>
      <c r="K114" s="48">
        <f t="shared" si="6"/>
        <v>7618.4138954443069</v>
      </c>
      <c r="L114" s="69">
        <f t="shared" si="7"/>
        <v>6000</v>
      </c>
      <c r="M114" s="70">
        <f t="shared" si="8"/>
        <v>1307.3737827913924</v>
      </c>
      <c r="N114" s="70">
        <f t="shared" si="8"/>
        <v>311.04011265291513</v>
      </c>
      <c r="O114" s="70">
        <f t="shared" si="8"/>
        <v>0</v>
      </c>
      <c r="P114" s="71">
        <f t="shared" si="8"/>
        <v>0</v>
      </c>
      <c r="Q114" s="6">
        <v>250</v>
      </c>
      <c r="R114" s="73">
        <f t="shared" si="5"/>
        <v>1904.6034738610767</v>
      </c>
    </row>
    <row r="115" spans="3:44" s="1" customFormat="1" ht="30" customHeight="1" x14ac:dyDescent="0.25">
      <c r="C115" s="16" t="s">
        <v>70</v>
      </c>
      <c r="D115" s="23" t="s">
        <v>69</v>
      </c>
      <c r="E115" s="43"/>
      <c r="F115" s="43"/>
      <c r="G115" s="44"/>
      <c r="H115" s="46"/>
      <c r="I115" s="46"/>
      <c r="J115" s="47"/>
      <c r="K115" s="48">
        <f t="shared" si="6"/>
        <v>0</v>
      </c>
      <c r="L115" s="69">
        <f t="shared" si="7"/>
        <v>0</v>
      </c>
      <c r="M115" s="70">
        <f t="shared" si="8"/>
        <v>0</v>
      </c>
      <c r="N115" s="70">
        <f t="shared" si="8"/>
        <v>0</v>
      </c>
      <c r="O115" s="70">
        <f t="shared" si="8"/>
        <v>0</v>
      </c>
      <c r="P115" s="71">
        <f t="shared" si="8"/>
        <v>0</v>
      </c>
      <c r="Q115" s="6">
        <v>270</v>
      </c>
      <c r="R115" s="73">
        <f t="shared" si="5"/>
        <v>0</v>
      </c>
    </row>
    <row r="116" spans="3:44" s="1" customFormat="1" ht="30" customHeight="1" x14ac:dyDescent="0.25">
      <c r="C116" s="16" t="s">
        <v>80</v>
      </c>
      <c r="D116" s="23" t="s">
        <v>79</v>
      </c>
      <c r="E116" s="43"/>
      <c r="F116" s="43"/>
      <c r="G116" s="44"/>
      <c r="H116" s="46"/>
      <c r="I116" s="46"/>
      <c r="J116" s="47"/>
      <c r="K116" s="48">
        <f t="shared" si="6"/>
        <v>0</v>
      </c>
      <c r="L116" s="69">
        <f t="shared" si="7"/>
        <v>0</v>
      </c>
      <c r="M116" s="70">
        <f t="shared" si="8"/>
        <v>0</v>
      </c>
      <c r="N116" s="70">
        <f t="shared" si="8"/>
        <v>0</v>
      </c>
      <c r="O116" s="70">
        <f t="shared" si="8"/>
        <v>0</v>
      </c>
      <c r="P116" s="71">
        <f t="shared" si="8"/>
        <v>0</v>
      </c>
      <c r="Q116" s="6">
        <v>280</v>
      </c>
      <c r="R116" s="73">
        <f t="shared" si="5"/>
        <v>0</v>
      </c>
    </row>
    <row r="117" spans="3:44" s="1" customFormat="1" ht="30" customHeight="1" x14ac:dyDescent="0.25">
      <c r="C117" s="16" t="s">
        <v>154</v>
      </c>
      <c r="D117" s="23" t="s">
        <v>153</v>
      </c>
      <c r="E117" s="43"/>
      <c r="F117" s="43"/>
      <c r="G117" s="44"/>
      <c r="H117" s="46"/>
      <c r="I117" s="46"/>
      <c r="J117" s="47"/>
      <c r="K117" s="48">
        <f t="shared" si="6"/>
        <v>0</v>
      </c>
      <c r="L117" s="69">
        <f t="shared" si="7"/>
        <v>0</v>
      </c>
      <c r="M117" s="70">
        <f t="shared" si="8"/>
        <v>0</v>
      </c>
      <c r="N117" s="70">
        <f t="shared" si="8"/>
        <v>0</v>
      </c>
      <c r="O117" s="70">
        <f t="shared" si="8"/>
        <v>0</v>
      </c>
      <c r="P117" s="71">
        <f t="shared" si="8"/>
        <v>0</v>
      </c>
      <c r="Q117" s="6">
        <v>280</v>
      </c>
      <c r="R117" s="73">
        <f t="shared" si="5"/>
        <v>0</v>
      </c>
    </row>
    <row r="118" spans="3:44" s="1" customFormat="1" ht="30" customHeight="1" x14ac:dyDescent="0.25">
      <c r="C118" s="16" t="s">
        <v>41</v>
      </c>
      <c r="D118" s="23" t="s">
        <v>40</v>
      </c>
      <c r="E118" s="43">
        <v>0.14000000000000001</v>
      </c>
      <c r="F118" s="43">
        <v>7000</v>
      </c>
      <c r="G118" s="44">
        <v>250</v>
      </c>
      <c r="H118" s="46"/>
      <c r="I118" s="46"/>
      <c r="J118" s="47"/>
      <c r="K118" s="48">
        <f t="shared" si="6"/>
        <v>7311.040112652915</v>
      </c>
      <c r="L118" s="69">
        <f t="shared" si="7"/>
        <v>7000</v>
      </c>
      <c r="M118" s="70">
        <f t="shared" si="8"/>
        <v>311.04011265291513</v>
      </c>
      <c r="N118" s="70">
        <f t="shared" si="8"/>
        <v>0</v>
      </c>
      <c r="O118" s="70">
        <f t="shared" si="8"/>
        <v>0</v>
      </c>
      <c r="P118" s="71">
        <f t="shared" si="8"/>
        <v>0</v>
      </c>
      <c r="Q118" s="6">
        <v>300</v>
      </c>
      <c r="R118" s="73">
        <f t="shared" si="5"/>
        <v>2193.3120337958744</v>
      </c>
    </row>
    <row r="119" spans="3:44" s="1" customFormat="1" ht="30" customHeight="1" x14ac:dyDescent="0.25">
      <c r="C119" s="16" t="s">
        <v>11</v>
      </c>
      <c r="D119" s="23" t="s">
        <v>10</v>
      </c>
      <c r="E119" s="43">
        <v>0.14000000000000001</v>
      </c>
      <c r="F119" s="49">
        <v>8000</v>
      </c>
      <c r="G119" s="44">
        <v>400</v>
      </c>
      <c r="H119" s="46">
        <v>290</v>
      </c>
      <c r="I119" s="46"/>
      <c r="J119" s="47"/>
      <c r="K119" s="48">
        <f t="shared" si="6"/>
        <v>9290.2296628818021</v>
      </c>
      <c r="L119" s="69">
        <f t="shared" si="7"/>
        <v>8000</v>
      </c>
      <c r="M119" s="70">
        <f t="shared" si="8"/>
        <v>858.01383359042381</v>
      </c>
      <c r="N119" s="70">
        <f t="shared" si="8"/>
        <v>432.21582929137861</v>
      </c>
      <c r="O119" s="70">
        <f t="shared" si="8"/>
        <v>0</v>
      </c>
      <c r="P119" s="71">
        <f t="shared" si="8"/>
        <v>0</v>
      </c>
      <c r="Q119" s="6">
        <v>333</v>
      </c>
      <c r="R119" s="73">
        <f t="shared" si="5"/>
        <v>3093.64647773964</v>
      </c>
    </row>
    <row r="120" spans="3:44" s="1" customFormat="1" ht="30" customHeight="1" x14ac:dyDescent="0.25">
      <c r="C120" s="15" t="s">
        <v>194</v>
      </c>
      <c r="D120" s="23" t="s">
        <v>193</v>
      </c>
      <c r="E120" s="43">
        <v>0.14000000000000001</v>
      </c>
      <c r="F120" s="43">
        <v>10000</v>
      </c>
      <c r="G120" s="44"/>
      <c r="H120" s="46"/>
      <c r="I120" s="46"/>
      <c r="J120" s="47"/>
      <c r="K120" s="48">
        <f t="shared" si="6"/>
        <v>10000</v>
      </c>
      <c r="L120" s="69">
        <f t="shared" si="7"/>
        <v>10000</v>
      </c>
      <c r="M120" s="70">
        <f t="shared" si="8"/>
        <v>0</v>
      </c>
      <c r="N120" s="70">
        <f t="shared" si="8"/>
        <v>0</v>
      </c>
      <c r="O120" s="70">
        <f t="shared" si="8"/>
        <v>0</v>
      </c>
      <c r="P120" s="71">
        <f t="shared" si="8"/>
        <v>0</v>
      </c>
      <c r="Q120" s="6">
        <v>350</v>
      </c>
      <c r="R120" s="73">
        <f t="shared" si="5"/>
        <v>3500</v>
      </c>
    </row>
    <row r="121" spans="3:44" s="1" customFormat="1" ht="30" customHeight="1" x14ac:dyDescent="0.25">
      <c r="C121" s="15" t="s">
        <v>82</v>
      </c>
      <c r="D121" s="23" t="s">
        <v>81</v>
      </c>
      <c r="E121" s="43">
        <v>0.13</v>
      </c>
      <c r="F121" s="43"/>
      <c r="G121" s="44">
        <v>320</v>
      </c>
      <c r="H121" s="46"/>
      <c r="I121" s="46"/>
      <c r="J121" s="47"/>
      <c r="K121" s="48">
        <f t="shared" si="6"/>
        <v>576.02309608435633</v>
      </c>
      <c r="L121" s="69">
        <f t="shared" si="7"/>
        <v>0</v>
      </c>
      <c r="M121" s="70">
        <f t="shared" si="8"/>
        <v>576.02309608435633</v>
      </c>
      <c r="N121" s="70">
        <f t="shared" si="8"/>
        <v>0</v>
      </c>
      <c r="O121" s="70">
        <f t="shared" si="8"/>
        <v>0</v>
      </c>
      <c r="P121" s="71">
        <f t="shared" si="8"/>
        <v>0</v>
      </c>
      <c r="Q121" s="6">
        <v>333</v>
      </c>
      <c r="R121" s="73">
        <f t="shared" si="5"/>
        <v>191.81569099609064</v>
      </c>
    </row>
    <row r="122" spans="3:44" s="1" customFormat="1" ht="30" customHeight="1" x14ac:dyDescent="0.25">
      <c r="C122" s="15" t="s">
        <v>444</v>
      </c>
      <c r="D122" s="23" t="s">
        <v>443</v>
      </c>
      <c r="E122" s="43"/>
      <c r="F122" s="43"/>
      <c r="G122" s="44"/>
      <c r="H122" s="46"/>
      <c r="I122" s="46"/>
      <c r="J122" s="47"/>
      <c r="K122" s="48">
        <f t="shared" si="6"/>
        <v>0</v>
      </c>
      <c r="L122" s="69">
        <f t="shared" si="7"/>
        <v>0</v>
      </c>
      <c r="M122" s="70">
        <f t="shared" si="8"/>
        <v>0</v>
      </c>
      <c r="N122" s="70">
        <f t="shared" si="8"/>
        <v>0</v>
      </c>
      <c r="O122" s="70">
        <f t="shared" si="8"/>
        <v>0</v>
      </c>
      <c r="P122" s="71">
        <f t="shared" si="8"/>
        <v>0</v>
      </c>
      <c r="Q122" s="6">
        <v>166</v>
      </c>
      <c r="R122" s="73">
        <f t="shared" si="5"/>
        <v>0</v>
      </c>
    </row>
    <row r="123" spans="3:44" s="1" customFormat="1" ht="30" customHeight="1" x14ac:dyDescent="0.25">
      <c r="C123" s="15" t="s">
        <v>232</v>
      </c>
      <c r="D123" s="23" t="s">
        <v>231</v>
      </c>
      <c r="E123" s="43"/>
      <c r="F123" s="43"/>
      <c r="G123" s="44"/>
      <c r="H123" s="46"/>
      <c r="I123" s="46"/>
      <c r="J123" s="47"/>
      <c r="K123" s="48">
        <f t="shared" si="6"/>
        <v>0</v>
      </c>
      <c r="L123" s="69">
        <f t="shared" si="7"/>
        <v>0</v>
      </c>
      <c r="M123" s="70">
        <f t="shared" si="8"/>
        <v>0</v>
      </c>
      <c r="N123" s="70">
        <f t="shared" si="8"/>
        <v>0</v>
      </c>
      <c r="O123" s="70">
        <f t="shared" si="8"/>
        <v>0</v>
      </c>
      <c r="P123" s="71">
        <f t="shared" si="8"/>
        <v>0</v>
      </c>
      <c r="Q123" s="6">
        <v>166</v>
      </c>
      <c r="R123" s="73">
        <f t="shared" si="5"/>
        <v>0</v>
      </c>
    </row>
    <row r="124" spans="3:44" s="1" customFormat="1" ht="30" customHeight="1" x14ac:dyDescent="0.25">
      <c r="C124" s="15" t="s">
        <v>338</v>
      </c>
      <c r="D124" s="23" t="s">
        <v>337</v>
      </c>
      <c r="E124" s="43">
        <v>0.12</v>
      </c>
      <c r="F124" s="43"/>
      <c r="G124" s="44">
        <v>480</v>
      </c>
      <c r="H124" s="46"/>
      <c r="I124" s="46"/>
      <c r="J124" s="47"/>
      <c r="K124" s="48">
        <f t="shared" si="6"/>
        <v>1461.7830617153306</v>
      </c>
      <c r="L124" s="69">
        <f t="shared" si="7"/>
        <v>0</v>
      </c>
      <c r="M124" s="70">
        <f t="shared" si="8"/>
        <v>1461.7830617153306</v>
      </c>
      <c r="N124" s="70">
        <f t="shared" si="8"/>
        <v>0</v>
      </c>
      <c r="O124" s="70">
        <f t="shared" si="8"/>
        <v>0</v>
      </c>
      <c r="P124" s="71">
        <f t="shared" si="8"/>
        <v>0</v>
      </c>
      <c r="Q124" s="6">
        <v>200</v>
      </c>
      <c r="R124" s="73">
        <f t="shared" si="5"/>
        <v>292.35661234306616</v>
      </c>
    </row>
    <row r="125" spans="3:44" s="1" customFormat="1" ht="30" customHeight="1" x14ac:dyDescent="0.25">
      <c r="C125" s="15" t="s">
        <v>489</v>
      </c>
      <c r="D125" s="23" t="s">
        <v>488</v>
      </c>
      <c r="E125" s="43"/>
      <c r="F125" s="43"/>
      <c r="G125" s="44"/>
      <c r="H125" s="46"/>
      <c r="I125" s="46"/>
      <c r="J125" s="47"/>
      <c r="K125" s="48">
        <f t="shared" si="6"/>
        <v>0</v>
      </c>
      <c r="L125" s="69">
        <f t="shared" si="7"/>
        <v>0</v>
      </c>
      <c r="M125" s="70">
        <f t="shared" si="8"/>
        <v>0</v>
      </c>
      <c r="N125" s="70">
        <f t="shared" si="8"/>
        <v>0</v>
      </c>
      <c r="O125" s="70">
        <f t="shared" si="8"/>
        <v>0</v>
      </c>
      <c r="P125" s="71">
        <f t="shared" si="8"/>
        <v>0</v>
      </c>
      <c r="Q125" s="6">
        <v>200</v>
      </c>
      <c r="R125" s="73">
        <f t="shared" si="5"/>
        <v>0</v>
      </c>
    </row>
    <row r="126" spans="3:44" s="1" customFormat="1" ht="30" customHeight="1" x14ac:dyDescent="0.25">
      <c r="C126" s="15" t="s">
        <v>376</v>
      </c>
      <c r="D126" s="23" t="s">
        <v>375</v>
      </c>
      <c r="E126" s="49">
        <v>0.12</v>
      </c>
      <c r="F126" s="43"/>
      <c r="G126" s="50">
        <v>450</v>
      </c>
      <c r="H126" s="51">
        <v>300</v>
      </c>
      <c r="I126" s="51"/>
      <c r="J126" s="52"/>
      <c r="K126" s="48">
        <f t="shared" si="6"/>
        <v>1822.0451992657399</v>
      </c>
      <c r="L126" s="69">
        <f t="shared" si="7"/>
        <v>0</v>
      </c>
      <c r="M126" s="70">
        <f t="shared" si="8"/>
        <v>1279.1779887254238</v>
      </c>
      <c r="N126" s="70">
        <f t="shared" si="8"/>
        <v>542.86721054031625</v>
      </c>
      <c r="O126" s="70">
        <f t="shared" si="8"/>
        <v>0</v>
      </c>
      <c r="P126" s="71">
        <f t="shared" si="8"/>
        <v>0</v>
      </c>
      <c r="Q126" s="74">
        <v>250</v>
      </c>
      <c r="R126" s="73">
        <f t="shared" si="5"/>
        <v>455.51129981643498</v>
      </c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</row>
    <row r="127" spans="3:44" s="1" customFormat="1" ht="30" customHeight="1" x14ac:dyDescent="0.25">
      <c r="C127" s="15" t="s">
        <v>328</v>
      </c>
      <c r="D127" s="23" t="s">
        <v>327</v>
      </c>
      <c r="E127" s="43">
        <v>0.12</v>
      </c>
      <c r="F127" s="43">
        <v>5800</v>
      </c>
      <c r="G127" s="44">
        <v>370</v>
      </c>
      <c r="H127" s="46"/>
      <c r="I127" s="46"/>
      <c r="J127" s="47"/>
      <c r="K127" s="48">
        <f t="shared" si="6"/>
        <v>6649.8269927348192</v>
      </c>
      <c r="L127" s="69">
        <f t="shared" si="7"/>
        <v>5800</v>
      </c>
      <c r="M127" s="70">
        <f t="shared" si="8"/>
        <v>849.82699273481899</v>
      </c>
      <c r="N127" s="70">
        <f t="shared" si="8"/>
        <v>0</v>
      </c>
      <c r="O127" s="70">
        <f t="shared" si="8"/>
        <v>0</v>
      </c>
      <c r="P127" s="71">
        <f t="shared" si="8"/>
        <v>0</v>
      </c>
      <c r="Q127" s="6">
        <v>333</v>
      </c>
      <c r="R127" s="73">
        <f t="shared" si="5"/>
        <v>2214.3923885806948</v>
      </c>
    </row>
    <row r="128" spans="3:44" s="1" customFormat="1" ht="30" customHeight="1" x14ac:dyDescent="0.25">
      <c r="C128" s="15" t="s">
        <v>166</v>
      </c>
      <c r="D128" s="23" t="s">
        <v>165</v>
      </c>
      <c r="E128" s="43"/>
      <c r="F128" s="43"/>
      <c r="G128" s="44"/>
      <c r="H128" s="46"/>
      <c r="I128" s="46"/>
      <c r="J128" s="47"/>
      <c r="K128" s="48">
        <f t="shared" si="6"/>
        <v>0</v>
      </c>
      <c r="L128" s="69">
        <f t="shared" si="7"/>
        <v>0</v>
      </c>
      <c r="M128" s="70">
        <f t="shared" si="8"/>
        <v>0</v>
      </c>
      <c r="N128" s="70">
        <f t="shared" si="8"/>
        <v>0</v>
      </c>
      <c r="O128" s="70">
        <f t="shared" si="8"/>
        <v>0</v>
      </c>
      <c r="P128" s="71">
        <f t="shared" si="8"/>
        <v>0</v>
      </c>
      <c r="Q128" s="6">
        <v>333</v>
      </c>
      <c r="R128" s="73">
        <f t="shared" si="5"/>
        <v>0</v>
      </c>
    </row>
    <row r="129" spans="3:18" s="1" customFormat="1" x14ac:dyDescent="0.25">
      <c r="C129" s="15" t="s">
        <v>434</v>
      </c>
      <c r="D129" s="23" t="s">
        <v>128</v>
      </c>
      <c r="E129" s="43"/>
      <c r="F129" s="43"/>
      <c r="G129" s="44"/>
      <c r="H129" s="46"/>
      <c r="I129" s="46"/>
      <c r="J129" s="47"/>
      <c r="K129" s="48">
        <f t="shared" si="6"/>
        <v>0</v>
      </c>
      <c r="L129" s="69">
        <f t="shared" si="7"/>
        <v>0</v>
      </c>
      <c r="M129" s="70">
        <f t="shared" si="8"/>
        <v>0</v>
      </c>
      <c r="N129" s="70">
        <f t="shared" si="8"/>
        <v>0</v>
      </c>
      <c r="O129" s="70">
        <f t="shared" si="8"/>
        <v>0</v>
      </c>
      <c r="P129" s="71">
        <f t="shared" si="8"/>
        <v>0</v>
      </c>
      <c r="Q129" s="6">
        <v>333</v>
      </c>
      <c r="R129" s="73">
        <f t="shared" si="5"/>
        <v>0</v>
      </c>
    </row>
    <row r="130" spans="3:18" s="1" customFormat="1" x14ac:dyDescent="0.25">
      <c r="C130" s="15" t="s">
        <v>634</v>
      </c>
      <c r="D130" s="23" t="s">
        <v>635</v>
      </c>
      <c r="E130" s="43">
        <v>0.18</v>
      </c>
      <c r="F130" s="43">
        <v>1060</v>
      </c>
      <c r="G130" s="44">
        <v>470</v>
      </c>
      <c r="H130" s="46"/>
      <c r="I130" s="46"/>
      <c r="J130" s="47"/>
      <c r="K130" s="48">
        <f t="shared" si="6"/>
        <v>1993.0704714086885</v>
      </c>
      <c r="L130" s="69">
        <f t="shared" si="7"/>
        <v>1060</v>
      </c>
      <c r="M130" s="70">
        <f t="shared" si="8"/>
        <v>933.07047140868849</v>
      </c>
      <c r="N130" s="70">
        <f t="shared" si="8"/>
        <v>0</v>
      </c>
      <c r="O130" s="70">
        <f t="shared" si="8"/>
        <v>0</v>
      </c>
      <c r="P130" s="71">
        <f t="shared" si="8"/>
        <v>0</v>
      </c>
      <c r="Q130" s="6">
        <v>333</v>
      </c>
      <c r="R130" s="73">
        <f t="shared" si="5"/>
        <v>663.6924669790933</v>
      </c>
    </row>
    <row r="131" spans="3:18" s="1" customFormat="1" x14ac:dyDescent="0.25">
      <c r="C131" s="15" t="s">
        <v>460</v>
      </c>
      <c r="D131" s="23" t="s">
        <v>459</v>
      </c>
      <c r="E131" s="43">
        <v>0.21</v>
      </c>
      <c r="F131" s="43">
        <v>19000</v>
      </c>
      <c r="G131" s="44"/>
      <c r="H131" s="46"/>
      <c r="I131" s="46"/>
      <c r="J131" s="47"/>
      <c r="K131" s="48">
        <f t="shared" si="6"/>
        <v>19000</v>
      </c>
      <c r="L131" s="69">
        <f t="shared" si="7"/>
        <v>19000</v>
      </c>
      <c r="M131" s="70">
        <f t="shared" si="8"/>
        <v>0</v>
      </c>
      <c r="N131" s="70">
        <f t="shared" si="8"/>
        <v>0</v>
      </c>
      <c r="O131" s="70">
        <f t="shared" si="8"/>
        <v>0</v>
      </c>
      <c r="P131" s="71">
        <f t="shared" si="8"/>
        <v>0</v>
      </c>
      <c r="Q131" s="6">
        <v>160</v>
      </c>
      <c r="R131" s="73">
        <f t="shared" si="5"/>
        <v>3040</v>
      </c>
    </row>
    <row r="132" spans="3:18" s="1" customFormat="1" x14ac:dyDescent="0.25">
      <c r="C132" s="15" t="s">
        <v>427</v>
      </c>
      <c r="D132" s="23" t="s">
        <v>426</v>
      </c>
      <c r="E132" s="43">
        <v>0.21</v>
      </c>
      <c r="F132" s="43"/>
      <c r="G132" s="44">
        <v>440</v>
      </c>
      <c r="H132" s="46">
        <v>570</v>
      </c>
      <c r="I132" s="46"/>
      <c r="J132" s="47"/>
      <c r="K132" s="48">
        <f t="shared" si="6"/>
        <v>1886.406708760534</v>
      </c>
      <c r="L132" s="69">
        <f t="shared" si="7"/>
        <v>0</v>
      </c>
      <c r="M132" s="70">
        <f t="shared" si="8"/>
        <v>697.67292853720755</v>
      </c>
      <c r="N132" s="70">
        <f t="shared" si="8"/>
        <v>1188.7337802233264</v>
      </c>
      <c r="O132" s="70">
        <f t="shared" si="8"/>
        <v>0</v>
      </c>
      <c r="P132" s="71">
        <f t="shared" ref="P132:P195" si="9">IF(J132&gt;0,(((J132/2)^2*PI())-($K$1/2)^2*PI())/(1000*$E132),0)</f>
        <v>0</v>
      </c>
      <c r="Q132" s="6">
        <v>280</v>
      </c>
      <c r="R132" s="73">
        <f t="shared" ref="R132:R195" si="10">K132*Q132/1000</f>
        <v>528.19387845294955</v>
      </c>
    </row>
    <row r="133" spans="3:18" s="1" customFormat="1" x14ac:dyDescent="0.25">
      <c r="C133" s="15" t="s">
        <v>210</v>
      </c>
      <c r="D133" s="23" t="s">
        <v>209</v>
      </c>
      <c r="E133" s="43"/>
      <c r="F133" s="43"/>
      <c r="G133" s="44"/>
      <c r="H133" s="46"/>
      <c r="I133" s="46"/>
      <c r="J133" s="47"/>
      <c r="K133" s="48">
        <f t="shared" ref="K133:K196" si="11">SUM(L133:P133)</f>
        <v>0</v>
      </c>
      <c r="L133" s="69">
        <f t="shared" ref="L133:L196" si="12">F133</f>
        <v>0</v>
      </c>
      <c r="M133" s="70">
        <f t="shared" ref="M133:P196" si="13">IF(G133&gt;0,(((G133/2)^2*PI())-($K$1/2)^2*PI())/(1000*$E133),0)</f>
        <v>0</v>
      </c>
      <c r="N133" s="70">
        <f t="shared" si="13"/>
        <v>0</v>
      </c>
      <c r="O133" s="70">
        <f t="shared" si="13"/>
        <v>0</v>
      </c>
      <c r="P133" s="71">
        <f t="shared" si="9"/>
        <v>0</v>
      </c>
      <c r="Q133" s="6">
        <v>250</v>
      </c>
      <c r="R133" s="73">
        <f t="shared" si="10"/>
        <v>0</v>
      </c>
    </row>
    <row r="134" spans="3:18" s="1" customFormat="1" x14ac:dyDescent="0.25">
      <c r="C134" s="16" t="s">
        <v>39</v>
      </c>
      <c r="D134" s="23" t="s">
        <v>38</v>
      </c>
      <c r="E134" s="43"/>
      <c r="F134" s="49"/>
      <c r="G134" s="44"/>
      <c r="H134" s="46"/>
      <c r="I134" s="46"/>
      <c r="J134" s="47"/>
      <c r="K134" s="48">
        <f t="shared" si="11"/>
        <v>0</v>
      </c>
      <c r="L134" s="69">
        <f t="shared" si="12"/>
        <v>0</v>
      </c>
      <c r="M134" s="70">
        <f t="shared" si="13"/>
        <v>0</v>
      </c>
      <c r="N134" s="70">
        <f t="shared" si="13"/>
        <v>0</v>
      </c>
      <c r="O134" s="70">
        <f t="shared" si="13"/>
        <v>0</v>
      </c>
      <c r="P134" s="71">
        <f t="shared" si="9"/>
        <v>0</v>
      </c>
      <c r="Q134" s="6">
        <v>333</v>
      </c>
      <c r="R134" s="73">
        <f t="shared" si="10"/>
        <v>0</v>
      </c>
    </row>
    <row r="135" spans="3:18" s="1" customFormat="1" x14ac:dyDescent="0.25">
      <c r="C135" s="15" t="s">
        <v>597</v>
      </c>
      <c r="D135" s="23" t="s">
        <v>598</v>
      </c>
      <c r="E135" s="43">
        <v>0.18</v>
      </c>
      <c r="F135" s="49"/>
      <c r="G135" s="44">
        <v>370</v>
      </c>
      <c r="H135" s="46"/>
      <c r="I135" s="46"/>
      <c r="J135" s="47"/>
      <c r="K135" s="48">
        <f t="shared" si="11"/>
        <v>566.55132848987932</v>
      </c>
      <c r="L135" s="69">
        <f t="shared" si="12"/>
        <v>0</v>
      </c>
      <c r="M135" s="70">
        <f t="shared" si="13"/>
        <v>566.55132848987932</v>
      </c>
      <c r="N135" s="70">
        <f t="shared" si="13"/>
        <v>0</v>
      </c>
      <c r="O135" s="70">
        <f t="shared" si="13"/>
        <v>0</v>
      </c>
      <c r="P135" s="71">
        <f t="shared" si="9"/>
        <v>0</v>
      </c>
      <c r="Q135" s="6">
        <v>200</v>
      </c>
      <c r="R135" s="73">
        <f t="shared" si="10"/>
        <v>113.31026569797586</v>
      </c>
    </row>
    <row r="136" spans="3:18" s="1" customFormat="1" x14ac:dyDescent="0.25">
      <c r="C136" s="15" t="s">
        <v>132</v>
      </c>
      <c r="D136" s="23" t="s">
        <v>131</v>
      </c>
      <c r="E136" s="43">
        <v>0.18</v>
      </c>
      <c r="F136" s="43">
        <v>2000</v>
      </c>
      <c r="G136" s="44">
        <v>240</v>
      </c>
      <c r="H136" s="46"/>
      <c r="I136" s="46"/>
      <c r="J136" s="47"/>
      <c r="K136" s="48">
        <f t="shared" si="11"/>
        <v>2220.5398042820034</v>
      </c>
      <c r="L136" s="69">
        <f t="shared" si="12"/>
        <v>2000</v>
      </c>
      <c r="M136" s="70">
        <f t="shared" si="13"/>
        <v>220.53980428200347</v>
      </c>
      <c r="N136" s="70">
        <f t="shared" si="13"/>
        <v>0</v>
      </c>
      <c r="O136" s="70">
        <f t="shared" si="13"/>
        <v>0</v>
      </c>
      <c r="P136" s="71">
        <f t="shared" si="9"/>
        <v>0</v>
      </c>
      <c r="Q136" s="6">
        <v>250</v>
      </c>
      <c r="R136" s="73">
        <f t="shared" si="10"/>
        <v>555.13495107050085</v>
      </c>
    </row>
    <row r="137" spans="3:18" s="1" customFormat="1" x14ac:dyDescent="0.25">
      <c r="C137" s="15" t="s">
        <v>280</v>
      </c>
      <c r="D137" s="23" t="s">
        <v>279</v>
      </c>
      <c r="E137" s="43"/>
      <c r="F137" s="43"/>
      <c r="G137" s="44"/>
      <c r="H137" s="46"/>
      <c r="I137" s="46"/>
      <c r="J137" s="47"/>
      <c r="K137" s="48">
        <f t="shared" si="11"/>
        <v>0</v>
      </c>
      <c r="L137" s="69">
        <f t="shared" si="12"/>
        <v>0</v>
      </c>
      <c r="M137" s="70">
        <f t="shared" si="13"/>
        <v>0</v>
      </c>
      <c r="N137" s="70">
        <f t="shared" si="13"/>
        <v>0</v>
      </c>
      <c r="O137" s="70">
        <f t="shared" si="13"/>
        <v>0</v>
      </c>
      <c r="P137" s="71">
        <f t="shared" si="9"/>
        <v>0</v>
      </c>
      <c r="Q137" s="6">
        <v>270</v>
      </c>
      <c r="R137" s="73">
        <f t="shared" si="10"/>
        <v>0</v>
      </c>
    </row>
    <row r="138" spans="3:18" s="1" customFormat="1" x14ac:dyDescent="0.25">
      <c r="C138" s="15" t="s">
        <v>359</v>
      </c>
      <c r="D138" s="23" t="s">
        <v>358</v>
      </c>
      <c r="E138" s="43">
        <v>0.18</v>
      </c>
      <c r="F138" s="43"/>
      <c r="G138" s="44">
        <v>370</v>
      </c>
      <c r="H138" s="46"/>
      <c r="I138" s="46"/>
      <c r="J138" s="47"/>
      <c r="K138" s="48">
        <f t="shared" si="11"/>
        <v>566.55132848987932</v>
      </c>
      <c r="L138" s="69">
        <f t="shared" si="12"/>
        <v>0</v>
      </c>
      <c r="M138" s="70">
        <f t="shared" si="13"/>
        <v>566.55132848987932</v>
      </c>
      <c r="N138" s="70">
        <f t="shared" si="13"/>
        <v>0</v>
      </c>
      <c r="O138" s="70">
        <f t="shared" si="13"/>
        <v>0</v>
      </c>
      <c r="P138" s="71">
        <f t="shared" si="9"/>
        <v>0</v>
      </c>
      <c r="Q138" s="6">
        <v>280</v>
      </c>
      <c r="R138" s="73">
        <f t="shared" si="10"/>
        <v>158.63437197716621</v>
      </c>
    </row>
    <row r="139" spans="3:18" s="1" customFormat="1" x14ac:dyDescent="0.25">
      <c r="C139" s="15" t="s">
        <v>1</v>
      </c>
      <c r="D139" s="23" t="s">
        <v>0</v>
      </c>
      <c r="E139" s="43">
        <v>0.18</v>
      </c>
      <c r="F139" s="43">
        <v>2000</v>
      </c>
      <c r="G139" s="44">
        <v>480</v>
      </c>
      <c r="H139" s="46"/>
      <c r="I139" s="46"/>
      <c r="J139" s="47"/>
      <c r="K139" s="48">
        <f t="shared" si="11"/>
        <v>2974.5220411435539</v>
      </c>
      <c r="L139" s="69">
        <f t="shared" si="12"/>
        <v>2000</v>
      </c>
      <c r="M139" s="70">
        <f t="shared" si="13"/>
        <v>974.52204114355379</v>
      </c>
      <c r="N139" s="70">
        <f t="shared" si="13"/>
        <v>0</v>
      </c>
      <c r="O139" s="70">
        <f t="shared" si="13"/>
        <v>0</v>
      </c>
      <c r="P139" s="71">
        <f t="shared" si="9"/>
        <v>0</v>
      </c>
      <c r="Q139" s="6">
        <v>333</v>
      </c>
      <c r="R139" s="73">
        <f t="shared" si="10"/>
        <v>990.51583970080344</v>
      </c>
    </row>
    <row r="140" spans="3:18" s="1" customFormat="1" x14ac:dyDescent="0.25">
      <c r="C140" s="15" t="s">
        <v>628</v>
      </c>
      <c r="D140" s="23" t="s">
        <v>629</v>
      </c>
      <c r="E140" s="43">
        <v>0.21</v>
      </c>
      <c r="F140" s="43">
        <v>2000</v>
      </c>
      <c r="G140" s="44">
        <v>330</v>
      </c>
      <c r="H140" s="46"/>
      <c r="I140" s="46"/>
      <c r="J140" s="47"/>
      <c r="K140" s="48">
        <f t="shared" si="11"/>
        <v>2380.8956693002369</v>
      </c>
      <c r="L140" s="69">
        <f t="shared" si="12"/>
        <v>2000</v>
      </c>
      <c r="M140" s="70">
        <f t="shared" si="13"/>
        <v>380.89566930023676</v>
      </c>
      <c r="N140" s="70">
        <f t="shared" si="13"/>
        <v>0</v>
      </c>
      <c r="O140" s="70">
        <f t="shared" si="13"/>
        <v>0</v>
      </c>
      <c r="P140" s="71">
        <f t="shared" si="9"/>
        <v>0</v>
      </c>
      <c r="Q140" s="6">
        <v>250</v>
      </c>
      <c r="R140" s="73">
        <f t="shared" si="10"/>
        <v>595.22391732505923</v>
      </c>
    </row>
    <row r="141" spans="3:18" s="1" customFormat="1" x14ac:dyDescent="0.25">
      <c r="C141" s="15" t="s">
        <v>630</v>
      </c>
      <c r="D141" s="23" t="s">
        <v>631</v>
      </c>
      <c r="E141" s="43">
        <v>0.21</v>
      </c>
      <c r="F141" s="43"/>
      <c r="G141" s="44">
        <v>190</v>
      </c>
      <c r="H141" s="46"/>
      <c r="I141" s="46"/>
      <c r="J141" s="47"/>
      <c r="K141" s="48">
        <f t="shared" si="11"/>
        <v>108.62430598912137</v>
      </c>
      <c r="L141" s="69">
        <f t="shared" si="12"/>
        <v>0</v>
      </c>
      <c r="M141" s="70">
        <f t="shared" si="13"/>
        <v>108.62430598912137</v>
      </c>
      <c r="N141" s="70">
        <f t="shared" si="13"/>
        <v>0</v>
      </c>
      <c r="O141" s="70">
        <f t="shared" si="13"/>
        <v>0</v>
      </c>
      <c r="P141" s="71">
        <f t="shared" si="9"/>
        <v>0</v>
      </c>
      <c r="Q141" s="6">
        <v>333</v>
      </c>
      <c r="R141" s="73">
        <f t="shared" si="10"/>
        <v>36.171893894377412</v>
      </c>
    </row>
    <row r="142" spans="3:18" s="1" customFormat="1" x14ac:dyDescent="0.25">
      <c r="C142" s="15" t="s">
        <v>290</v>
      </c>
      <c r="D142" s="23" t="s">
        <v>289</v>
      </c>
      <c r="E142" s="43"/>
      <c r="F142" s="43"/>
      <c r="G142" s="44"/>
      <c r="H142" s="46"/>
      <c r="I142" s="46"/>
      <c r="J142" s="47"/>
      <c r="K142" s="48">
        <f t="shared" si="11"/>
        <v>0</v>
      </c>
      <c r="L142" s="69">
        <f t="shared" si="12"/>
        <v>0</v>
      </c>
      <c r="M142" s="70">
        <f t="shared" si="13"/>
        <v>0</v>
      </c>
      <c r="N142" s="70">
        <f t="shared" si="13"/>
        <v>0</v>
      </c>
      <c r="O142" s="70">
        <f t="shared" si="13"/>
        <v>0</v>
      </c>
      <c r="P142" s="71">
        <f t="shared" si="9"/>
        <v>0</v>
      </c>
      <c r="Q142" s="6">
        <v>190</v>
      </c>
      <c r="R142" s="73">
        <f t="shared" si="10"/>
        <v>0</v>
      </c>
    </row>
    <row r="143" spans="3:18" s="1" customFormat="1" x14ac:dyDescent="0.25">
      <c r="C143" s="15" t="s">
        <v>238</v>
      </c>
      <c r="D143" s="23" t="s">
        <v>237</v>
      </c>
      <c r="E143" s="43"/>
      <c r="F143" s="43"/>
      <c r="G143" s="44"/>
      <c r="H143" s="46"/>
      <c r="I143" s="46"/>
      <c r="J143" s="47"/>
      <c r="K143" s="48">
        <f t="shared" si="11"/>
        <v>0</v>
      </c>
      <c r="L143" s="69">
        <f t="shared" si="12"/>
        <v>0</v>
      </c>
      <c r="M143" s="70">
        <f t="shared" si="13"/>
        <v>0</v>
      </c>
      <c r="N143" s="70">
        <f t="shared" si="13"/>
        <v>0</v>
      </c>
      <c r="O143" s="70">
        <f t="shared" si="13"/>
        <v>0</v>
      </c>
      <c r="P143" s="71">
        <f t="shared" si="9"/>
        <v>0</v>
      </c>
      <c r="Q143" s="6">
        <v>250</v>
      </c>
      <c r="R143" s="73">
        <f t="shared" si="10"/>
        <v>0</v>
      </c>
    </row>
    <row r="144" spans="3:18" s="1" customFormat="1" x14ac:dyDescent="0.25">
      <c r="C144" s="15" t="s">
        <v>148</v>
      </c>
      <c r="D144" s="23" t="s">
        <v>147</v>
      </c>
      <c r="E144" s="43">
        <v>0.19</v>
      </c>
      <c r="F144" s="43">
        <v>2000</v>
      </c>
      <c r="G144" s="44">
        <v>570</v>
      </c>
      <c r="H144" s="46"/>
      <c r="I144" s="46"/>
      <c r="J144" s="47"/>
      <c r="K144" s="48">
        <f t="shared" si="11"/>
        <v>3313.8636518257817</v>
      </c>
      <c r="L144" s="69">
        <f t="shared" si="12"/>
        <v>2000</v>
      </c>
      <c r="M144" s="70">
        <f t="shared" si="13"/>
        <v>1313.863651825782</v>
      </c>
      <c r="N144" s="70">
        <f t="shared" si="13"/>
        <v>0</v>
      </c>
      <c r="O144" s="70">
        <f t="shared" si="13"/>
        <v>0</v>
      </c>
      <c r="P144" s="71">
        <f t="shared" si="9"/>
        <v>0</v>
      </c>
      <c r="Q144" s="6">
        <v>270</v>
      </c>
      <c r="R144" s="73">
        <f t="shared" si="10"/>
        <v>894.743185992961</v>
      </c>
    </row>
    <row r="145" spans="1:18" s="1" customFormat="1" x14ac:dyDescent="0.25">
      <c r="C145" s="15" t="s">
        <v>47</v>
      </c>
      <c r="D145" s="23" t="s">
        <v>46</v>
      </c>
      <c r="E145" s="43"/>
      <c r="F145" s="43"/>
      <c r="G145" s="44"/>
      <c r="H145" s="46"/>
      <c r="I145" s="46"/>
      <c r="J145" s="47"/>
      <c r="K145" s="48">
        <f t="shared" si="11"/>
        <v>0</v>
      </c>
      <c r="L145" s="69">
        <f t="shared" si="12"/>
        <v>0</v>
      </c>
      <c r="M145" s="70">
        <f t="shared" si="13"/>
        <v>0</v>
      </c>
      <c r="N145" s="70">
        <f t="shared" si="13"/>
        <v>0</v>
      </c>
      <c r="O145" s="70">
        <f t="shared" si="13"/>
        <v>0</v>
      </c>
      <c r="P145" s="71">
        <f t="shared" si="9"/>
        <v>0</v>
      </c>
      <c r="Q145" s="6">
        <v>333</v>
      </c>
      <c r="R145" s="73">
        <f t="shared" si="10"/>
        <v>0</v>
      </c>
    </row>
    <row r="146" spans="1:18" s="1" customFormat="1" x14ac:dyDescent="0.25">
      <c r="C146" s="15" t="s">
        <v>113</v>
      </c>
      <c r="D146" s="23" t="s">
        <v>112</v>
      </c>
      <c r="E146" s="43"/>
      <c r="F146" s="43"/>
      <c r="G146" s="44"/>
      <c r="H146" s="46"/>
      <c r="I146" s="46"/>
      <c r="J146" s="47"/>
      <c r="K146" s="48">
        <f t="shared" si="11"/>
        <v>0</v>
      </c>
      <c r="L146" s="69">
        <f t="shared" si="12"/>
        <v>0</v>
      </c>
      <c r="M146" s="70">
        <f t="shared" si="13"/>
        <v>0</v>
      </c>
      <c r="N146" s="70">
        <f t="shared" si="13"/>
        <v>0</v>
      </c>
      <c r="O146" s="70">
        <f t="shared" si="13"/>
        <v>0</v>
      </c>
      <c r="P146" s="71">
        <f t="shared" si="9"/>
        <v>0</v>
      </c>
      <c r="Q146" s="6">
        <v>200</v>
      </c>
      <c r="R146" s="73">
        <f t="shared" si="10"/>
        <v>0</v>
      </c>
    </row>
    <row r="147" spans="1:18" s="1" customFormat="1" x14ac:dyDescent="0.25">
      <c r="C147" s="15" t="s">
        <v>348</v>
      </c>
      <c r="D147" s="23" t="s">
        <v>347</v>
      </c>
      <c r="E147" s="43"/>
      <c r="F147" s="43"/>
      <c r="G147" s="44"/>
      <c r="H147" s="46"/>
      <c r="I147" s="46"/>
      <c r="J147" s="47"/>
      <c r="K147" s="48">
        <f t="shared" si="11"/>
        <v>0</v>
      </c>
      <c r="L147" s="69">
        <f t="shared" si="12"/>
        <v>0</v>
      </c>
      <c r="M147" s="70">
        <f t="shared" si="13"/>
        <v>0</v>
      </c>
      <c r="N147" s="70">
        <f t="shared" si="13"/>
        <v>0</v>
      </c>
      <c r="O147" s="70">
        <f t="shared" si="13"/>
        <v>0</v>
      </c>
      <c r="P147" s="71">
        <f t="shared" si="9"/>
        <v>0</v>
      </c>
      <c r="Q147" s="6">
        <v>220</v>
      </c>
      <c r="R147" s="73">
        <f t="shared" si="10"/>
        <v>0</v>
      </c>
    </row>
    <row r="148" spans="1:18" s="1" customFormat="1" x14ac:dyDescent="0.25">
      <c r="C148" s="15" t="s">
        <v>62</v>
      </c>
      <c r="D148" s="23" t="s">
        <v>61</v>
      </c>
      <c r="E148" s="43">
        <v>0.15</v>
      </c>
      <c r="F148" s="43">
        <v>6060</v>
      </c>
      <c r="G148" s="44">
        <v>210</v>
      </c>
      <c r="H148" s="46"/>
      <c r="I148" s="46"/>
      <c r="J148" s="47"/>
      <c r="K148" s="48">
        <f t="shared" si="11"/>
        <v>6253.9619304326334</v>
      </c>
      <c r="L148" s="69">
        <f t="shared" si="12"/>
        <v>6060</v>
      </c>
      <c r="M148" s="70">
        <f t="shared" si="13"/>
        <v>193.96193043263381</v>
      </c>
      <c r="N148" s="70">
        <f t="shared" si="13"/>
        <v>0</v>
      </c>
      <c r="O148" s="70">
        <f t="shared" si="13"/>
        <v>0</v>
      </c>
      <c r="P148" s="71">
        <f t="shared" si="9"/>
        <v>0</v>
      </c>
      <c r="Q148" s="6">
        <v>250</v>
      </c>
      <c r="R148" s="73">
        <f t="shared" si="10"/>
        <v>1563.4904826081583</v>
      </c>
    </row>
    <row r="149" spans="1:18" s="1" customFormat="1" x14ac:dyDescent="0.25">
      <c r="C149" s="15" t="s">
        <v>389</v>
      </c>
      <c r="D149" s="23" t="s">
        <v>388</v>
      </c>
      <c r="E149" s="43"/>
      <c r="F149" s="43"/>
      <c r="G149" s="44"/>
      <c r="H149" s="46"/>
      <c r="I149" s="46"/>
      <c r="J149" s="47"/>
      <c r="K149" s="48">
        <f t="shared" si="11"/>
        <v>0</v>
      </c>
      <c r="L149" s="69">
        <f t="shared" si="12"/>
        <v>0</v>
      </c>
      <c r="M149" s="70">
        <f t="shared" si="13"/>
        <v>0</v>
      </c>
      <c r="N149" s="70">
        <f t="shared" si="13"/>
        <v>0</v>
      </c>
      <c r="O149" s="70">
        <f t="shared" si="13"/>
        <v>0</v>
      </c>
      <c r="P149" s="71">
        <f t="shared" si="9"/>
        <v>0</v>
      </c>
      <c r="Q149" s="6">
        <v>270</v>
      </c>
      <c r="R149" s="73">
        <f t="shared" si="10"/>
        <v>0</v>
      </c>
    </row>
    <row r="150" spans="1:18" s="1" customFormat="1" x14ac:dyDescent="0.25">
      <c r="C150" s="15" t="s">
        <v>37</v>
      </c>
      <c r="D150" s="23" t="s">
        <v>36</v>
      </c>
      <c r="E150" s="43">
        <v>0.15</v>
      </c>
      <c r="F150" s="43">
        <v>2020</v>
      </c>
      <c r="G150" s="44">
        <v>520</v>
      </c>
      <c r="H150" s="46"/>
      <c r="I150" s="46"/>
      <c r="J150" s="47"/>
      <c r="K150" s="48">
        <f t="shared" si="11"/>
        <v>3398.865959611584</v>
      </c>
      <c r="L150" s="69">
        <f t="shared" si="12"/>
        <v>2020</v>
      </c>
      <c r="M150" s="70">
        <f t="shared" si="13"/>
        <v>1378.8659596115842</v>
      </c>
      <c r="N150" s="70">
        <f t="shared" si="13"/>
        <v>0</v>
      </c>
      <c r="O150" s="70">
        <f t="shared" si="13"/>
        <v>0</v>
      </c>
      <c r="P150" s="71">
        <f t="shared" si="9"/>
        <v>0</v>
      </c>
      <c r="Q150" s="6">
        <v>280</v>
      </c>
      <c r="R150" s="73">
        <f t="shared" si="10"/>
        <v>951.68246869124357</v>
      </c>
    </row>
    <row r="151" spans="1:18" s="1" customFormat="1" x14ac:dyDescent="0.25">
      <c r="C151" s="15" t="s">
        <v>49</v>
      </c>
      <c r="D151" s="23" t="s">
        <v>48</v>
      </c>
      <c r="E151" s="43">
        <v>0.15</v>
      </c>
      <c r="F151" s="43">
        <v>4000</v>
      </c>
      <c r="G151" s="44">
        <v>435</v>
      </c>
      <c r="H151" s="46"/>
      <c r="I151" s="46"/>
      <c r="J151" s="47"/>
      <c r="K151" s="48">
        <f t="shared" si="11"/>
        <v>4953.8346535196652</v>
      </c>
      <c r="L151" s="69">
        <f t="shared" si="12"/>
        <v>4000</v>
      </c>
      <c r="M151" s="70">
        <f t="shared" si="13"/>
        <v>953.83465351966504</v>
      </c>
      <c r="N151" s="70">
        <f t="shared" si="13"/>
        <v>0</v>
      </c>
      <c r="O151" s="70">
        <f t="shared" si="13"/>
        <v>0</v>
      </c>
      <c r="P151" s="71">
        <f t="shared" si="9"/>
        <v>0</v>
      </c>
      <c r="Q151" s="6">
        <v>300</v>
      </c>
      <c r="R151" s="73">
        <f t="shared" si="10"/>
        <v>1486.1503960558996</v>
      </c>
    </row>
    <row r="152" spans="1:18" s="1" customFormat="1" x14ac:dyDescent="0.25">
      <c r="C152" s="15" t="s">
        <v>43</v>
      </c>
      <c r="D152" s="23" t="s">
        <v>42</v>
      </c>
      <c r="E152" s="43">
        <v>0.15</v>
      </c>
      <c r="F152" s="43">
        <v>18000</v>
      </c>
      <c r="G152" s="44">
        <v>550</v>
      </c>
      <c r="H152" s="46"/>
      <c r="I152" s="46"/>
      <c r="J152" s="47"/>
      <c r="K152" s="48">
        <f t="shared" si="11"/>
        <v>19546.941166578639</v>
      </c>
      <c r="L152" s="69">
        <f t="shared" si="12"/>
        <v>18000</v>
      </c>
      <c r="M152" s="70">
        <f t="shared" si="13"/>
        <v>1546.9411665786379</v>
      </c>
      <c r="N152" s="70">
        <f t="shared" si="13"/>
        <v>0</v>
      </c>
      <c r="O152" s="70">
        <f t="shared" si="13"/>
        <v>0</v>
      </c>
      <c r="P152" s="71">
        <f t="shared" si="9"/>
        <v>0</v>
      </c>
      <c r="Q152" s="6">
        <v>333</v>
      </c>
      <c r="R152" s="73">
        <f t="shared" si="10"/>
        <v>6509.1314084706864</v>
      </c>
    </row>
    <row r="153" spans="1:18" s="1" customFormat="1" x14ac:dyDescent="0.25">
      <c r="C153" s="15" t="s">
        <v>503</v>
      </c>
      <c r="D153" s="23" t="s">
        <v>502</v>
      </c>
      <c r="E153" s="43"/>
      <c r="F153" s="43"/>
      <c r="G153" s="44"/>
      <c r="H153" s="46"/>
      <c r="I153" s="46"/>
      <c r="J153" s="47"/>
      <c r="K153" s="48">
        <f t="shared" si="11"/>
        <v>0</v>
      </c>
      <c r="L153" s="69">
        <f t="shared" si="12"/>
        <v>0</v>
      </c>
      <c r="M153" s="70">
        <f t="shared" si="13"/>
        <v>0</v>
      </c>
      <c r="N153" s="70">
        <f t="shared" si="13"/>
        <v>0</v>
      </c>
      <c r="O153" s="70">
        <f t="shared" si="13"/>
        <v>0</v>
      </c>
      <c r="P153" s="71">
        <f t="shared" si="9"/>
        <v>0</v>
      </c>
      <c r="Q153" s="6">
        <v>250</v>
      </c>
      <c r="R153" s="73">
        <f t="shared" si="10"/>
        <v>0</v>
      </c>
    </row>
    <row r="154" spans="1:18" s="1" customFormat="1" x14ac:dyDescent="0.25">
      <c r="C154" s="15" t="s">
        <v>472</v>
      </c>
      <c r="D154" s="23" t="s">
        <v>471</v>
      </c>
      <c r="E154" s="43"/>
      <c r="F154" s="43"/>
      <c r="G154" s="44"/>
      <c r="H154" s="46"/>
      <c r="I154" s="46"/>
      <c r="J154" s="47"/>
      <c r="K154" s="48">
        <f t="shared" si="11"/>
        <v>0</v>
      </c>
      <c r="L154" s="69">
        <f t="shared" si="12"/>
        <v>0</v>
      </c>
      <c r="M154" s="70">
        <f t="shared" si="13"/>
        <v>0</v>
      </c>
      <c r="N154" s="70">
        <f t="shared" si="13"/>
        <v>0</v>
      </c>
      <c r="O154" s="70">
        <f t="shared" si="13"/>
        <v>0</v>
      </c>
      <c r="P154" s="71">
        <f t="shared" si="9"/>
        <v>0</v>
      </c>
      <c r="Q154" s="6">
        <v>333</v>
      </c>
      <c r="R154" s="73">
        <f t="shared" si="10"/>
        <v>0</v>
      </c>
    </row>
    <row r="155" spans="1:18" s="1" customFormat="1" x14ac:dyDescent="0.25">
      <c r="C155" s="15" t="s">
        <v>415</v>
      </c>
      <c r="D155" s="23" t="s">
        <v>414</v>
      </c>
      <c r="E155" s="43">
        <v>0.23</v>
      </c>
      <c r="F155" s="43">
        <v>1000</v>
      </c>
      <c r="G155" s="44"/>
      <c r="H155" s="46"/>
      <c r="I155" s="46"/>
      <c r="J155" s="47"/>
      <c r="K155" s="48">
        <f t="shared" si="11"/>
        <v>1000</v>
      </c>
      <c r="L155" s="69">
        <f t="shared" si="12"/>
        <v>1000</v>
      </c>
      <c r="M155" s="70">
        <f t="shared" si="13"/>
        <v>0</v>
      </c>
      <c r="N155" s="70">
        <f t="shared" si="13"/>
        <v>0</v>
      </c>
      <c r="O155" s="70">
        <f t="shared" si="13"/>
        <v>0</v>
      </c>
      <c r="P155" s="71">
        <f t="shared" si="9"/>
        <v>0</v>
      </c>
      <c r="Q155" s="6">
        <v>250</v>
      </c>
      <c r="R155" s="73">
        <f t="shared" si="10"/>
        <v>250</v>
      </c>
    </row>
    <row r="156" spans="1:18" s="1" customFormat="1" x14ac:dyDescent="0.25">
      <c r="C156" s="15" t="s">
        <v>278</v>
      </c>
      <c r="D156" s="23" t="s">
        <v>277</v>
      </c>
      <c r="E156" s="43"/>
      <c r="F156" s="43"/>
      <c r="G156" s="44"/>
      <c r="H156" s="46"/>
      <c r="I156" s="46"/>
      <c r="J156" s="47"/>
      <c r="K156" s="48">
        <f t="shared" si="11"/>
        <v>0</v>
      </c>
      <c r="L156" s="69">
        <f t="shared" si="12"/>
        <v>0</v>
      </c>
      <c r="M156" s="70">
        <f t="shared" si="13"/>
        <v>0</v>
      </c>
      <c r="N156" s="70">
        <f t="shared" si="13"/>
        <v>0</v>
      </c>
      <c r="O156" s="70">
        <f t="shared" si="13"/>
        <v>0</v>
      </c>
      <c r="P156" s="71">
        <f t="shared" si="9"/>
        <v>0</v>
      </c>
      <c r="Q156" s="6">
        <v>333</v>
      </c>
      <c r="R156" s="73">
        <f t="shared" si="10"/>
        <v>0</v>
      </c>
    </row>
    <row r="157" spans="1:18" s="1" customFormat="1" x14ac:dyDescent="0.25">
      <c r="C157" s="15" t="s">
        <v>419</v>
      </c>
      <c r="D157" s="23" t="s">
        <v>418</v>
      </c>
      <c r="E157" s="43">
        <v>0.23</v>
      </c>
      <c r="F157" s="43"/>
      <c r="G157" s="44">
        <v>450</v>
      </c>
      <c r="H157" s="46"/>
      <c r="I157" s="46"/>
      <c r="J157" s="47"/>
      <c r="K157" s="48">
        <f t="shared" si="11"/>
        <v>667.39721150891683</v>
      </c>
      <c r="L157" s="69">
        <f t="shared" si="12"/>
        <v>0</v>
      </c>
      <c r="M157" s="70">
        <f t="shared" si="13"/>
        <v>667.39721150891683</v>
      </c>
      <c r="N157" s="70">
        <f t="shared" si="13"/>
        <v>0</v>
      </c>
      <c r="O157" s="70">
        <f t="shared" si="13"/>
        <v>0</v>
      </c>
      <c r="P157" s="71">
        <f t="shared" si="9"/>
        <v>0</v>
      </c>
      <c r="Q157" s="6">
        <v>333</v>
      </c>
      <c r="R157" s="73">
        <f t="shared" si="10"/>
        <v>222.2432714324693</v>
      </c>
    </row>
    <row r="158" spans="1:18" s="1" customFormat="1" x14ac:dyDescent="0.25">
      <c r="C158" s="15" t="s">
        <v>266</v>
      </c>
      <c r="D158" s="23" t="s">
        <v>265</v>
      </c>
      <c r="E158" s="43">
        <v>0.11</v>
      </c>
      <c r="F158" s="43"/>
      <c r="G158" s="44">
        <v>360</v>
      </c>
      <c r="H158" s="46"/>
      <c r="I158" s="46"/>
      <c r="J158" s="47"/>
      <c r="K158" s="48">
        <f t="shared" si="11"/>
        <v>874.96211395797184</v>
      </c>
      <c r="L158" s="69">
        <f t="shared" si="12"/>
        <v>0</v>
      </c>
      <c r="M158" s="70">
        <f t="shared" si="13"/>
        <v>874.96211395797184</v>
      </c>
      <c r="N158" s="70">
        <f t="shared" si="13"/>
        <v>0</v>
      </c>
      <c r="O158" s="70">
        <f t="shared" si="13"/>
        <v>0</v>
      </c>
      <c r="P158" s="71">
        <f t="shared" si="9"/>
        <v>0</v>
      </c>
      <c r="Q158" s="6">
        <v>250</v>
      </c>
      <c r="R158" s="73">
        <f t="shared" si="10"/>
        <v>218.74052848949296</v>
      </c>
    </row>
    <row r="159" spans="1:18" s="1" customFormat="1" x14ac:dyDescent="0.25">
      <c r="A159" s="122" t="s">
        <v>651</v>
      </c>
      <c r="B159" s="124" t="s">
        <v>650</v>
      </c>
      <c r="C159" s="15" t="s">
        <v>425</v>
      </c>
      <c r="D159" s="23" t="s">
        <v>424</v>
      </c>
      <c r="E159" s="43">
        <v>0.13</v>
      </c>
      <c r="F159" s="43"/>
      <c r="G159" s="44">
        <v>340</v>
      </c>
      <c r="H159" s="46"/>
      <c r="I159" s="46"/>
      <c r="J159" s="47"/>
      <c r="K159" s="48"/>
      <c r="L159" s="69"/>
      <c r="M159" s="70"/>
      <c r="N159" s="70"/>
      <c r="O159" s="70">
        <f t="shared" si="13"/>
        <v>0</v>
      </c>
      <c r="P159" s="71">
        <f t="shared" si="9"/>
        <v>0</v>
      </c>
      <c r="Q159" s="6">
        <v>160</v>
      </c>
      <c r="R159" s="73">
        <f t="shared" si="10"/>
        <v>0</v>
      </c>
    </row>
    <row r="160" spans="1:18" s="1" customFormat="1" x14ac:dyDescent="0.25">
      <c r="A160" s="123"/>
      <c r="B160" s="125"/>
      <c r="C160" s="15" t="s">
        <v>262</v>
      </c>
      <c r="D160" s="23" t="s">
        <v>261</v>
      </c>
      <c r="E160" s="43"/>
      <c r="F160" s="43"/>
      <c r="G160" s="44"/>
      <c r="H160" s="46"/>
      <c r="I160" s="46"/>
      <c r="J160" s="47"/>
      <c r="K160" s="48">
        <f t="shared" si="11"/>
        <v>0</v>
      </c>
      <c r="L160" s="69">
        <f t="shared" si="12"/>
        <v>0</v>
      </c>
      <c r="M160" s="70">
        <f t="shared" si="13"/>
        <v>0</v>
      </c>
      <c r="N160" s="70">
        <f t="shared" si="13"/>
        <v>0</v>
      </c>
      <c r="O160" s="70">
        <f t="shared" si="13"/>
        <v>0</v>
      </c>
      <c r="P160" s="71">
        <f t="shared" si="9"/>
        <v>0</v>
      </c>
      <c r="Q160" s="6">
        <v>160</v>
      </c>
      <c r="R160" s="73">
        <f t="shared" si="10"/>
        <v>0</v>
      </c>
    </row>
    <row r="161" spans="1:18" s="1" customFormat="1" x14ac:dyDescent="0.25">
      <c r="A161" s="122" t="s">
        <v>652</v>
      </c>
      <c r="B161" s="124" t="s">
        <v>653</v>
      </c>
      <c r="C161" s="15" t="s">
        <v>326</v>
      </c>
      <c r="D161" s="23" t="s">
        <v>325</v>
      </c>
      <c r="E161" s="43">
        <v>0.13</v>
      </c>
      <c r="F161" s="43">
        <v>6300</v>
      </c>
      <c r="G161" s="44">
        <v>380</v>
      </c>
      <c r="H161" s="46">
        <v>270</v>
      </c>
      <c r="I161" s="46"/>
      <c r="J161" s="47"/>
      <c r="K161" s="48">
        <f t="shared" si="11"/>
        <v>7527.5652463415436</v>
      </c>
      <c r="L161" s="69">
        <f t="shared" si="12"/>
        <v>6300</v>
      </c>
      <c r="M161" s="70">
        <f t="shared" si="13"/>
        <v>829.76711810507038</v>
      </c>
      <c r="N161" s="70">
        <f t="shared" si="13"/>
        <v>397.7981282364737</v>
      </c>
      <c r="O161" s="70">
        <f t="shared" si="13"/>
        <v>0</v>
      </c>
      <c r="P161" s="71">
        <f t="shared" si="9"/>
        <v>0</v>
      </c>
      <c r="Q161" s="6">
        <v>250</v>
      </c>
      <c r="R161" s="73">
        <f t="shared" si="10"/>
        <v>1881.8913115853859</v>
      </c>
    </row>
    <row r="162" spans="1:18" s="1" customFormat="1" x14ac:dyDescent="0.25">
      <c r="A162" s="123"/>
      <c r="B162" s="125"/>
      <c r="C162" s="15" t="s">
        <v>366</v>
      </c>
      <c r="D162" s="23" t="s">
        <v>365</v>
      </c>
      <c r="E162" s="43"/>
      <c r="F162" s="43"/>
      <c r="G162" s="44"/>
      <c r="H162" s="46"/>
      <c r="I162" s="46"/>
      <c r="J162" s="47"/>
      <c r="K162" s="48">
        <f t="shared" ref="K162" si="14">SUM(L162:P162)</f>
        <v>0</v>
      </c>
      <c r="L162" s="69">
        <f t="shared" ref="L162" si="15">F162</f>
        <v>0</v>
      </c>
      <c r="M162" s="70">
        <f t="shared" ref="M162" si="16">IF(G162&gt;0,(((G162/2)^2*PI())-($K$1/2)^2*PI())/(1000*$E162),0)</f>
        <v>0</v>
      </c>
      <c r="N162" s="70">
        <f t="shared" ref="N162" si="17">IF(H162&gt;0,(((H162/2)^2*PI())-($K$1/2)^2*PI())/(1000*$E162),0)</f>
        <v>0</v>
      </c>
      <c r="O162" s="70">
        <f t="shared" ref="O162" si="18">IF(I162&gt;0,(((I162/2)^2*PI())-($K$1/2)^2*PI())/(1000*$E162),0)</f>
        <v>0</v>
      </c>
      <c r="P162" s="71">
        <f t="shared" ref="P162" si="19">IF(J162&gt;0,(((J162/2)^2*PI())-($K$1/2)^2*PI())/(1000*$E162),0)</f>
        <v>0</v>
      </c>
      <c r="Q162" s="6">
        <v>250</v>
      </c>
      <c r="R162" s="73">
        <f t="shared" ref="R162" si="20">K162*Q162/1000</f>
        <v>0</v>
      </c>
    </row>
    <row r="163" spans="1:18" s="1" customFormat="1" x14ac:dyDescent="0.25">
      <c r="C163" s="15" t="s">
        <v>611</v>
      </c>
      <c r="D163" s="23" t="s">
        <v>612</v>
      </c>
      <c r="E163" s="43">
        <v>0.12</v>
      </c>
      <c r="F163" s="43">
        <v>5200</v>
      </c>
      <c r="G163" s="44"/>
      <c r="H163" s="46"/>
      <c r="I163" s="46"/>
      <c r="J163" s="47"/>
      <c r="K163" s="48">
        <f t="shared" si="11"/>
        <v>5200</v>
      </c>
      <c r="L163" s="69">
        <f t="shared" si="12"/>
        <v>5200</v>
      </c>
      <c r="M163" s="70">
        <f t="shared" si="13"/>
        <v>0</v>
      </c>
      <c r="N163" s="70">
        <f t="shared" si="13"/>
        <v>0</v>
      </c>
      <c r="O163" s="70">
        <f t="shared" si="13"/>
        <v>0</v>
      </c>
      <c r="P163" s="71">
        <f t="shared" si="9"/>
        <v>0</v>
      </c>
      <c r="Q163" s="6">
        <v>200</v>
      </c>
      <c r="R163" s="73">
        <f t="shared" si="10"/>
        <v>1040</v>
      </c>
    </row>
    <row r="164" spans="1:18" s="1" customFormat="1" x14ac:dyDescent="0.25">
      <c r="C164" s="15" t="s">
        <v>395</v>
      </c>
      <c r="D164" s="23" t="s">
        <v>394</v>
      </c>
      <c r="E164" s="43">
        <v>0.12</v>
      </c>
      <c r="F164" s="43">
        <v>1000</v>
      </c>
      <c r="G164" s="44"/>
      <c r="H164" s="46"/>
      <c r="I164" s="46"/>
      <c r="J164" s="47"/>
      <c r="K164" s="48">
        <f t="shared" si="11"/>
        <v>1000</v>
      </c>
      <c r="L164" s="69">
        <f t="shared" si="12"/>
        <v>1000</v>
      </c>
      <c r="M164" s="70">
        <f t="shared" si="13"/>
        <v>0</v>
      </c>
      <c r="N164" s="70">
        <f t="shared" si="13"/>
        <v>0</v>
      </c>
      <c r="O164" s="70">
        <f t="shared" si="13"/>
        <v>0</v>
      </c>
      <c r="P164" s="71">
        <f t="shared" si="9"/>
        <v>0</v>
      </c>
      <c r="Q164" s="6">
        <v>250</v>
      </c>
      <c r="R164" s="73">
        <f t="shared" si="10"/>
        <v>250</v>
      </c>
    </row>
    <row r="165" spans="1:18" s="1" customFormat="1" x14ac:dyDescent="0.25">
      <c r="A165" s="122" t="s">
        <v>654</v>
      </c>
      <c r="B165" s="124" t="s">
        <v>655</v>
      </c>
      <c r="C165" s="15" t="s">
        <v>314</v>
      </c>
      <c r="D165" s="23" t="s">
        <v>313</v>
      </c>
      <c r="E165" s="43">
        <v>0.13</v>
      </c>
      <c r="F165" s="43"/>
      <c r="G165" s="44">
        <v>280</v>
      </c>
      <c r="H165" s="46"/>
      <c r="I165" s="46"/>
      <c r="J165" s="47"/>
      <c r="K165" s="48">
        <f t="shared" si="11"/>
        <v>431.02651207251961</v>
      </c>
      <c r="L165" s="69">
        <f t="shared" si="12"/>
        <v>0</v>
      </c>
      <c r="M165" s="70">
        <f t="shared" si="13"/>
        <v>431.02651207251961</v>
      </c>
      <c r="N165" s="70">
        <f t="shared" si="13"/>
        <v>0</v>
      </c>
      <c r="O165" s="70">
        <f t="shared" si="13"/>
        <v>0</v>
      </c>
      <c r="P165" s="71">
        <f t="shared" si="9"/>
        <v>0</v>
      </c>
      <c r="Q165" s="6">
        <v>280</v>
      </c>
      <c r="R165" s="73">
        <f t="shared" si="10"/>
        <v>120.68742338030549</v>
      </c>
    </row>
    <row r="166" spans="1:18" s="1" customFormat="1" x14ac:dyDescent="0.25">
      <c r="A166" s="123"/>
      <c r="B166" s="125"/>
      <c r="C166" s="15" t="s">
        <v>350</v>
      </c>
      <c r="D166" s="23" t="s">
        <v>349</v>
      </c>
      <c r="E166" s="43"/>
      <c r="F166" s="43"/>
      <c r="G166" s="44"/>
      <c r="H166" s="46"/>
      <c r="I166" s="46"/>
      <c r="J166" s="47"/>
      <c r="K166" s="48">
        <f t="shared" si="11"/>
        <v>0</v>
      </c>
      <c r="L166" s="69">
        <f t="shared" si="12"/>
        <v>0</v>
      </c>
      <c r="M166" s="70">
        <f t="shared" si="13"/>
        <v>0</v>
      </c>
      <c r="N166" s="70">
        <f t="shared" si="13"/>
        <v>0</v>
      </c>
      <c r="O166" s="70">
        <f t="shared" si="13"/>
        <v>0</v>
      </c>
      <c r="P166" s="71">
        <f t="shared" si="9"/>
        <v>0</v>
      </c>
      <c r="Q166" s="6">
        <v>280</v>
      </c>
      <c r="R166" s="73">
        <f t="shared" si="10"/>
        <v>0</v>
      </c>
    </row>
    <row r="167" spans="1:18" s="1" customFormat="1" ht="15.75" thickBot="1" x14ac:dyDescent="0.3">
      <c r="C167" s="15" t="s">
        <v>214</v>
      </c>
      <c r="D167" s="23" t="s">
        <v>213</v>
      </c>
      <c r="E167" s="43"/>
      <c r="F167" s="43"/>
      <c r="G167" s="44"/>
      <c r="H167" s="46"/>
      <c r="I167" s="46"/>
      <c r="J167" s="47"/>
      <c r="K167" s="48">
        <f t="shared" si="11"/>
        <v>0</v>
      </c>
      <c r="L167" s="69">
        <f t="shared" si="12"/>
        <v>0</v>
      </c>
      <c r="M167" s="70">
        <f t="shared" si="13"/>
        <v>0</v>
      </c>
      <c r="N167" s="70">
        <f t="shared" si="13"/>
        <v>0</v>
      </c>
      <c r="O167" s="70">
        <f t="shared" si="13"/>
        <v>0</v>
      </c>
      <c r="P167" s="71">
        <f t="shared" si="9"/>
        <v>0</v>
      </c>
      <c r="Q167" s="6">
        <v>333</v>
      </c>
      <c r="R167" s="73">
        <f t="shared" si="10"/>
        <v>0</v>
      </c>
    </row>
    <row r="168" spans="1:18" s="1" customFormat="1" x14ac:dyDescent="0.25">
      <c r="A168" s="120" t="s">
        <v>656</v>
      </c>
      <c r="B168" s="132" t="s">
        <v>657</v>
      </c>
      <c r="C168" s="15" t="s">
        <v>312</v>
      </c>
      <c r="D168" s="23" t="s">
        <v>311</v>
      </c>
      <c r="E168" s="43">
        <v>0.13</v>
      </c>
      <c r="F168" s="43"/>
      <c r="G168" s="44">
        <v>460</v>
      </c>
      <c r="H168" s="46"/>
      <c r="I168" s="46"/>
      <c r="J168" s="47"/>
      <c r="K168" s="48">
        <f t="shared" si="11"/>
        <v>1235.7575533382126</v>
      </c>
      <c r="L168" s="69">
        <f t="shared" si="12"/>
        <v>0</v>
      </c>
      <c r="M168" s="70">
        <f t="shared" si="13"/>
        <v>1235.7575533382126</v>
      </c>
      <c r="N168" s="70">
        <f t="shared" si="13"/>
        <v>0</v>
      </c>
      <c r="O168" s="70">
        <f t="shared" si="13"/>
        <v>0</v>
      </c>
      <c r="P168" s="71">
        <f t="shared" si="9"/>
        <v>0</v>
      </c>
      <c r="Q168" s="6">
        <v>333</v>
      </c>
      <c r="R168" s="73">
        <f t="shared" si="10"/>
        <v>411.50726526162475</v>
      </c>
    </row>
    <row r="169" spans="1:18" s="1" customFormat="1" ht="15.75" thickBot="1" x14ac:dyDescent="0.3">
      <c r="A169" s="121"/>
      <c r="B169" s="133"/>
      <c r="C169" s="15" t="s">
        <v>334</v>
      </c>
      <c r="D169" s="23" t="s">
        <v>333</v>
      </c>
      <c r="E169" s="43"/>
      <c r="F169" s="43"/>
      <c r="G169" s="44"/>
      <c r="H169" s="46"/>
      <c r="I169" s="46"/>
      <c r="J169" s="47"/>
      <c r="K169" s="48">
        <f t="shared" ref="K169" si="21">SUM(L169:P169)</f>
        <v>0</v>
      </c>
      <c r="L169" s="69">
        <f t="shared" ref="L169" si="22">F169</f>
        <v>0</v>
      </c>
      <c r="M169" s="70">
        <f t="shared" ref="M169" si="23">IF(G169&gt;0,(((G169/2)^2*PI())-($K$1/2)^2*PI())/(1000*$E169),0)</f>
        <v>0</v>
      </c>
      <c r="N169" s="70">
        <f t="shared" ref="N169" si="24">IF(H169&gt;0,(((H169/2)^2*PI())-($K$1/2)^2*PI())/(1000*$E169),0)</f>
        <v>0</v>
      </c>
      <c r="O169" s="70">
        <f t="shared" ref="O169" si="25">IF(I169&gt;0,(((I169/2)^2*PI())-($K$1/2)^2*PI())/(1000*$E169),0)</f>
        <v>0</v>
      </c>
      <c r="P169" s="71">
        <f t="shared" ref="P169" si="26">IF(J169&gt;0,(((J169/2)^2*PI())-($K$1/2)^2*PI())/(1000*$E169),0)</f>
        <v>0</v>
      </c>
      <c r="Q169" s="6">
        <v>333</v>
      </c>
      <c r="R169" s="73">
        <f t="shared" ref="R169" si="27">K169*Q169/1000</f>
        <v>0</v>
      </c>
    </row>
    <row r="170" spans="1:18" s="1" customFormat="1" x14ac:dyDescent="0.25">
      <c r="C170" s="15" t="s">
        <v>158</v>
      </c>
      <c r="D170" s="23" t="s">
        <v>157</v>
      </c>
      <c r="E170" s="43">
        <v>0.12</v>
      </c>
      <c r="F170" s="43">
        <v>8075</v>
      </c>
      <c r="G170" s="44">
        <v>470</v>
      </c>
      <c r="H170" s="46"/>
      <c r="I170" s="46"/>
      <c r="J170" s="47"/>
      <c r="K170" s="48">
        <f t="shared" si="11"/>
        <v>9474.6057071130326</v>
      </c>
      <c r="L170" s="69">
        <f t="shared" si="12"/>
        <v>8075</v>
      </c>
      <c r="M170" s="70">
        <f t="shared" si="13"/>
        <v>1399.6057071130328</v>
      </c>
      <c r="N170" s="70">
        <f t="shared" si="13"/>
        <v>0</v>
      </c>
      <c r="O170" s="70">
        <f t="shared" si="13"/>
        <v>0</v>
      </c>
      <c r="P170" s="71">
        <f t="shared" si="9"/>
        <v>0</v>
      </c>
      <c r="Q170" s="6">
        <v>333</v>
      </c>
      <c r="R170" s="73">
        <f t="shared" si="10"/>
        <v>3155.0437004686401</v>
      </c>
    </row>
    <row r="171" spans="1:18" s="1" customFormat="1" x14ac:dyDescent="0.25">
      <c r="C171" s="15" t="s">
        <v>393</v>
      </c>
      <c r="D171" s="23" t="s">
        <v>392</v>
      </c>
      <c r="E171" s="43"/>
      <c r="F171" s="43"/>
      <c r="G171" s="44"/>
      <c r="H171" s="46"/>
      <c r="I171" s="46"/>
      <c r="J171" s="47"/>
      <c r="K171" s="48">
        <f t="shared" si="11"/>
        <v>0</v>
      </c>
      <c r="L171" s="69">
        <f t="shared" si="12"/>
        <v>0</v>
      </c>
      <c r="M171" s="70">
        <f t="shared" si="13"/>
        <v>0</v>
      </c>
      <c r="N171" s="70">
        <f t="shared" si="13"/>
        <v>0</v>
      </c>
      <c r="O171" s="70">
        <f t="shared" si="13"/>
        <v>0</v>
      </c>
      <c r="P171" s="71">
        <f t="shared" si="9"/>
        <v>0</v>
      </c>
      <c r="Q171" s="6">
        <v>333</v>
      </c>
      <c r="R171" s="73">
        <f t="shared" si="10"/>
        <v>0</v>
      </c>
    </row>
    <row r="172" spans="1:18" s="1" customFormat="1" x14ac:dyDescent="0.25">
      <c r="C172" s="15" t="s">
        <v>385</v>
      </c>
      <c r="D172" s="23" t="s">
        <v>384</v>
      </c>
      <c r="E172" s="43"/>
      <c r="F172" s="43"/>
      <c r="G172" s="44"/>
      <c r="H172" s="46"/>
      <c r="I172" s="46"/>
      <c r="J172" s="47"/>
      <c r="K172" s="48">
        <f t="shared" si="11"/>
        <v>0</v>
      </c>
      <c r="L172" s="69">
        <f t="shared" si="12"/>
        <v>0</v>
      </c>
      <c r="M172" s="70">
        <f t="shared" si="13"/>
        <v>0</v>
      </c>
      <c r="N172" s="70">
        <f t="shared" si="13"/>
        <v>0</v>
      </c>
      <c r="O172" s="70">
        <f t="shared" si="13"/>
        <v>0</v>
      </c>
      <c r="P172" s="71">
        <f t="shared" si="9"/>
        <v>0</v>
      </c>
      <c r="Q172" s="6">
        <v>166</v>
      </c>
      <c r="R172" s="73">
        <f t="shared" si="10"/>
        <v>0</v>
      </c>
    </row>
    <row r="173" spans="1:18" s="1" customFormat="1" x14ac:dyDescent="0.25">
      <c r="C173" s="15" t="s">
        <v>310</v>
      </c>
      <c r="D173" s="23" t="s">
        <v>309</v>
      </c>
      <c r="E173" s="43"/>
      <c r="F173" s="43"/>
      <c r="G173" s="44"/>
      <c r="H173" s="46"/>
      <c r="I173" s="46"/>
      <c r="J173" s="47"/>
      <c r="K173" s="48">
        <f t="shared" si="11"/>
        <v>0</v>
      </c>
      <c r="L173" s="69">
        <f t="shared" si="12"/>
        <v>0</v>
      </c>
      <c r="M173" s="70">
        <f t="shared" si="13"/>
        <v>0</v>
      </c>
      <c r="N173" s="70">
        <f t="shared" si="13"/>
        <v>0</v>
      </c>
      <c r="O173" s="70">
        <f t="shared" si="13"/>
        <v>0</v>
      </c>
      <c r="P173" s="71">
        <f t="shared" si="9"/>
        <v>0</v>
      </c>
      <c r="Q173" s="6">
        <v>250</v>
      </c>
      <c r="R173" s="73">
        <f t="shared" si="10"/>
        <v>0</v>
      </c>
    </row>
    <row r="174" spans="1:18" s="1" customFormat="1" x14ac:dyDescent="0.25">
      <c r="C174" s="15" t="s">
        <v>240</v>
      </c>
      <c r="D174" s="23" t="s">
        <v>239</v>
      </c>
      <c r="E174" s="43">
        <v>0.13</v>
      </c>
      <c r="F174" s="43"/>
      <c r="G174" s="44">
        <v>280</v>
      </c>
      <c r="H174" s="46"/>
      <c r="I174" s="46"/>
      <c r="J174" s="47"/>
      <c r="K174" s="48">
        <f t="shared" si="11"/>
        <v>431.02651207251961</v>
      </c>
      <c r="L174" s="69">
        <f t="shared" si="12"/>
        <v>0</v>
      </c>
      <c r="M174" s="70">
        <f t="shared" si="13"/>
        <v>431.02651207251961</v>
      </c>
      <c r="N174" s="70">
        <f t="shared" si="13"/>
        <v>0</v>
      </c>
      <c r="O174" s="70">
        <f t="shared" si="13"/>
        <v>0</v>
      </c>
      <c r="P174" s="71">
        <f t="shared" si="9"/>
        <v>0</v>
      </c>
      <c r="Q174" s="6">
        <v>333</v>
      </c>
      <c r="R174" s="73">
        <f t="shared" si="10"/>
        <v>143.53182852014902</v>
      </c>
    </row>
    <row r="175" spans="1:18" s="1" customFormat="1" x14ac:dyDescent="0.25">
      <c r="C175" s="15" t="s">
        <v>270</v>
      </c>
      <c r="D175" s="23" t="s">
        <v>269</v>
      </c>
      <c r="E175" s="43"/>
      <c r="F175" s="43"/>
      <c r="G175" s="44"/>
      <c r="H175" s="46"/>
      <c r="I175" s="46"/>
      <c r="J175" s="47"/>
      <c r="K175" s="48">
        <f t="shared" si="11"/>
        <v>0</v>
      </c>
      <c r="L175" s="69">
        <f t="shared" si="12"/>
        <v>0</v>
      </c>
      <c r="M175" s="70">
        <f t="shared" si="13"/>
        <v>0</v>
      </c>
      <c r="N175" s="70">
        <f t="shared" si="13"/>
        <v>0</v>
      </c>
      <c r="O175" s="70">
        <f t="shared" si="13"/>
        <v>0</v>
      </c>
      <c r="P175" s="71">
        <f t="shared" si="9"/>
        <v>0</v>
      </c>
      <c r="Q175" s="6">
        <v>160</v>
      </c>
      <c r="R175" s="73">
        <f t="shared" si="10"/>
        <v>0</v>
      </c>
    </row>
    <row r="176" spans="1:18" s="1" customFormat="1" x14ac:dyDescent="0.25">
      <c r="C176" s="15" t="s">
        <v>417</v>
      </c>
      <c r="D176" s="23" t="s">
        <v>416</v>
      </c>
      <c r="E176" s="43"/>
      <c r="F176" s="43"/>
      <c r="G176" s="44"/>
      <c r="H176" s="46"/>
      <c r="I176" s="46"/>
      <c r="J176" s="47"/>
      <c r="K176" s="48">
        <f t="shared" si="11"/>
        <v>0</v>
      </c>
      <c r="L176" s="69">
        <f t="shared" si="12"/>
        <v>0</v>
      </c>
      <c r="M176" s="70">
        <f t="shared" si="13"/>
        <v>0</v>
      </c>
      <c r="N176" s="70">
        <f t="shared" si="13"/>
        <v>0</v>
      </c>
      <c r="O176" s="70">
        <f t="shared" si="13"/>
        <v>0</v>
      </c>
      <c r="P176" s="71">
        <f t="shared" si="9"/>
        <v>0</v>
      </c>
      <c r="Q176" s="6">
        <v>180</v>
      </c>
      <c r="R176" s="73">
        <f t="shared" si="10"/>
        <v>0</v>
      </c>
    </row>
    <row r="177" spans="3:18" s="1" customFormat="1" x14ac:dyDescent="0.25">
      <c r="C177" s="15" t="s">
        <v>58</v>
      </c>
      <c r="D177" s="23" t="s">
        <v>57</v>
      </c>
      <c r="E177" s="43"/>
      <c r="F177" s="43"/>
      <c r="G177" s="44"/>
      <c r="H177" s="46"/>
      <c r="I177" s="46"/>
      <c r="J177" s="47"/>
      <c r="K177" s="48">
        <f t="shared" si="11"/>
        <v>0</v>
      </c>
      <c r="L177" s="69">
        <f t="shared" si="12"/>
        <v>0</v>
      </c>
      <c r="M177" s="70">
        <f t="shared" si="13"/>
        <v>0</v>
      </c>
      <c r="N177" s="70">
        <f t="shared" si="13"/>
        <v>0</v>
      </c>
      <c r="O177" s="70">
        <f t="shared" si="13"/>
        <v>0</v>
      </c>
      <c r="P177" s="71">
        <f t="shared" si="9"/>
        <v>0</v>
      </c>
      <c r="Q177" s="6">
        <v>250</v>
      </c>
      <c r="R177" s="73">
        <f t="shared" si="10"/>
        <v>0</v>
      </c>
    </row>
    <row r="178" spans="3:18" s="1" customFormat="1" x14ac:dyDescent="0.25">
      <c r="C178" s="15" t="s">
        <v>66</v>
      </c>
      <c r="D178" s="23" t="s">
        <v>65</v>
      </c>
      <c r="E178" s="43"/>
      <c r="F178" s="43"/>
      <c r="G178" s="44"/>
      <c r="H178" s="46"/>
      <c r="I178" s="46"/>
      <c r="J178" s="47"/>
      <c r="K178" s="48">
        <f t="shared" si="11"/>
        <v>0</v>
      </c>
      <c r="L178" s="69">
        <f t="shared" si="12"/>
        <v>0</v>
      </c>
      <c r="M178" s="70">
        <f t="shared" si="13"/>
        <v>0</v>
      </c>
      <c r="N178" s="70">
        <f t="shared" si="13"/>
        <v>0</v>
      </c>
      <c r="O178" s="70">
        <f t="shared" si="13"/>
        <v>0</v>
      </c>
      <c r="P178" s="71">
        <f t="shared" si="9"/>
        <v>0</v>
      </c>
      <c r="Q178" s="6">
        <v>280</v>
      </c>
      <c r="R178" s="73">
        <f t="shared" si="10"/>
        <v>0</v>
      </c>
    </row>
    <row r="179" spans="3:18" s="1" customFormat="1" x14ac:dyDescent="0.25">
      <c r="C179" s="15" t="s">
        <v>3</v>
      </c>
      <c r="D179" s="23" t="s">
        <v>2</v>
      </c>
      <c r="E179" s="43"/>
      <c r="F179" s="43"/>
      <c r="G179" s="44"/>
      <c r="H179" s="46"/>
      <c r="I179" s="46"/>
      <c r="J179" s="47"/>
      <c r="K179" s="48">
        <f t="shared" si="11"/>
        <v>0</v>
      </c>
      <c r="L179" s="69">
        <f t="shared" si="12"/>
        <v>0</v>
      </c>
      <c r="M179" s="70">
        <f t="shared" si="13"/>
        <v>0</v>
      </c>
      <c r="N179" s="70">
        <f t="shared" si="13"/>
        <v>0</v>
      </c>
      <c r="O179" s="70">
        <f t="shared" si="13"/>
        <v>0</v>
      </c>
      <c r="P179" s="71">
        <f t="shared" si="9"/>
        <v>0</v>
      </c>
      <c r="Q179" s="6">
        <v>333</v>
      </c>
      <c r="R179" s="73">
        <f t="shared" si="10"/>
        <v>0</v>
      </c>
    </row>
    <row r="180" spans="3:18" s="1" customFormat="1" x14ac:dyDescent="0.25">
      <c r="C180" s="15" t="s">
        <v>152</v>
      </c>
      <c r="D180" s="23" t="s">
        <v>151</v>
      </c>
      <c r="E180" s="43"/>
      <c r="F180" s="43"/>
      <c r="G180" s="44"/>
      <c r="H180" s="46"/>
      <c r="I180" s="46"/>
      <c r="J180" s="47"/>
      <c r="K180" s="48">
        <f t="shared" si="11"/>
        <v>0</v>
      </c>
      <c r="L180" s="69">
        <f t="shared" si="12"/>
        <v>0</v>
      </c>
      <c r="M180" s="70">
        <f t="shared" si="13"/>
        <v>0</v>
      </c>
      <c r="N180" s="70">
        <f t="shared" si="13"/>
        <v>0</v>
      </c>
      <c r="O180" s="70">
        <f t="shared" si="13"/>
        <v>0</v>
      </c>
      <c r="P180" s="71">
        <f t="shared" si="9"/>
        <v>0</v>
      </c>
      <c r="Q180" s="6">
        <v>333</v>
      </c>
      <c r="R180" s="73">
        <f t="shared" si="10"/>
        <v>0</v>
      </c>
    </row>
    <row r="181" spans="3:18" s="1" customFormat="1" x14ac:dyDescent="0.25">
      <c r="C181" s="15" t="s">
        <v>381</v>
      </c>
      <c r="D181" s="23" t="s">
        <v>380</v>
      </c>
      <c r="E181" s="43"/>
      <c r="F181" s="43"/>
      <c r="G181" s="44"/>
      <c r="H181" s="46"/>
      <c r="I181" s="46"/>
      <c r="J181" s="47"/>
      <c r="K181" s="48">
        <f t="shared" si="11"/>
        <v>0</v>
      </c>
      <c r="L181" s="69">
        <f t="shared" si="12"/>
        <v>0</v>
      </c>
      <c r="M181" s="70">
        <f t="shared" si="13"/>
        <v>0</v>
      </c>
      <c r="N181" s="70">
        <f t="shared" si="13"/>
        <v>0</v>
      </c>
      <c r="O181" s="70">
        <f t="shared" si="13"/>
        <v>0</v>
      </c>
      <c r="P181" s="71">
        <f t="shared" si="9"/>
        <v>0</v>
      </c>
      <c r="Q181" s="6">
        <v>333</v>
      </c>
      <c r="R181" s="73">
        <f t="shared" si="10"/>
        <v>0</v>
      </c>
    </row>
    <row r="182" spans="3:18" s="1" customFormat="1" x14ac:dyDescent="0.25">
      <c r="C182" s="15" t="s">
        <v>363</v>
      </c>
      <c r="D182" s="23" t="s">
        <v>362</v>
      </c>
      <c r="E182" s="43">
        <v>0.15</v>
      </c>
      <c r="F182" s="43"/>
      <c r="G182" s="44">
        <v>210</v>
      </c>
      <c r="H182" s="46"/>
      <c r="I182" s="46"/>
      <c r="J182" s="47"/>
      <c r="K182" s="48">
        <f t="shared" si="11"/>
        <v>193.96193043263381</v>
      </c>
      <c r="L182" s="69">
        <f t="shared" si="12"/>
        <v>0</v>
      </c>
      <c r="M182" s="70">
        <f t="shared" si="13"/>
        <v>193.96193043263381</v>
      </c>
      <c r="N182" s="70">
        <f t="shared" si="13"/>
        <v>0</v>
      </c>
      <c r="O182" s="70">
        <f t="shared" si="13"/>
        <v>0</v>
      </c>
      <c r="P182" s="71">
        <f t="shared" si="9"/>
        <v>0</v>
      </c>
      <c r="Q182" s="6">
        <v>333</v>
      </c>
      <c r="R182" s="73">
        <f t="shared" si="10"/>
        <v>64.589322834067062</v>
      </c>
    </row>
    <row r="183" spans="3:18" s="1" customFormat="1" x14ac:dyDescent="0.25">
      <c r="C183" s="15" t="s">
        <v>487</v>
      </c>
      <c r="D183" s="23" t="s">
        <v>486</v>
      </c>
      <c r="E183" s="43"/>
      <c r="F183" s="43"/>
      <c r="G183" s="44"/>
      <c r="H183" s="46"/>
      <c r="I183" s="46"/>
      <c r="J183" s="47"/>
      <c r="K183" s="48">
        <f t="shared" si="11"/>
        <v>0</v>
      </c>
      <c r="L183" s="69">
        <f t="shared" si="12"/>
        <v>0</v>
      </c>
      <c r="M183" s="70">
        <f t="shared" si="13"/>
        <v>0</v>
      </c>
      <c r="N183" s="70">
        <f t="shared" si="13"/>
        <v>0</v>
      </c>
      <c r="O183" s="70">
        <f t="shared" si="13"/>
        <v>0</v>
      </c>
      <c r="P183" s="71">
        <f t="shared" si="9"/>
        <v>0</v>
      </c>
      <c r="Q183" s="6">
        <v>166</v>
      </c>
      <c r="R183" s="73">
        <f t="shared" si="10"/>
        <v>0</v>
      </c>
    </row>
    <row r="184" spans="3:18" s="1" customFormat="1" x14ac:dyDescent="0.25">
      <c r="C184" s="15" t="s">
        <v>14</v>
      </c>
      <c r="D184" s="23" t="s">
        <v>379</v>
      </c>
      <c r="E184" s="43">
        <v>0.16</v>
      </c>
      <c r="F184" s="43"/>
      <c r="G184" s="44">
        <v>510</v>
      </c>
      <c r="H184" s="46"/>
      <c r="I184" s="46"/>
      <c r="J184" s="47"/>
      <c r="K184" s="48">
        <f t="shared" si="11"/>
        <v>1242.1268303671493</v>
      </c>
      <c r="L184" s="69">
        <f t="shared" si="12"/>
        <v>0</v>
      </c>
      <c r="M184" s="70">
        <f t="shared" si="13"/>
        <v>1242.1268303671493</v>
      </c>
      <c r="N184" s="70">
        <f t="shared" si="13"/>
        <v>0</v>
      </c>
      <c r="O184" s="70">
        <f t="shared" si="13"/>
        <v>0</v>
      </c>
      <c r="P184" s="71">
        <f t="shared" si="9"/>
        <v>0</v>
      </c>
      <c r="Q184" s="6">
        <v>250</v>
      </c>
      <c r="R184" s="73">
        <f t="shared" si="10"/>
        <v>310.53170759178732</v>
      </c>
    </row>
    <row r="185" spans="3:18" s="1" customFormat="1" x14ac:dyDescent="0.25">
      <c r="C185" s="15" t="s">
        <v>35</v>
      </c>
      <c r="D185" s="23" t="s">
        <v>483</v>
      </c>
      <c r="E185" s="43"/>
      <c r="F185" s="43"/>
      <c r="G185" s="44"/>
      <c r="H185" s="46"/>
      <c r="I185" s="46"/>
      <c r="J185" s="47"/>
      <c r="K185" s="48">
        <f t="shared" si="11"/>
        <v>0</v>
      </c>
      <c r="L185" s="69">
        <f t="shared" si="12"/>
        <v>0</v>
      </c>
      <c r="M185" s="70">
        <f t="shared" si="13"/>
        <v>0</v>
      </c>
      <c r="N185" s="70">
        <f t="shared" si="13"/>
        <v>0</v>
      </c>
      <c r="O185" s="70">
        <f t="shared" si="13"/>
        <v>0</v>
      </c>
      <c r="P185" s="71">
        <f t="shared" si="9"/>
        <v>0</v>
      </c>
      <c r="Q185" s="6">
        <v>333</v>
      </c>
      <c r="R185" s="73">
        <f t="shared" si="10"/>
        <v>0</v>
      </c>
    </row>
    <row r="186" spans="3:18" s="1" customFormat="1" x14ac:dyDescent="0.25">
      <c r="C186" s="15" t="s">
        <v>433</v>
      </c>
      <c r="D186" s="23" t="s">
        <v>432</v>
      </c>
      <c r="E186" s="43">
        <v>0.17</v>
      </c>
      <c r="F186" s="43">
        <v>1045</v>
      </c>
      <c r="G186" s="44">
        <v>300</v>
      </c>
      <c r="H186" s="46"/>
      <c r="I186" s="46"/>
      <c r="J186" s="47"/>
      <c r="K186" s="48">
        <f t="shared" si="11"/>
        <v>1428.2003839108115</v>
      </c>
      <c r="L186" s="69">
        <f t="shared" si="12"/>
        <v>1045</v>
      </c>
      <c r="M186" s="70">
        <f t="shared" si="13"/>
        <v>383.20038391081152</v>
      </c>
      <c r="N186" s="70">
        <f t="shared" si="13"/>
        <v>0</v>
      </c>
      <c r="O186" s="70">
        <f t="shared" si="13"/>
        <v>0</v>
      </c>
      <c r="P186" s="71">
        <f t="shared" si="9"/>
        <v>0</v>
      </c>
      <c r="Q186" s="6">
        <v>250</v>
      </c>
      <c r="R186" s="73">
        <f t="shared" si="10"/>
        <v>357.05009597770288</v>
      </c>
    </row>
    <row r="187" spans="3:18" s="1" customFormat="1" x14ac:dyDescent="0.25">
      <c r="C187" s="15" t="s">
        <v>485</v>
      </c>
      <c r="D187" s="23" t="s">
        <v>484</v>
      </c>
      <c r="E187" s="43"/>
      <c r="F187" s="43"/>
      <c r="G187" s="44"/>
      <c r="H187" s="46"/>
      <c r="I187" s="46"/>
      <c r="J187" s="47"/>
      <c r="K187" s="48">
        <f t="shared" si="11"/>
        <v>0</v>
      </c>
      <c r="L187" s="69">
        <f t="shared" si="12"/>
        <v>0</v>
      </c>
      <c r="M187" s="70">
        <f t="shared" si="13"/>
        <v>0</v>
      </c>
      <c r="N187" s="70">
        <f t="shared" si="13"/>
        <v>0</v>
      </c>
      <c r="O187" s="70">
        <f t="shared" si="13"/>
        <v>0</v>
      </c>
      <c r="P187" s="71">
        <f t="shared" si="9"/>
        <v>0</v>
      </c>
      <c r="Q187" s="6">
        <v>166</v>
      </c>
      <c r="R187" s="73">
        <f t="shared" si="10"/>
        <v>0</v>
      </c>
    </row>
    <row r="188" spans="3:18" s="1" customFormat="1" x14ac:dyDescent="0.25">
      <c r="C188" s="15" t="s">
        <v>357</v>
      </c>
      <c r="D188" s="23" t="s">
        <v>364</v>
      </c>
      <c r="E188" s="43"/>
      <c r="F188" s="43"/>
      <c r="G188" s="44"/>
      <c r="H188" s="46"/>
      <c r="I188" s="46"/>
      <c r="J188" s="47"/>
      <c r="K188" s="48">
        <f t="shared" si="11"/>
        <v>0</v>
      </c>
      <c r="L188" s="69">
        <f t="shared" si="12"/>
        <v>0</v>
      </c>
      <c r="M188" s="70">
        <f t="shared" si="13"/>
        <v>0</v>
      </c>
      <c r="N188" s="70">
        <f t="shared" si="13"/>
        <v>0</v>
      </c>
      <c r="O188" s="70">
        <f t="shared" si="13"/>
        <v>0</v>
      </c>
      <c r="P188" s="71">
        <f t="shared" si="9"/>
        <v>0</v>
      </c>
      <c r="Q188" s="6">
        <v>333</v>
      </c>
      <c r="R188" s="73">
        <f t="shared" si="10"/>
        <v>0</v>
      </c>
    </row>
    <row r="189" spans="3:18" s="1" customFormat="1" x14ac:dyDescent="0.25">
      <c r="C189" s="15" t="s">
        <v>342</v>
      </c>
      <c r="D189" s="23" t="s">
        <v>341</v>
      </c>
      <c r="E189" s="43"/>
      <c r="F189" s="43"/>
      <c r="G189" s="44"/>
      <c r="H189" s="46"/>
      <c r="I189" s="46"/>
      <c r="J189" s="47"/>
      <c r="K189" s="48">
        <f t="shared" si="11"/>
        <v>0</v>
      </c>
      <c r="L189" s="69">
        <f t="shared" si="12"/>
        <v>0</v>
      </c>
      <c r="M189" s="70">
        <f t="shared" si="13"/>
        <v>0</v>
      </c>
      <c r="N189" s="70">
        <f t="shared" si="13"/>
        <v>0</v>
      </c>
      <c r="O189" s="70">
        <f t="shared" si="13"/>
        <v>0</v>
      </c>
      <c r="P189" s="71">
        <f t="shared" si="9"/>
        <v>0</v>
      </c>
      <c r="Q189" s="6">
        <v>250</v>
      </c>
      <c r="R189" s="73">
        <f t="shared" si="10"/>
        <v>0</v>
      </c>
    </row>
    <row r="190" spans="3:18" s="1" customFormat="1" x14ac:dyDescent="0.25">
      <c r="C190" s="15" t="s">
        <v>252</v>
      </c>
      <c r="D190" s="23" t="s">
        <v>251</v>
      </c>
      <c r="E190" s="43"/>
      <c r="F190" s="43"/>
      <c r="G190" s="44"/>
      <c r="H190" s="46"/>
      <c r="I190" s="46"/>
      <c r="J190" s="47"/>
      <c r="K190" s="48">
        <f t="shared" si="11"/>
        <v>0</v>
      </c>
      <c r="L190" s="69">
        <f t="shared" si="12"/>
        <v>0</v>
      </c>
      <c r="M190" s="70">
        <f t="shared" si="13"/>
        <v>0</v>
      </c>
      <c r="N190" s="70">
        <f t="shared" si="13"/>
        <v>0</v>
      </c>
      <c r="O190" s="70">
        <f t="shared" si="13"/>
        <v>0</v>
      </c>
      <c r="P190" s="71">
        <f t="shared" si="9"/>
        <v>0</v>
      </c>
      <c r="Q190" s="6">
        <v>333</v>
      </c>
      <c r="R190" s="73">
        <f t="shared" si="10"/>
        <v>0</v>
      </c>
    </row>
    <row r="191" spans="3:18" s="1" customFormat="1" x14ac:dyDescent="0.25">
      <c r="C191" s="15" t="s">
        <v>478</v>
      </c>
      <c r="D191" s="23" t="s">
        <v>477</v>
      </c>
      <c r="E191" s="43">
        <v>0.16</v>
      </c>
      <c r="F191" s="43">
        <v>2000</v>
      </c>
      <c r="G191" s="44"/>
      <c r="H191" s="46"/>
      <c r="I191" s="46"/>
      <c r="J191" s="47"/>
      <c r="K191" s="48">
        <f t="shared" si="11"/>
        <v>2000</v>
      </c>
      <c r="L191" s="69">
        <f t="shared" si="12"/>
        <v>2000</v>
      </c>
      <c r="M191" s="70">
        <f t="shared" si="13"/>
        <v>0</v>
      </c>
      <c r="N191" s="70">
        <f t="shared" si="13"/>
        <v>0</v>
      </c>
      <c r="O191" s="70">
        <f t="shared" si="13"/>
        <v>0</v>
      </c>
      <c r="P191" s="71">
        <f t="shared" si="9"/>
        <v>0</v>
      </c>
      <c r="Q191" s="6">
        <v>250</v>
      </c>
      <c r="R191" s="73">
        <f t="shared" si="10"/>
        <v>500</v>
      </c>
    </row>
    <row r="192" spans="3:18" s="1" customFormat="1" x14ac:dyDescent="0.25">
      <c r="C192" s="15" t="s">
        <v>64</v>
      </c>
      <c r="D192" s="23" t="s">
        <v>63</v>
      </c>
      <c r="E192" s="43"/>
      <c r="F192" s="43"/>
      <c r="G192" s="44"/>
      <c r="H192" s="46"/>
      <c r="I192" s="46"/>
      <c r="J192" s="47"/>
      <c r="K192" s="48">
        <f t="shared" si="11"/>
        <v>0</v>
      </c>
      <c r="L192" s="69">
        <f t="shared" si="12"/>
        <v>0</v>
      </c>
      <c r="M192" s="70">
        <f t="shared" si="13"/>
        <v>0</v>
      </c>
      <c r="N192" s="70">
        <f t="shared" si="13"/>
        <v>0</v>
      </c>
      <c r="O192" s="70">
        <f t="shared" si="13"/>
        <v>0</v>
      </c>
      <c r="P192" s="71">
        <f t="shared" si="9"/>
        <v>0</v>
      </c>
      <c r="Q192" s="6">
        <v>250</v>
      </c>
      <c r="R192" s="73">
        <f t="shared" si="10"/>
        <v>0</v>
      </c>
    </row>
    <row r="193" spans="3:18" s="1" customFormat="1" x14ac:dyDescent="0.25">
      <c r="C193" s="15" t="s">
        <v>442</v>
      </c>
      <c r="D193" s="23" t="s">
        <v>441</v>
      </c>
      <c r="E193" s="43"/>
      <c r="F193" s="43"/>
      <c r="G193" s="44"/>
      <c r="H193" s="46"/>
      <c r="I193" s="46"/>
      <c r="J193" s="47"/>
      <c r="K193" s="48">
        <f t="shared" si="11"/>
        <v>0</v>
      </c>
      <c r="L193" s="69">
        <f t="shared" si="12"/>
        <v>0</v>
      </c>
      <c r="M193" s="70">
        <f t="shared" si="13"/>
        <v>0</v>
      </c>
      <c r="N193" s="70">
        <f t="shared" si="13"/>
        <v>0</v>
      </c>
      <c r="O193" s="70">
        <f t="shared" si="13"/>
        <v>0</v>
      </c>
      <c r="P193" s="71">
        <f t="shared" si="9"/>
        <v>0</v>
      </c>
      <c r="Q193" s="6">
        <v>280</v>
      </c>
      <c r="R193" s="73">
        <f t="shared" si="10"/>
        <v>0</v>
      </c>
    </row>
    <row r="194" spans="3:18" s="1" customFormat="1" x14ac:dyDescent="0.25">
      <c r="C194" s="15" t="s">
        <v>581</v>
      </c>
      <c r="D194" s="23" t="s">
        <v>582</v>
      </c>
      <c r="E194" s="43">
        <v>0.16</v>
      </c>
      <c r="F194" s="43">
        <v>2040</v>
      </c>
      <c r="G194" s="44">
        <v>350</v>
      </c>
      <c r="H194" s="46"/>
      <c r="I194" s="46"/>
      <c r="J194" s="47"/>
      <c r="K194" s="48">
        <f t="shared" si="11"/>
        <v>2606.6844098453439</v>
      </c>
      <c r="L194" s="69">
        <f t="shared" si="12"/>
        <v>2040</v>
      </c>
      <c r="M194" s="70">
        <f t="shared" si="13"/>
        <v>566.68440984534391</v>
      </c>
      <c r="N194" s="70">
        <f t="shared" si="13"/>
        <v>0</v>
      </c>
      <c r="O194" s="70">
        <f t="shared" si="13"/>
        <v>0</v>
      </c>
      <c r="P194" s="71">
        <f t="shared" si="9"/>
        <v>0</v>
      </c>
      <c r="Q194" s="6">
        <v>400</v>
      </c>
      <c r="R194" s="73">
        <f t="shared" si="10"/>
        <v>1042.6737639381377</v>
      </c>
    </row>
    <row r="195" spans="3:18" s="1" customFormat="1" x14ac:dyDescent="0.25">
      <c r="C195" s="15" t="s">
        <v>587</v>
      </c>
      <c r="D195" s="23" t="s">
        <v>589</v>
      </c>
      <c r="E195" s="43">
        <v>0.13</v>
      </c>
      <c r="F195" s="43">
        <v>2000</v>
      </c>
      <c r="G195" s="44">
        <v>440</v>
      </c>
      <c r="H195" s="46"/>
      <c r="I195" s="46"/>
      <c r="J195" s="47"/>
      <c r="K195" s="48">
        <f t="shared" si="11"/>
        <v>3127.0101153293353</v>
      </c>
      <c r="L195" s="69">
        <f t="shared" si="12"/>
        <v>2000</v>
      </c>
      <c r="M195" s="70">
        <f t="shared" si="13"/>
        <v>1127.0101153293353</v>
      </c>
      <c r="N195" s="70">
        <f t="shared" si="13"/>
        <v>0</v>
      </c>
      <c r="O195" s="70">
        <f t="shared" si="13"/>
        <v>0</v>
      </c>
      <c r="P195" s="71">
        <f t="shared" si="9"/>
        <v>0</v>
      </c>
      <c r="Q195" s="6">
        <v>200</v>
      </c>
      <c r="R195" s="73">
        <f t="shared" si="10"/>
        <v>625.40202306586707</v>
      </c>
    </row>
    <row r="196" spans="3:18" s="1" customFormat="1" x14ac:dyDescent="0.25">
      <c r="C196" s="15" t="s">
        <v>588</v>
      </c>
      <c r="D196" s="23" t="s">
        <v>590</v>
      </c>
      <c r="E196" s="43">
        <v>0.13</v>
      </c>
      <c r="F196" s="43">
        <v>4000</v>
      </c>
      <c r="G196" s="44">
        <v>380</v>
      </c>
      <c r="H196" s="46"/>
      <c r="I196" s="46"/>
      <c r="J196" s="47"/>
      <c r="K196" s="48">
        <f t="shared" si="11"/>
        <v>4829.76711810507</v>
      </c>
      <c r="L196" s="69">
        <f t="shared" si="12"/>
        <v>4000</v>
      </c>
      <c r="M196" s="70">
        <f t="shared" si="13"/>
        <v>829.76711810507038</v>
      </c>
      <c r="N196" s="70">
        <f t="shared" si="13"/>
        <v>0</v>
      </c>
      <c r="O196" s="70">
        <f t="shared" si="13"/>
        <v>0</v>
      </c>
      <c r="P196" s="71">
        <f t="shared" si="13"/>
        <v>0</v>
      </c>
      <c r="Q196" s="6">
        <v>250</v>
      </c>
      <c r="R196" s="73">
        <f t="shared" ref="R196:R259" si="28">K196*Q196/1000</f>
        <v>1207.4417795262675</v>
      </c>
    </row>
    <row r="197" spans="3:18" s="1" customFormat="1" x14ac:dyDescent="0.25">
      <c r="C197" s="15" t="s">
        <v>190</v>
      </c>
      <c r="D197" s="23" t="s">
        <v>189</v>
      </c>
      <c r="E197" s="43">
        <v>0.12</v>
      </c>
      <c r="F197" s="43"/>
      <c r="G197" s="44">
        <v>480</v>
      </c>
      <c r="H197" s="46"/>
      <c r="I197" s="46"/>
      <c r="J197" s="47"/>
      <c r="K197" s="48">
        <f t="shared" ref="K197:K260" si="29">SUM(L197:P197)</f>
        <v>1461.7830617153306</v>
      </c>
      <c r="L197" s="69">
        <f t="shared" ref="L197:L260" si="30">F197</f>
        <v>0</v>
      </c>
      <c r="M197" s="70">
        <f t="shared" ref="M197:P260" si="31">IF(G197&gt;0,(((G197/2)^2*PI())-($K$1/2)^2*PI())/(1000*$E197),0)</f>
        <v>1461.7830617153306</v>
      </c>
      <c r="N197" s="70">
        <f t="shared" si="31"/>
        <v>0</v>
      </c>
      <c r="O197" s="70">
        <f t="shared" si="31"/>
        <v>0</v>
      </c>
      <c r="P197" s="71">
        <f t="shared" si="31"/>
        <v>0</v>
      </c>
      <c r="Q197" s="6">
        <v>250</v>
      </c>
      <c r="R197" s="73">
        <f t="shared" si="28"/>
        <v>365.44576542883266</v>
      </c>
    </row>
    <row r="198" spans="3:18" s="1" customFormat="1" x14ac:dyDescent="0.25">
      <c r="C198" s="15" t="s">
        <v>296</v>
      </c>
      <c r="D198" s="23" t="s">
        <v>295</v>
      </c>
      <c r="E198" s="43">
        <v>0.12</v>
      </c>
      <c r="F198" s="43">
        <v>2000</v>
      </c>
      <c r="G198" s="44">
        <v>370</v>
      </c>
      <c r="H198" s="46"/>
      <c r="I198" s="46"/>
      <c r="J198" s="47"/>
      <c r="K198" s="48">
        <f t="shared" si="29"/>
        <v>2849.8269927348192</v>
      </c>
      <c r="L198" s="69">
        <f t="shared" si="30"/>
        <v>2000</v>
      </c>
      <c r="M198" s="70">
        <f t="shared" si="31"/>
        <v>849.82699273481899</v>
      </c>
      <c r="N198" s="70">
        <f t="shared" si="31"/>
        <v>0</v>
      </c>
      <c r="O198" s="70">
        <f t="shared" si="31"/>
        <v>0</v>
      </c>
      <c r="P198" s="71">
        <f t="shared" si="31"/>
        <v>0</v>
      </c>
      <c r="Q198" s="6">
        <v>280</v>
      </c>
      <c r="R198" s="73">
        <f t="shared" si="28"/>
        <v>797.95155796574943</v>
      </c>
    </row>
    <row r="199" spans="3:18" s="1" customFormat="1" x14ac:dyDescent="0.25">
      <c r="C199" s="15" t="s">
        <v>100</v>
      </c>
      <c r="D199" s="23" t="s">
        <v>99</v>
      </c>
      <c r="E199" s="43"/>
      <c r="F199" s="43"/>
      <c r="G199" s="44"/>
      <c r="H199" s="46"/>
      <c r="I199" s="46"/>
      <c r="J199" s="47"/>
      <c r="K199" s="48">
        <f t="shared" si="29"/>
        <v>0</v>
      </c>
      <c r="L199" s="69">
        <f t="shared" si="30"/>
        <v>0</v>
      </c>
      <c r="M199" s="70">
        <f t="shared" si="31"/>
        <v>0</v>
      </c>
      <c r="N199" s="70">
        <f t="shared" si="31"/>
        <v>0</v>
      </c>
      <c r="O199" s="70">
        <f t="shared" si="31"/>
        <v>0</v>
      </c>
      <c r="P199" s="71">
        <f t="shared" si="31"/>
        <v>0</v>
      </c>
      <c r="Q199" s="6">
        <v>300</v>
      </c>
      <c r="R199" s="73">
        <f t="shared" si="28"/>
        <v>0</v>
      </c>
    </row>
    <row r="200" spans="3:18" s="1" customFormat="1" x14ac:dyDescent="0.25">
      <c r="C200" s="15" t="s">
        <v>206</v>
      </c>
      <c r="D200" s="23" t="s">
        <v>205</v>
      </c>
      <c r="E200" s="43"/>
      <c r="F200" s="43"/>
      <c r="G200" s="44"/>
      <c r="H200" s="46"/>
      <c r="I200" s="46"/>
      <c r="J200" s="47"/>
      <c r="K200" s="48">
        <f t="shared" si="29"/>
        <v>0</v>
      </c>
      <c r="L200" s="69">
        <f t="shared" si="30"/>
        <v>0</v>
      </c>
      <c r="M200" s="70">
        <f t="shared" si="31"/>
        <v>0</v>
      </c>
      <c r="N200" s="70">
        <f t="shared" si="31"/>
        <v>0</v>
      </c>
      <c r="O200" s="70">
        <f t="shared" si="31"/>
        <v>0</v>
      </c>
      <c r="P200" s="71">
        <f t="shared" si="31"/>
        <v>0</v>
      </c>
      <c r="Q200" s="6">
        <v>333</v>
      </c>
      <c r="R200" s="73">
        <f t="shared" si="28"/>
        <v>0</v>
      </c>
    </row>
    <row r="201" spans="3:18" s="1" customFormat="1" x14ac:dyDescent="0.25">
      <c r="C201" s="15" t="s">
        <v>26</v>
      </c>
      <c r="D201" s="23" t="s">
        <v>25</v>
      </c>
      <c r="E201" s="43"/>
      <c r="F201" s="43"/>
      <c r="G201" s="44"/>
      <c r="H201" s="46"/>
      <c r="I201" s="46"/>
      <c r="J201" s="47"/>
      <c r="K201" s="48">
        <f t="shared" si="29"/>
        <v>0</v>
      </c>
      <c r="L201" s="69">
        <f t="shared" si="30"/>
        <v>0</v>
      </c>
      <c r="M201" s="70">
        <f t="shared" si="31"/>
        <v>0</v>
      </c>
      <c r="N201" s="70">
        <f t="shared" si="31"/>
        <v>0</v>
      </c>
      <c r="O201" s="70">
        <f t="shared" si="31"/>
        <v>0</v>
      </c>
      <c r="P201" s="71">
        <f t="shared" si="31"/>
        <v>0</v>
      </c>
      <c r="Q201" s="6">
        <v>250</v>
      </c>
      <c r="R201" s="73">
        <f t="shared" si="28"/>
        <v>0</v>
      </c>
    </row>
    <row r="202" spans="3:18" s="1" customFormat="1" x14ac:dyDescent="0.25">
      <c r="C202" s="15" t="s">
        <v>106</v>
      </c>
      <c r="D202" s="23" t="s">
        <v>105</v>
      </c>
      <c r="E202" s="43"/>
      <c r="F202" s="43"/>
      <c r="G202" s="44"/>
      <c r="H202" s="46"/>
      <c r="I202" s="46"/>
      <c r="J202" s="47"/>
      <c r="K202" s="48">
        <f t="shared" si="29"/>
        <v>0</v>
      </c>
      <c r="L202" s="69">
        <f t="shared" si="30"/>
        <v>0</v>
      </c>
      <c r="M202" s="70">
        <f t="shared" si="31"/>
        <v>0</v>
      </c>
      <c r="N202" s="70">
        <f t="shared" si="31"/>
        <v>0</v>
      </c>
      <c r="O202" s="70">
        <f t="shared" si="31"/>
        <v>0</v>
      </c>
      <c r="P202" s="71">
        <f t="shared" si="31"/>
        <v>0</v>
      </c>
      <c r="Q202" s="6">
        <v>333</v>
      </c>
      <c r="R202" s="73">
        <f t="shared" si="28"/>
        <v>0</v>
      </c>
    </row>
    <row r="203" spans="3:18" s="1" customFormat="1" x14ac:dyDescent="0.25">
      <c r="C203" s="15" t="s">
        <v>613</v>
      </c>
      <c r="D203" s="23" t="s">
        <v>614</v>
      </c>
      <c r="E203" s="43">
        <v>0.12</v>
      </c>
      <c r="F203" s="43"/>
      <c r="G203" s="44">
        <v>560</v>
      </c>
      <c r="H203" s="46"/>
      <c r="I203" s="46"/>
      <c r="J203" s="47"/>
      <c r="K203" s="48">
        <f t="shared" si="29"/>
        <v>2006.3257883375616</v>
      </c>
      <c r="L203" s="69">
        <f t="shared" si="30"/>
        <v>0</v>
      </c>
      <c r="M203" s="70">
        <f t="shared" si="31"/>
        <v>2006.3257883375616</v>
      </c>
      <c r="N203" s="70">
        <f t="shared" si="31"/>
        <v>0</v>
      </c>
      <c r="O203" s="70">
        <f t="shared" si="31"/>
        <v>0</v>
      </c>
      <c r="P203" s="71">
        <f t="shared" si="31"/>
        <v>0</v>
      </c>
      <c r="Q203" s="6">
        <v>375</v>
      </c>
      <c r="R203" s="73">
        <f t="shared" si="28"/>
        <v>752.37217062658556</v>
      </c>
    </row>
    <row r="204" spans="3:18" s="1" customFormat="1" x14ac:dyDescent="0.25">
      <c r="C204" s="15" t="s">
        <v>344</v>
      </c>
      <c r="D204" s="23" t="s">
        <v>343</v>
      </c>
      <c r="E204" s="43"/>
      <c r="F204" s="43"/>
      <c r="G204" s="44"/>
      <c r="H204" s="46"/>
      <c r="I204" s="46"/>
      <c r="J204" s="47"/>
      <c r="K204" s="48">
        <f t="shared" si="29"/>
        <v>0</v>
      </c>
      <c r="L204" s="69">
        <f t="shared" si="30"/>
        <v>0</v>
      </c>
      <c r="M204" s="70">
        <f t="shared" si="31"/>
        <v>0</v>
      </c>
      <c r="N204" s="70">
        <f t="shared" si="31"/>
        <v>0</v>
      </c>
      <c r="O204" s="70">
        <f t="shared" si="31"/>
        <v>0</v>
      </c>
      <c r="P204" s="71">
        <f t="shared" si="31"/>
        <v>0</v>
      </c>
      <c r="Q204" s="6">
        <v>250</v>
      </c>
      <c r="R204" s="73">
        <f t="shared" si="28"/>
        <v>0</v>
      </c>
    </row>
    <row r="205" spans="3:18" s="1" customFormat="1" x14ac:dyDescent="0.25">
      <c r="C205" s="15" t="s">
        <v>624</v>
      </c>
      <c r="D205" s="23" t="s">
        <v>625</v>
      </c>
      <c r="E205" s="43">
        <v>0.11</v>
      </c>
      <c r="F205" s="43"/>
      <c r="G205" s="44">
        <v>500</v>
      </c>
      <c r="H205" s="46"/>
      <c r="I205" s="46"/>
      <c r="J205" s="47"/>
      <c r="K205" s="48">
        <f t="shared" si="29"/>
        <v>1734.6161037129968</v>
      </c>
      <c r="L205" s="69">
        <f t="shared" si="30"/>
        <v>0</v>
      </c>
      <c r="M205" s="70">
        <f t="shared" si="31"/>
        <v>1734.6161037129968</v>
      </c>
      <c r="N205" s="70">
        <f t="shared" si="31"/>
        <v>0</v>
      </c>
      <c r="O205" s="70">
        <f t="shared" si="31"/>
        <v>0</v>
      </c>
      <c r="P205" s="71">
        <f t="shared" si="31"/>
        <v>0</v>
      </c>
      <c r="Q205" s="6">
        <v>333</v>
      </c>
      <c r="R205" s="73">
        <f t="shared" si="28"/>
        <v>577.62716253642793</v>
      </c>
    </row>
    <row r="206" spans="3:18" s="1" customFormat="1" x14ac:dyDescent="0.25">
      <c r="C206" s="15" t="s">
        <v>282</v>
      </c>
      <c r="D206" s="23" t="s">
        <v>281</v>
      </c>
      <c r="E206" s="43">
        <v>0.12</v>
      </c>
      <c r="F206" s="43">
        <v>1400</v>
      </c>
      <c r="G206" s="44">
        <v>220</v>
      </c>
      <c r="H206" s="46"/>
      <c r="I206" s="46"/>
      <c r="J206" s="47"/>
      <c r="K206" s="48">
        <f t="shared" si="29"/>
        <v>1670.5958472292009</v>
      </c>
      <c r="L206" s="69">
        <f t="shared" si="30"/>
        <v>1400</v>
      </c>
      <c r="M206" s="70">
        <f t="shared" si="31"/>
        <v>270.59584722920084</v>
      </c>
      <c r="N206" s="70">
        <f t="shared" si="31"/>
        <v>0</v>
      </c>
      <c r="O206" s="70">
        <f t="shared" si="31"/>
        <v>0</v>
      </c>
      <c r="P206" s="71">
        <f t="shared" si="31"/>
        <v>0</v>
      </c>
      <c r="Q206" s="6">
        <v>250</v>
      </c>
      <c r="R206" s="73">
        <f t="shared" si="28"/>
        <v>417.64896180730022</v>
      </c>
    </row>
    <row r="207" spans="3:18" s="1" customFormat="1" x14ac:dyDescent="0.25">
      <c r="C207" s="15" t="s">
        <v>212</v>
      </c>
      <c r="D207" s="23" t="s">
        <v>211</v>
      </c>
      <c r="E207" s="43"/>
      <c r="F207" s="43"/>
      <c r="G207" s="44"/>
      <c r="H207" s="46"/>
      <c r="I207" s="46"/>
      <c r="J207" s="47"/>
      <c r="K207" s="48">
        <f t="shared" si="29"/>
        <v>0</v>
      </c>
      <c r="L207" s="69">
        <f t="shared" si="30"/>
        <v>0</v>
      </c>
      <c r="M207" s="70">
        <f t="shared" si="31"/>
        <v>0</v>
      </c>
      <c r="N207" s="70">
        <f t="shared" si="31"/>
        <v>0</v>
      </c>
      <c r="O207" s="70">
        <f t="shared" si="31"/>
        <v>0</v>
      </c>
      <c r="P207" s="71">
        <f t="shared" si="31"/>
        <v>0</v>
      </c>
      <c r="Q207" s="6">
        <v>300</v>
      </c>
      <c r="R207" s="73">
        <f t="shared" si="28"/>
        <v>0</v>
      </c>
    </row>
    <row r="208" spans="3:18" s="1" customFormat="1" x14ac:dyDescent="0.25">
      <c r="C208" s="15" t="s">
        <v>276</v>
      </c>
      <c r="D208" s="23" t="s">
        <v>275</v>
      </c>
      <c r="E208" s="43"/>
      <c r="F208" s="43"/>
      <c r="G208" s="44"/>
      <c r="H208" s="46"/>
      <c r="I208" s="46"/>
      <c r="J208" s="47"/>
      <c r="K208" s="48">
        <f t="shared" si="29"/>
        <v>0</v>
      </c>
      <c r="L208" s="69">
        <f t="shared" si="30"/>
        <v>0</v>
      </c>
      <c r="M208" s="70">
        <f t="shared" si="31"/>
        <v>0</v>
      </c>
      <c r="N208" s="70">
        <f t="shared" si="31"/>
        <v>0</v>
      </c>
      <c r="O208" s="70">
        <f t="shared" si="31"/>
        <v>0</v>
      </c>
      <c r="P208" s="71">
        <f t="shared" si="31"/>
        <v>0</v>
      </c>
      <c r="Q208" s="6">
        <v>200</v>
      </c>
      <c r="R208" s="73">
        <f t="shared" si="28"/>
        <v>0</v>
      </c>
    </row>
    <row r="209" spans="3:18" s="1" customFormat="1" x14ac:dyDescent="0.25">
      <c r="C209" s="15" t="s">
        <v>78</v>
      </c>
      <c r="D209" s="23" t="s">
        <v>77</v>
      </c>
      <c r="E209" s="43">
        <v>0.12</v>
      </c>
      <c r="F209" s="43"/>
      <c r="G209" s="44">
        <v>440</v>
      </c>
      <c r="H209" s="46"/>
      <c r="I209" s="46"/>
      <c r="J209" s="47"/>
      <c r="K209" s="48">
        <f t="shared" si="29"/>
        <v>1220.9276249401132</v>
      </c>
      <c r="L209" s="69">
        <f t="shared" si="30"/>
        <v>0</v>
      </c>
      <c r="M209" s="70">
        <f t="shared" si="31"/>
        <v>1220.9276249401132</v>
      </c>
      <c r="N209" s="70">
        <f t="shared" si="31"/>
        <v>0</v>
      </c>
      <c r="O209" s="70">
        <f t="shared" si="31"/>
        <v>0</v>
      </c>
      <c r="P209" s="71">
        <f t="shared" si="31"/>
        <v>0</v>
      </c>
      <c r="Q209" s="6">
        <v>300</v>
      </c>
      <c r="R209" s="73">
        <f t="shared" si="28"/>
        <v>366.27828748203393</v>
      </c>
    </row>
    <row r="210" spans="3:18" s="1" customFormat="1" x14ac:dyDescent="0.25">
      <c r="C210" s="15" t="s">
        <v>140</v>
      </c>
      <c r="D210" s="23" t="s">
        <v>139</v>
      </c>
      <c r="E210" s="43"/>
      <c r="F210" s="43"/>
      <c r="G210" s="44"/>
      <c r="H210" s="46"/>
      <c r="I210" s="46"/>
      <c r="J210" s="47"/>
      <c r="K210" s="48">
        <f t="shared" si="29"/>
        <v>0</v>
      </c>
      <c r="L210" s="69">
        <f t="shared" si="30"/>
        <v>0</v>
      </c>
      <c r="M210" s="70">
        <f t="shared" si="31"/>
        <v>0</v>
      </c>
      <c r="N210" s="70">
        <f t="shared" si="31"/>
        <v>0</v>
      </c>
      <c r="O210" s="70">
        <f t="shared" si="31"/>
        <v>0</v>
      </c>
      <c r="P210" s="71">
        <f t="shared" si="31"/>
        <v>0</v>
      </c>
      <c r="Q210" s="6">
        <v>333</v>
      </c>
      <c r="R210" s="73">
        <f t="shared" si="28"/>
        <v>0</v>
      </c>
    </row>
    <row r="211" spans="3:18" s="1" customFormat="1" x14ac:dyDescent="0.25">
      <c r="C211" s="15" t="s">
        <v>220</v>
      </c>
      <c r="D211" s="23" t="s">
        <v>219</v>
      </c>
      <c r="E211" s="43">
        <v>0.12</v>
      </c>
      <c r="F211" s="43">
        <v>2010</v>
      </c>
      <c r="G211" s="44"/>
      <c r="H211" s="46"/>
      <c r="I211" s="46"/>
      <c r="J211" s="47"/>
      <c r="K211" s="48">
        <f t="shared" si="29"/>
        <v>2010</v>
      </c>
      <c r="L211" s="69">
        <f t="shared" si="30"/>
        <v>2010</v>
      </c>
      <c r="M211" s="70">
        <f t="shared" si="31"/>
        <v>0</v>
      </c>
      <c r="N211" s="70">
        <f t="shared" si="31"/>
        <v>0</v>
      </c>
      <c r="O211" s="70">
        <f t="shared" si="31"/>
        <v>0</v>
      </c>
      <c r="P211" s="71">
        <f t="shared" si="31"/>
        <v>0</v>
      </c>
      <c r="Q211" s="6">
        <v>250</v>
      </c>
      <c r="R211" s="73">
        <f t="shared" si="28"/>
        <v>502.5</v>
      </c>
    </row>
    <row r="212" spans="3:18" s="1" customFormat="1" x14ac:dyDescent="0.25">
      <c r="C212" s="15" t="s">
        <v>466</v>
      </c>
      <c r="D212" s="23" t="s">
        <v>465</v>
      </c>
      <c r="E212" s="43"/>
      <c r="F212" s="43"/>
      <c r="G212" s="44"/>
      <c r="H212" s="46"/>
      <c r="I212" s="46"/>
      <c r="J212" s="47"/>
      <c r="K212" s="48">
        <f t="shared" si="29"/>
        <v>0</v>
      </c>
      <c r="L212" s="69">
        <f t="shared" si="30"/>
        <v>0</v>
      </c>
      <c r="M212" s="70">
        <f t="shared" si="31"/>
        <v>0</v>
      </c>
      <c r="N212" s="70">
        <f t="shared" si="31"/>
        <v>0</v>
      </c>
      <c r="O212" s="70">
        <f t="shared" si="31"/>
        <v>0</v>
      </c>
      <c r="P212" s="71">
        <f t="shared" si="31"/>
        <v>0</v>
      </c>
      <c r="Q212" s="6">
        <v>280</v>
      </c>
      <c r="R212" s="73">
        <f t="shared" si="28"/>
        <v>0</v>
      </c>
    </row>
    <row r="213" spans="3:18" s="1" customFormat="1" x14ac:dyDescent="0.25">
      <c r="C213" s="15" t="s">
        <v>543</v>
      </c>
      <c r="D213" s="23" t="s">
        <v>542</v>
      </c>
      <c r="E213" s="43"/>
      <c r="F213" s="43"/>
      <c r="G213" s="44"/>
      <c r="H213" s="46"/>
      <c r="I213" s="46"/>
      <c r="J213" s="47"/>
      <c r="K213" s="48">
        <f t="shared" si="29"/>
        <v>0</v>
      </c>
      <c r="L213" s="69">
        <f t="shared" si="30"/>
        <v>0</v>
      </c>
      <c r="M213" s="70">
        <f t="shared" si="31"/>
        <v>0</v>
      </c>
      <c r="N213" s="70">
        <f t="shared" si="31"/>
        <v>0</v>
      </c>
      <c r="O213" s="70">
        <f t="shared" si="31"/>
        <v>0</v>
      </c>
      <c r="P213" s="71">
        <f t="shared" si="31"/>
        <v>0</v>
      </c>
      <c r="Q213" s="6">
        <v>300</v>
      </c>
      <c r="R213" s="73">
        <f t="shared" si="28"/>
        <v>0</v>
      </c>
    </row>
    <row r="214" spans="3:18" s="1" customFormat="1" x14ac:dyDescent="0.25">
      <c r="C214" s="15" t="s">
        <v>18</v>
      </c>
      <c r="D214" s="23" t="s">
        <v>17</v>
      </c>
      <c r="E214" s="43">
        <v>0.12</v>
      </c>
      <c r="F214" s="43">
        <v>2100</v>
      </c>
      <c r="G214" s="44">
        <v>390</v>
      </c>
      <c r="H214" s="46">
        <v>290</v>
      </c>
      <c r="I214" s="46"/>
      <c r="J214" s="47"/>
      <c r="K214" s="48">
        <f t="shared" si="29"/>
        <v>3553.5625609384374</v>
      </c>
      <c r="L214" s="69">
        <f t="shared" si="30"/>
        <v>2100</v>
      </c>
      <c r="M214" s="70">
        <f t="shared" si="31"/>
        <v>949.31076009849573</v>
      </c>
      <c r="N214" s="70">
        <f t="shared" si="31"/>
        <v>504.25180083994172</v>
      </c>
      <c r="O214" s="70">
        <f t="shared" si="31"/>
        <v>0</v>
      </c>
      <c r="P214" s="71">
        <f t="shared" si="31"/>
        <v>0</v>
      </c>
      <c r="Q214" s="6">
        <v>333</v>
      </c>
      <c r="R214" s="73">
        <f t="shared" si="28"/>
        <v>1183.3363327924997</v>
      </c>
    </row>
    <row r="215" spans="3:18" s="1" customFormat="1" x14ac:dyDescent="0.25">
      <c r="C215" s="15" t="s">
        <v>491</v>
      </c>
      <c r="D215" s="23" t="s">
        <v>490</v>
      </c>
      <c r="E215" s="43">
        <v>0.12</v>
      </c>
      <c r="F215" s="43">
        <v>2150</v>
      </c>
      <c r="G215" s="44">
        <v>340</v>
      </c>
      <c r="H215" s="46"/>
      <c r="I215" s="46"/>
      <c r="J215" s="47"/>
      <c r="K215" s="48">
        <f t="shared" si="29"/>
        <v>2860.4188187317718</v>
      </c>
      <c r="L215" s="69">
        <f t="shared" si="30"/>
        <v>2150</v>
      </c>
      <c r="M215" s="70">
        <f t="shared" si="31"/>
        <v>710.41881873177192</v>
      </c>
      <c r="N215" s="70">
        <f t="shared" si="31"/>
        <v>0</v>
      </c>
      <c r="O215" s="70">
        <f t="shared" si="31"/>
        <v>0</v>
      </c>
      <c r="P215" s="71">
        <f t="shared" si="31"/>
        <v>0</v>
      </c>
      <c r="Q215" s="6">
        <v>250</v>
      </c>
      <c r="R215" s="73">
        <f t="shared" si="28"/>
        <v>715.10470468294295</v>
      </c>
    </row>
    <row r="216" spans="3:18" s="1" customFormat="1" x14ac:dyDescent="0.25">
      <c r="C216" s="15" t="s">
        <v>234</v>
      </c>
      <c r="D216" s="23" t="s">
        <v>233</v>
      </c>
      <c r="E216" s="43"/>
      <c r="F216" s="43"/>
      <c r="G216" s="44"/>
      <c r="H216" s="46"/>
      <c r="I216" s="46"/>
      <c r="J216" s="47"/>
      <c r="K216" s="48">
        <f t="shared" si="29"/>
        <v>0</v>
      </c>
      <c r="L216" s="69">
        <f t="shared" si="30"/>
        <v>0</v>
      </c>
      <c r="M216" s="70">
        <f t="shared" si="31"/>
        <v>0</v>
      </c>
      <c r="N216" s="70">
        <f t="shared" si="31"/>
        <v>0</v>
      </c>
      <c r="O216" s="70">
        <f t="shared" si="31"/>
        <v>0</v>
      </c>
      <c r="P216" s="71">
        <f t="shared" si="31"/>
        <v>0</v>
      </c>
      <c r="Q216" s="6">
        <v>333</v>
      </c>
      <c r="R216" s="73">
        <f t="shared" si="28"/>
        <v>0</v>
      </c>
    </row>
    <row r="217" spans="3:18" s="1" customFormat="1" x14ac:dyDescent="0.25">
      <c r="C217" s="15" t="s">
        <v>378</v>
      </c>
      <c r="D217" s="23" t="s">
        <v>377</v>
      </c>
      <c r="E217" s="43"/>
      <c r="F217" s="43"/>
      <c r="G217" s="44"/>
      <c r="H217" s="46"/>
      <c r="I217" s="46"/>
      <c r="J217" s="47"/>
      <c r="K217" s="48">
        <f t="shared" si="29"/>
        <v>0</v>
      </c>
      <c r="L217" s="69">
        <f t="shared" si="30"/>
        <v>0</v>
      </c>
      <c r="M217" s="70">
        <f t="shared" si="31"/>
        <v>0</v>
      </c>
      <c r="N217" s="70">
        <f t="shared" si="31"/>
        <v>0</v>
      </c>
      <c r="O217" s="70">
        <f t="shared" si="31"/>
        <v>0</v>
      </c>
      <c r="P217" s="71">
        <f t="shared" si="31"/>
        <v>0</v>
      </c>
      <c r="Q217" s="6">
        <v>200</v>
      </c>
      <c r="R217" s="73">
        <f t="shared" si="28"/>
        <v>0</v>
      </c>
    </row>
    <row r="218" spans="3:18" s="1" customFormat="1" x14ac:dyDescent="0.25">
      <c r="C218" s="15" t="s">
        <v>436</v>
      </c>
      <c r="D218" s="23" t="s">
        <v>435</v>
      </c>
      <c r="E218" s="43">
        <v>0.1</v>
      </c>
      <c r="F218" s="43"/>
      <c r="G218" s="44">
        <v>470</v>
      </c>
      <c r="H218" s="46"/>
      <c r="I218" s="46"/>
      <c r="J218" s="47"/>
      <c r="K218" s="48">
        <f t="shared" si="29"/>
        <v>1679.5268485356394</v>
      </c>
      <c r="L218" s="69">
        <f t="shared" si="30"/>
        <v>0</v>
      </c>
      <c r="M218" s="70">
        <f t="shared" si="31"/>
        <v>1679.5268485356394</v>
      </c>
      <c r="N218" s="70">
        <f t="shared" si="31"/>
        <v>0</v>
      </c>
      <c r="O218" s="70">
        <f t="shared" si="31"/>
        <v>0</v>
      </c>
      <c r="P218" s="71">
        <f t="shared" si="31"/>
        <v>0</v>
      </c>
      <c r="Q218" s="6">
        <v>200</v>
      </c>
      <c r="R218" s="73">
        <f t="shared" si="28"/>
        <v>335.90536970712787</v>
      </c>
    </row>
    <row r="219" spans="3:18" s="1" customFormat="1" x14ac:dyDescent="0.25">
      <c r="C219" s="15" t="s">
        <v>150</v>
      </c>
      <c r="D219" s="23" t="s">
        <v>149</v>
      </c>
      <c r="E219" s="43">
        <v>0.1</v>
      </c>
      <c r="F219" s="43"/>
      <c r="G219" s="44">
        <v>190</v>
      </c>
      <c r="H219" s="46"/>
      <c r="I219" s="46"/>
      <c r="J219" s="47"/>
      <c r="K219" s="48">
        <f t="shared" si="29"/>
        <v>228.11104257715488</v>
      </c>
      <c r="L219" s="69">
        <f t="shared" si="30"/>
        <v>0</v>
      </c>
      <c r="M219" s="70">
        <f t="shared" si="31"/>
        <v>228.11104257715488</v>
      </c>
      <c r="N219" s="70">
        <f t="shared" si="31"/>
        <v>0</v>
      </c>
      <c r="O219" s="70">
        <f t="shared" si="31"/>
        <v>0</v>
      </c>
      <c r="P219" s="71">
        <f t="shared" si="31"/>
        <v>0</v>
      </c>
      <c r="Q219" s="6">
        <v>250</v>
      </c>
      <c r="R219" s="73">
        <f t="shared" si="28"/>
        <v>57.027760644288719</v>
      </c>
    </row>
    <row r="220" spans="3:18" s="1" customFormat="1" x14ac:dyDescent="0.25">
      <c r="C220" s="15" t="s">
        <v>56</v>
      </c>
      <c r="D220" s="23" t="s">
        <v>55</v>
      </c>
      <c r="E220" s="43">
        <v>0.1</v>
      </c>
      <c r="F220" s="43"/>
      <c r="G220" s="44">
        <v>260</v>
      </c>
      <c r="H220" s="46"/>
      <c r="I220" s="46"/>
      <c r="J220" s="47"/>
      <c r="K220" s="48">
        <f t="shared" si="29"/>
        <v>475.51146404735113</v>
      </c>
      <c r="L220" s="69">
        <f t="shared" si="30"/>
        <v>0</v>
      </c>
      <c r="M220" s="70">
        <f t="shared" si="31"/>
        <v>475.51146404735113</v>
      </c>
      <c r="N220" s="70">
        <f t="shared" si="31"/>
        <v>0</v>
      </c>
      <c r="O220" s="70">
        <f t="shared" si="31"/>
        <v>0</v>
      </c>
      <c r="P220" s="71">
        <f t="shared" si="31"/>
        <v>0</v>
      </c>
      <c r="Q220" s="6">
        <v>280</v>
      </c>
      <c r="R220" s="73">
        <f t="shared" si="28"/>
        <v>133.1432099332583</v>
      </c>
    </row>
    <row r="221" spans="3:18" s="1" customFormat="1" x14ac:dyDescent="0.25">
      <c r="C221" s="15" t="s">
        <v>272</v>
      </c>
      <c r="D221" s="23" t="s">
        <v>271</v>
      </c>
      <c r="E221" s="43">
        <v>0.1</v>
      </c>
      <c r="F221" s="43"/>
      <c r="G221" s="44">
        <v>200</v>
      </c>
      <c r="H221" s="46"/>
      <c r="I221" s="46"/>
      <c r="J221" s="47"/>
      <c r="K221" s="48">
        <f t="shared" si="29"/>
        <v>258.74157094965534</v>
      </c>
      <c r="L221" s="69">
        <f t="shared" si="30"/>
        <v>0</v>
      </c>
      <c r="M221" s="70">
        <f t="shared" si="31"/>
        <v>258.74157094965534</v>
      </c>
      <c r="N221" s="70">
        <f t="shared" si="31"/>
        <v>0</v>
      </c>
      <c r="O221" s="70">
        <f t="shared" si="31"/>
        <v>0</v>
      </c>
      <c r="P221" s="71">
        <f t="shared" si="31"/>
        <v>0</v>
      </c>
      <c r="Q221" s="6">
        <v>300</v>
      </c>
      <c r="R221" s="73">
        <f t="shared" si="28"/>
        <v>77.622471284896605</v>
      </c>
    </row>
    <row r="222" spans="3:18" s="1" customFormat="1" x14ac:dyDescent="0.25">
      <c r="C222" s="15" t="s">
        <v>228</v>
      </c>
      <c r="D222" s="23" t="s">
        <v>227</v>
      </c>
      <c r="E222" s="43">
        <v>0.1</v>
      </c>
      <c r="F222" s="43">
        <v>2950</v>
      </c>
      <c r="G222" s="44"/>
      <c r="H222" s="46"/>
      <c r="I222" s="46"/>
      <c r="J222" s="47"/>
      <c r="K222" s="48">
        <f t="shared" si="29"/>
        <v>2950</v>
      </c>
      <c r="L222" s="69">
        <f t="shared" si="30"/>
        <v>2950</v>
      </c>
      <c r="M222" s="70">
        <f t="shared" si="31"/>
        <v>0</v>
      </c>
      <c r="N222" s="70">
        <f t="shared" si="31"/>
        <v>0</v>
      </c>
      <c r="O222" s="70">
        <f t="shared" si="31"/>
        <v>0</v>
      </c>
      <c r="P222" s="71">
        <f t="shared" si="31"/>
        <v>0</v>
      </c>
      <c r="Q222" s="6">
        <v>333</v>
      </c>
      <c r="R222" s="73">
        <f t="shared" si="28"/>
        <v>982.35</v>
      </c>
    </row>
    <row r="223" spans="3:18" s="1" customFormat="1" x14ac:dyDescent="0.25">
      <c r="C223" s="15" t="s">
        <v>529</v>
      </c>
      <c r="D223" s="23" t="s">
        <v>528</v>
      </c>
      <c r="E223" s="43"/>
      <c r="F223" s="43"/>
      <c r="G223" s="44"/>
      <c r="H223" s="46"/>
      <c r="I223" s="46"/>
      <c r="J223" s="47"/>
      <c r="K223" s="48">
        <f t="shared" si="29"/>
        <v>0</v>
      </c>
      <c r="L223" s="69">
        <f t="shared" si="30"/>
        <v>0</v>
      </c>
      <c r="M223" s="70">
        <f t="shared" si="31"/>
        <v>0</v>
      </c>
      <c r="N223" s="70">
        <f t="shared" si="31"/>
        <v>0</v>
      </c>
      <c r="O223" s="70">
        <f t="shared" si="31"/>
        <v>0</v>
      </c>
      <c r="P223" s="71">
        <f t="shared" si="31"/>
        <v>0</v>
      </c>
      <c r="Q223" s="6">
        <v>333</v>
      </c>
      <c r="R223" s="73">
        <f t="shared" si="28"/>
        <v>0</v>
      </c>
    </row>
    <row r="224" spans="3:18" s="1" customFormat="1" x14ac:dyDescent="0.25">
      <c r="C224" s="15" t="s">
        <v>537</v>
      </c>
      <c r="D224" s="23" t="s">
        <v>536</v>
      </c>
      <c r="E224" s="43">
        <v>0.12</v>
      </c>
      <c r="F224" s="43">
        <v>1100</v>
      </c>
      <c r="G224" s="44">
        <v>385</v>
      </c>
      <c r="H224" s="46"/>
      <c r="I224" s="46"/>
      <c r="J224" s="47"/>
      <c r="K224" s="48">
        <f t="shared" si="29"/>
        <v>2023.9489444054532</v>
      </c>
      <c r="L224" s="69">
        <f t="shared" si="30"/>
        <v>1100</v>
      </c>
      <c r="M224" s="70">
        <f t="shared" si="31"/>
        <v>923.94894440545318</v>
      </c>
      <c r="N224" s="70">
        <f t="shared" si="31"/>
        <v>0</v>
      </c>
      <c r="O224" s="70">
        <f t="shared" si="31"/>
        <v>0</v>
      </c>
      <c r="P224" s="71">
        <f t="shared" si="31"/>
        <v>0</v>
      </c>
      <c r="Q224" s="6">
        <v>333</v>
      </c>
      <c r="R224" s="73">
        <f t="shared" si="28"/>
        <v>673.97499848701591</v>
      </c>
    </row>
    <row r="225" spans="3:19" s="1" customFormat="1" x14ac:dyDescent="0.25">
      <c r="C225" s="15" t="s">
        <v>192</v>
      </c>
      <c r="D225" s="23" t="s">
        <v>191</v>
      </c>
      <c r="E225" s="43"/>
      <c r="F225" s="43"/>
      <c r="G225" s="44"/>
      <c r="H225" s="46"/>
      <c r="I225" s="46"/>
      <c r="J225" s="47"/>
      <c r="K225" s="48">
        <f t="shared" si="29"/>
        <v>0</v>
      </c>
      <c r="L225" s="69">
        <f t="shared" si="30"/>
        <v>0</v>
      </c>
      <c r="M225" s="70">
        <f t="shared" si="31"/>
        <v>0</v>
      </c>
      <c r="N225" s="70">
        <f t="shared" si="31"/>
        <v>0</v>
      </c>
      <c r="O225" s="70">
        <f t="shared" si="31"/>
        <v>0</v>
      </c>
      <c r="P225" s="71">
        <f t="shared" si="31"/>
        <v>0</v>
      </c>
      <c r="Q225" s="6">
        <v>300</v>
      </c>
      <c r="R225" s="73">
        <f t="shared" si="28"/>
        <v>0</v>
      </c>
    </row>
    <row r="226" spans="3:19" s="1" customFormat="1" x14ac:dyDescent="0.25">
      <c r="C226" s="15" t="s">
        <v>592</v>
      </c>
      <c r="D226" s="23" t="s">
        <v>591</v>
      </c>
      <c r="E226" s="43">
        <v>0.12</v>
      </c>
      <c r="F226" s="43">
        <v>1500</v>
      </c>
      <c r="G226" s="44"/>
      <c r="H226" s="46"/>
      <c r="I226" s="46"/>
      <c r="J226" s="47"/>
      <c r="K226" s="48">
        <f t="shared" si="29"/>
        <v>1500</v>
      </c>
      <c r="L226" s="69">
        <f t="shared" si="30"/>
        <v>1500</v>
      </c>
      <c r="M226" s="70">
        <f t="shared" si="31"/>
        <v>0</v>
      </c>
      <c r="N226" s="70">
        <f t="shared" si="31"/>
        <v>0</v>
      </c>
      <c r="O226" s="70">
        <f t="shared" si="31"/>
        <v>0</v>
      </c>
      <c r="P226" s="71">
        <f t="shared" si="31"/>
        <v>0</v>
      </c>
      <c r="Q226" s="6">
        <v>333</v>
      </c>
      <c r="R226" s="73">
        <f t="shared" si="28"/>
        <v>499.5</v>
      </c>
    </row>
    <row r="227" spans="3:19" s="1" customFormat="1" x14ac:dyDescent="0.25">
      <c r="C227" s="15" t="s">
        <v>411</v>
      </c>
      <c r="D227" s="23" t="s">
        <v>410</v>
      </c>
      <c r="E227" s="43"/>
      <c r="F227" s="43"/>
      <c r="G227" s="44"/>
      <c r="H227" s="46"/>
      <c r="I227" s="46"/>
      <c r="J227" s="47"/>
      <c r="K227" s="48">
        <f t="shared" si="29"/>
        <v>0</v>
      </c>
      <c r="L227" s="69">
        <f t="shared" si="30"/>
        <v>0</v>
      </c>
      <c r="M227" s="70">
        <f t="shared" si="31"/>
        <v>0</v>
      </c>
      <c r="N227" s="70">
        <f t="shared" si="31"/>
        <v>0</v>
      </c>
      <c r="O227" s="70">
        <f t="shared" si="31"/>
        <v>0</v>
      </c>
      <c r="P227" s="71">
        <f t="shared" si="31"/>
        <v>0</v>
      </c>
      <c r="Q227" s="6">
        <v>166</v>
      </c>
      <c r="R227" s="73">
        <f t="shared" si="28"/>
        <v>0</v>
      </c>
    </row>
    <row r="228" spans="3:19" s="1" customFormat="1" x14ac:dyDescent="0.25">
      <c r="C228" s="15" t="s">
        <v>236</v>
      </c>
      <c r="D228" s="23" t="s">
        <v>235</v>
      </c>
      <c r="E228" s="43">
        <v>0.12</v>
      </c>
      <c r="F228" s="43">
        <v>2000</v>
      </c>
      <c r="G228" s="44">
        <v>310</v>
      </c>
      <c r="H228" s="46"/>
      <c r="I228" s="46"/>
      <c r="J228" s="47"/>
      <c r="K228" s="48">
        <f t="shared" si="29"/>
        <v>2582.7916171796865</v>
      </c>
      <c r="L228" s="69">
        <f t="shared" si="30"/>
        <v>2000</v>
      </c>
      <c r="M228" s="70">
        <f t="shared" si="31"/>
        <v>582.79161717968657</v>
      </c>
      <c r="N228" s="70">
        <f t="shared" si="31"/>
        <v>0</v>
      </c>
      <c r="O228" s="70">
        <f t="shared" si="31"/>
        <v>0</v>
      </c>
      <c r="P228" s="71">
        <f t="shared" si="31"/>
        <v>0</v>
      </c>
      <c r="Q228" s="6">
        <v>250</v>
      </c>
      <c r="R228" s="73">
        <f t="shared" si="28"/>
        <v>645.69790429492161</v>
      </c>
    </row>
    <row r="229" spans="3:19" s="1" customFormat="1" x14ac:dyDescent="0.25">
      <c r="C229" s="15" t="s">
        <v>533</v>
      </c>
      <c r="D229" s="23" t="s">
        <v>532</v>
      </c>
      <c r="E229" s="43"/>
      <c r="F229" s="43"/>
      <c r="G229" s="44"/>
      <c r="H229" s="46"/>
      <c r="I229" s="46"/>
      <c r="J229" s="47"/>
      <c r="K229" s="48">
        <f t="shared" si="29"/>
        <v>0</v>
      </c>
      <c r="L229" s="69">
        <f t="shared" si="30"/>
        <v>0</v>
      </c>
      <c r="M229" s="70">
        <f t="shared" si="31"/>
        <v>0</v>
      </c>
      <c r="N229" s="70">
        <f t="shared" si="31"/>
        <v>0</v>
      </c>
      <c r="O229" s="70">
        <f t="shared" si="31"/>
        <v>0</v>
      </c>
      <c r="P229" s="71">
        <f t="shared" si="31"/>
        <v>0</v>
      </c>
      <c r="Q229" s="6">
        <v>250</v>
      </c>
      <c r="R229" s="73">
        <f t="shared" si="28"/>
        <v>0</v>
      </c>
    </row>
    <row r="230" spans="3:19" s="1" customFormat="1" x14ac:dyDescent="0.25">
      <c r="C230" s="15" t="s">
        <v>505</v>
      </c>
      <c r="D230" s="23" t="s">
        <v>504</v>
      </c>
      <c r="E230" s="43"/>
      <c r="F230" s="43"/>
      <c r="G230" s="44"/>
      <c r="H230" s="46"/>
      <c r="I230" s="46"/>
      <c r="J230" s="47"/>
      <c r="K230" s="48">
        <f t="shared" si="29"/>
        <v>0</v>
      </c>
      <c r="L230" s="69">
        <f t="shared" si="30"/>
        <v>0</v>
      </c>
      <c r="M230" s="70">
        <f t="shared" si="31"/>
        <v>0</v>
      </c>
      <c r="N230" s="70">
        <f t="shared" si="31"/>
        <v>0</v>
      </c>
      <c r="O230" s="70">
        <f t="shared" si="31"/>
        <v>0</v>
      </c>
      <c r="P230" s="71">
        <f t="shared" si="31"/>
        <v>0</v>
      </c>
      <c r="Q230" s="6">
        <v>270</v>
      </c>
      <c r="R230" s="73">
        <f t="shared" si="28"/>
        <v>0</v>
      </c>
    </row>
    <row r="231" spans="3:19" s="1" customFormat="1" x14ac:dyDescent="0.25">
      <c r="C231" s="15" t="s">
        <v>20</v>
      </c>
      <c r="D231" s="23" t="s">
        <v>19</v>
      </c>
      <c r="E231" s="43">
        <v>0.12</v>
      </c>
      <c r="F231" s="43">
        <v>3900</v>
      </c>
      <c r="G231" s="44"/>
      <c r="H231" s="46"/>
      <c r="I231" s="46"/>
      <c r="J231" s="47"/>
      <c r="K231" s="48">
        <f t="shared" si="29"/>
        <v>3900</v>
      </c>
      <c r="L231" s="69">
        <f t="shared" si="30"/>
        <v>3900</v>
      </c>
      <c r="M231" s="70">
        <f t="shared" si="31"/>
        <v>0</v>
      </c>
      <c r="N231" s="70">
        <f t="shared" si="31"/>
        <v>0</v>
      </c>
      <c r="O231" s="70">
        <f t="shared" si="31"/>
        <v>0</v>
      </c>
      <c r="P231" s="71">
        <f t="shared" si="31"/>
        <v>0</v>
      </c>
      <c r="Q231" s="6">
        <v>280</v>
      </c>
      <c r="R231" s="73">
        <f t="shared" si="28"/>
        <v>1092</v>
      </c>
    </row>
    <row r="232" spans="3:19" s="1" customFormat="1" x14ac:dyDescent="0.25">
      <c r="C232" s="15" t="s">
        <v>54</v>
      </c>
      <c r="D232" s="23" t="s">
        <v>53</v>
      </c>
      <c r="E232" s="43">
        <v>0.12</v>
      </c>
      <c r="F232" s="43">
        <v>2000</v>
      </c>
      <c r="G232" s="44">
        <v>330</v>
      </c>
      <c r="H232" s="46"/>
      <c r="I232" s="46"/>
      <c r="J232" s="47"/>
      <c r="K232" s="48">
        <f t="shared" si="29"/>
        <v>2666.5674212754143</v>
      </c>
      <c r="L232" s="69">
        <f t="shared" si="30"/>
        <v>2000</v>
      </c>
      <c r="M232" s="70">
        <f t="shared" si="31"/>
        <v>666.5674212754144</v>
      </c>
      <c r="N232" s="70">
        <f t="shared" si="31"/>
        <v>0</v>
      </c>
      <c r="O232" s="70">
        <f t="shared" si="31"/>
        <v>0</v>
      </c>
      <c r="P232" s="71">
        <f t="shared" si="31"/>
        <v>0</v>
      </c>
      <c r="Q232" s="6">
        <v>300</v>
      </c>
      <c r="R232" s="73">
        <f t="shared" si="28"/>
        <v>799.97022638262422</v>
      </c>
    </row>
    <row r="233" spans="3:19" s="1" customFormat="1" x14ac:dyDescent="0.25">
      <c r="C233" s="15" t="s">
        <v>136</v>
      </c>
      <c r="D233" s="23" t="s">
        <v>135</v>
      </c>
      <c r="E233" s="43">
        <v>0.12</v>
      </c>
      <c r="F233" s="43">
        <v>4000</v>
      </c>
      <c r="G233" s="44">
        <v>370</v>
      </c>
      <c r="H233" s="46">
        <v>220</v>
      </c>
      <c r="I233" s="46"/>
      <c r="J233" s="47"/>
      <c r="K233" s="48">
        <f t="shared" si="29"/>
        <v>5120.4228399640197</v>
      </c>
      <c r="L233" s="69">
        <f t="shared" si="30"/>
        <v>4000</v>
      </c>
      <c r="M233" s="70">
        <f t="shared" si="31"/>
        <v>849.82699273481899</v>
      </c>
      <c r="N233" s="70">
        <f t="shared" si="31"/>
        <v>270.59584722920084</v>
      </c>
      <c r="O233" s="70">
        <f t="shared" si="31"/>
        <v>0</v>
      </c>
      <c r="P233" s="71">
        <f t="shared" si="31"/>
        <v>0</v>
      </c>
      <c r="Q233" s="6">
        <v>333</v>
      </c>
      <c r="R233" s="73">
        <f t="shared" si="28"/>
        <v>1705.1008057080187</v>
      </c>
    </row>
    <row r="234" spans="3:19" s="1" customFormat="1" x14ac:dyDescent="0.25">
      <c r="C234" s="15" t="s">
        <v>523</v>
      </c>
      <c r="D234" s="23" t="s">
        <v>522</v>
      </c>
      <c r="E234" s="43"/>
      <c r="F234" s="43"/>
      <c r="G234" s="44"/>
      <c r="H234" s="46"/>
      <c r="I234" s="46"/>
      <c r="J234" s="47"/>
      <c r="K234" s="48">
        <f t="shared" si="29"/>
        <v>0</v>
      </c>
      <c r="L234" s="69">
        <f t="shared" si="30"/>
        <v>0</v>
      </c>
      <c r="M234" s="70">
        <f t="shared" si="31"/>
        <v>0</v>
      </c>
      <c r="N234" s="70">
        <f t="shared" si="31"/>
        <v>0</v>
      </c>
      <c r="O234" s="70">
        <f t="shared" si="31"/>
        <v>0</v>
      </c>
      <c r="P234" s="71">
        <f t="shared" si="31"/>
        <v>0</v>
      </c>
      <c r="Q234" s="6">
        <v>333</v>
      </c>
      <c r="R234" s="73">
        <f t="shared" si="28"/>
        <v>0</v>
      </c>
    </row>
    <row r="235" spans="3:19" s="1" customFormat="1" x14ac:dyDescent="0.25">
      <c r="C235" s="15" t="s">
        <v>527</v>
      </c>
      <c r="D235" s="23" t="s">
        <v>526</v>
      </c>
      <c r="E235" s="43"/>
      <c r="F235" s="43"/>
      <c r="G235" s="44"/>
      <c r="H235" s="46"/>
      <c r="I235" s="46"/>
      <c r="J235" s="47"/>
      <c r="K235" s="48">
        <f t="shared" si="29"/>
        <v>0</v>
      </c>
      <c r="L235" s="69">
        <f t="shared" si="30"/>
        <v>0</v>
      </c>
      <c r="M235" s="70">
        <f t="shared" si="31"/>
        <v>0</v>
      </c>
      <c r="N235" s="70">
        <f t="shared" si="31"/>
        <v>0</v>
      </c>
      <c r="O235" s="70">
        <f t="shared" si="31"/>
        <v>0</v>
      </c>
      <c r="P235" s="71">
        <f t="shared" si="31"/>
        <v>0</v>
      </c>
      <c r="Q235" s="6">
        <v>333</v>
      </c>
      <c r="R235" s="73">
        <f t="shared" si="28"/>
        <v>0</v>
      </c>
    </row>
    <row r="236" spans="3:19" s="1" customFormat="1" x14ac:dyDescent="0.25">
      <c r="C236" s="15" t="s">
        <v>531</v>
      </c>
      <c r="D236" s="23" t="s">
        <v>530</v>
      </c>
      <c r="E236" s="43"/>
      <c r="F236" s="43"/>
      <c r="G236" s="44"/>
      <c r="H236" s="46"/>
      <c r="I236" s="46"/>
      <c r="J236" s="47"/>
      <c r="K236" s="48">
        <f t="shared" si="29"/>
        <v>0</v>
      </c>
      <c r="L236" s="69">
        <f t="shared" si="30"/>
        <v>0</v>
      </c>
      <c r="M236" s="70">
        <f t="shared" si="31"/>
        <v>0</v>
      </c>
      <c r="N236" s="70">
        <f t="shared" si="31"/>
        <v>0</v>
      </c>
      <c r="O236" s="70">
        <f t="shared" si="31"/>
        <v>0</v>
      </c>
      <c r="P236" s="71">
        <f t="shared" si="31"/>
        <v>0</v>
      </c>
      <c r="Q236" s="6">
        <v>160</v>
      </c>
      <c r="R236" s="73">
        <f t="shared" si="28"/>
        <v>0</v>
      </c>
    </row>
    <row r="237" spans="3:19" s="1" customFormat="1" x14ac:dyDescent="0.25">
      <c r="C237" s="15" t="s">
        <v>407</v>
      </c>
      <c r="D237" s="23" t="s">
        <v>406</v>
      </c>
      <c r="E237" s="43"/>
      <c r="F237" s="43"/>
      <c r="G237" s="44"/>
      <c r="H237" s="46"/>
      <c r="I237" s="46"/>
      <c r="J237" s="47"/>
      <c r="K237" s="48">
        <f t="shared" si="29"/>
        <v>0</v>
      </c>
      <c r="L237" s="69">
        <f t="shared" si="30"/>
        <v>0</v>
      </c>
      <c r="M237" s="70">
        <f t="shared" si="31"/>
        <v>0</v>
      </c>
      <c r="N237" s="70">
        <f t="shared" si="31"/>
        <v>0</v>
      </c>
      <c r="O237" s="70">
        <f t="shared" si="31"/>
        <v>0</v>
      </c>
      <c r="P237" s="71">
        <f t="shared" si="31"/>
        <v>0</v>
      </c>
      <c r="Q237" s="6">
        <v>190</v>
      </c>
      <c r="R237" s="73">
        <f t="shared" si="28"/>
        <v>0</v>
      </c>
    </row>
    <row r="238" spans="3:19" s="1" customFormat="1" x14ac:dyDescent="0.25">
      <c r="C238" s="15" t="s">
        <v>86</v>
      </c>
      <c r="D238" s="23" t="s">
        <v>85</v>
      </c>
      <c r="E238" s="67">
        <v>0.15</v>
      </c>
      <c r="F238" s="43"/>
      <c r="G238" s="44">
        <v>450</v>
      </c>
      <c r="H238" s="46">
        <v>600</v>
      </c>
      <c r="I238" s="46"/>
      <c r="J238" s="47"/>
      <c r="K238" s="48">
        <f t="shared" si="29"/>
        <v>2871.3528535279993</v>
      </c>
      <c r="L238" s="69">
        <f t="shared" si="30"/>
        <v>0</v>
      </c>
      <c r="M238" s="70">
        <f t="shared" si="31"/>
        <v>1023.342390980339</v>
      </c>
      <c r="N238" s="70">
        <f t="shared" si="31"/>
        <v>1848.0104625476602</v>
      </c>
      <c r="O238" s="70">
        <f t="shared" si="31"/>
        <v>0</v>
      </c>
      <c r="P238" s="71">
        <f t="shared" si="31"/>
        <v>0</v>
      </c>
      <c r="Q238" s="78">
        <v>200</v>
      </c>
      <c r="R238" s="73">
        <f t="shared" si="28"/>
        <v>574.27057070559988</v>
      </c>
      <c r="S238" s="77"/>
    </row>
    <row r="239" spans="3:19" s="1" customFormat="1" x14ac:dyDescent="0.25">
      <c r="C239" s="15" t="s">
        <v>156</v>
      </c>
      <c r="D239" s="23" t="s">
        <v>155</v>
      </c>
      <c r="E239" s="43">
        <v>0.15</v>
      </c>
      <c r="F239" s="43">
        <v>6060</v>
      </c>
      <c r="G239" s="44">
        <v>210</v>
      </c>
      <c r="H239" s="46"/>
      <c r="I239" s="46"/>
      <c r="J239" s="47"/>
      <c r="K239" s="48">
        <f t="shared" si="29"/>
        <v>6253.9619304326334</v>
      </c>
      <c r="L239" s="69">
        <f t="shared" si="30"/>
        <v>6060</v>
      </c>
      <c r="M239" s="70">
        <f t="shared" si="31"/>
        <v>193.96193043263381</v>
      </c>
      <c r="N239" s="70">
        <f t="shared" si="31"/>
        <v>0</v>
      </c>
      <c r="O239" s="70">
        <f t="shared" si="31"/>
        <v>0</v>
      </c>
      <c r="P239" s="71">
        <f t="shared" si="31"/>
        <v>0</v>
      </c>
      <c r="Q239" s="6">
        <v>250</v>
      </c>
      <c r="R239" s="73">
        <f t="shared" si="28"/>
        <v>1563.4904826081583</v>
      </c>
    </row>
    <row r="240" spans="3:19" s="1" customFormat="1" x14ac:dyDescent="0.25">
      <c r="C240" s="15" t="s">
        <v>340</v>
      </c>
      <c r="D240" s="23" t="s">
        <v>339</v>
      </c>
      <c r="E240" s="43"/>
      <c r="F240" s="43"/>
      <c r="G240" s="44"/>
      <c r="H240" s="46"/>
      <c r="I240" s="46"/>
      <c r="J240" s="47"/>
      <c r="K240" s="48">
        <f t="shared" si="29"/>
        <v>0</v>
      </c>
      <c r="L240" s="69">
        <f t="shared" si="30"/>
        <v>0</v>
      </c>
      <c r="M240" s="70">
        <f t="shared" si="31"/>
        <v>0</v>
      </c>
      <c r="N240" s="70">
        <f t="shared" si="31"/>
        <v>0</v>
      </c>
      <c r="O240" s="70">
        <f t="shared" si="31"/>
        <v>0</v>
      </c>
      <c r="P240" s="71">
        <f t="shared" si="31"/>
        <v>0</v>
      </c>
      <c r="Q240" s="6">
        <v>270</v>
      </c>
      <c r="R240" s="73">
        <f t="shared" si="28"/>
        <v>0</v>
      </c>
    </row>
    <row r="241" spans="3:18" s="1" customFormat="1" x14ac:dyDescent="0.25">
      <c r="C241" s="15" t="s">
        <v>571</v>
      </c>
      <c r="D241" s="23" t="s">
        <v>572</v>
      </c>
      <c r="E241" s="43">
        <v>0.15</v>
      </c>
      <c r="F241" s="43">
        <v>2020</v>
      </c>
      <c r="G241" s="44">
        <v>520</v>
      </c>
      <c r="H241" s="46"/>
      <c r="I241" s="46"/>
      <c r="J241" s="47"/>
      <c r="K241" s="48">
        <f t="shared" si="29"/>
        <v>3398.865959611584</v>
      </c>
      <c r="L241" s="69">
        <f t="shared" si="30"/>
        <v>2020</v>
      </c>
      <c r="M241" s="70">
        <f t="shared" si="31"/>
        <v>1378.8659596115842</v>
      </c>
      <c r="N241" s="70">
        <f t="shared" si="31"/>
        <v>0</v>
      </c>
      <c r="O241" s="70">
        <f t="shared" si="31"/>
        <v>0</v>
      </c>
      <c r="P241" s="71">
        <f t="shared" si="31"/>
        <v>0</v>
      </c>
      <c r="Q241" s="6">
        <v>280</v>
      </c>
      <c r="R241" s="73">
        <f t="shared" si="28"/>
        <v>951.68246869124357</v>
      </c>
    </row>
    <row r="242" spans="3:18" s="1" customFormat="1" x14ac:dyDescent="0.25">
      <c r="C242" s="15" t="s">
        <v>573</v>
      </c>
      <c r="D242" s="68" t="s">
        <v>574</v>
      </c>
      <c r="E242" s="43">
        <v>0.15</v>
      </c>
      <c r="F242" s="43">
        <v>4000</v>
      </c>
      <c r="G242" s="44">
        <v>435</v>
      </c>
      <c r="H242" s="46"/>
      <c r="I242" s="46"/>
      <c r="J242" s="47"/>
      <c r="K242" s="48">
        <f t="shared" si="29"/>
        <v>4953.8346535196652</v>
      </c>
      <c r="L242" s="69">
        <f t="shared" si="30"/>
        <v>4000</v>
      </c>
      <c r="M242" s="70">
        <f t="shared" si="31"/>
        <v>953.83465351966504</v>
      </c>
      <c r="N242" s="70">
        <f t="shared" si="31"/>
        <v>0</v>
      </c>
      <c r="O242" s="70">
        <f t="shared" si="31"/>
        <v>0</v>
      </c>
      <c r="P242" s="71">
        <f t="shared" si="31"/>
        <v>0</v>
      </c>
      <c r="Q242" s="6">
        <v>300</v>
      </c>
      <c r="R242" s="73">
        <f t="shared" si="28"/>
        <v>1486.1503960558996</v>
      </c>
    </row>
    <row r="243" spans="3:18" s="1" customFormat="1" x14ac:dyDescent="0.25">
      <c r="C243" s="15" t="s">
        <v>88</v>
      </c>
      <c r="D243" s="23" t="s">
        <v>87</v>
      </c>
      <c r="E243" s="43">
        <v>0.15</v>
      </c>
      <c r="F243" s="43">
        <v>18000</v>
      </c>
      <c r="G243" s="44">
        <v>550</v>
      </c>
      <c r="H243" s="46"/>
      <c r="I243" s="46"/>
      <c r="J243" s="47"/>
      <c r="K243" s="48">
        <f t="shared" si="29"/>
        <v>19546.941166578639</v>
      </c>
      <c r="L243" s="69">
        <f t="shared" si="30"/>
        <v>18000</v>
      </c>
      <c r="M243" s="70">
        <f t="shared" si="31"/>
        <v>1546.9411665786379</v>
      </c>
      <c r="N243" s="70">
        <f t="shared" si="31"/>
        <v>0</v>
      </c>
      <c r="O243" s="70">
        <f t="shared" si="31"/>
        <v>0</v>
      </c>
      <c r="P243" s="71">
        <f t="shared" si="31"/>
        <v>0</v>
      </c>
      <c r="Q243" s="6">
        <v>333</v>
      </c>
      <c r="R243" s="73">
        <f t="shared" si="28"/>
        <v>6509.1314084706864</v>
      </c>
    </row>
    <row r="244" spans="3:18" s="1" customFormat="1" x14ac:dyDescent="0.25">
      <c r="C244" s="15" t="s">
        <v>162</v>
      </c>
      <c r="D244" s="23" t="s">
        <v>161</v>
      </c>
      <c r="E244" s="43"/>
      <c r="F244" s="43"/>
      <c r="G244" s="44"/>
      <c r="H244" s="46"/>
      <c r="I244" s="46"/>
      <c r="J244" s="47"/>
      <c r="K244" s="48">
        <f t="shared" si="29"/>
        <v>0</v>
      </c>
      <c r="L244" s="69">
        <f t="shared" si="30"/>
        <v>0</v>
      </c>
      <c r="M244" s="70">
        <f t="shared" si="31"/>
        <v>0</v>
      </c>
      <c r="N244" s="70">
        <f t="shared" si="31"/>
        <v>0</v>
      </c>
      <c r="O244" s="70">
        <f t="shared" si="31"/>
        <v>0</v>
      </c>
      <c r="P244" s="71">
        <f t="shared" si="31"/>
        <v>0</v>
      </c>
      <c r="Q244" s="6"/>
      <c r="R244" s="73">
        <f t="shared" si="28"/>
        <v>0</v>
      </c>
    </row>
    <row r="245" spans="3:18" s="1" customFormat="1" x14ac:dyDescent="0.25">
      <c r="C245" s="15" t="s">
        <v>68</v>
      </c>
      <c r="D245" s="23" t="s">
        <v>67</v>
      </c>
      <c r="E245" s="43"/>
      <c r="F245" s="43"/>
      <c r="G245" s="44"/>
      <c r="H245" s="46"/>
      <c r="I245" s="46"/>
      <c r="J245" s="47"/>
      <c r="K245" s="48">
        <f t="shared" si="29"/>
        <v>0</v>
      </c>
      <c r="L245" s="69">
        <f t="shared" si="30"/>
        <v>0</v>
      </c>
      <c r="M245" s="70">
        <f t="shared" si="31"/>
        <v>0</v>
      </c>
      <c r="N245" s="70">
        <f t="shared" si="31"/>
        <v>0</v>
      </c>
      <c r="O245" s="70">
        <f t="shared" si="31"/>
        <v>0</v>
      </c>
      <c r="P245" s="71">
        <f t="shared" si="31"/>
        <v>0</v>
      </c>
      <c r="Q245" s="6">
        <v>200</v>
      </c>
      <c r="R245" s="73">
        <f t="shared" si="28"/>
        <v>0</v>
      </c>
    </row>
    <row r="246" spans="3:18" s="1" customFormat="1" x14ac:dyDescent="0.25">
      <c r="C246" s="15" t="s">
        <v>5</v>
      </c>
      <c r="D246" s="23" t="s">
        <v>4</v>
      </c>
      <c r="E246" s="43">
        <v>0.14000000000000001</v>
      </c>
      <c r="F246" s="43">
        <v>990</v>
      </c>
      <c r="G246" s="44">
        <v>280</v>
      </c>
      <c r="H246" s="46">
        <v>220</v>
      </c>
      <c r="I246" s="46">
        <v>260</v>
      </c>
      <c r="J246" s="47"/>
      <c r="K246" s="48">
        <f t="shared" si="29"/>
        <v>1961.8292474404768</v>
      </c>
      <c r="L246" s="69">
        <f t="shared" si="30"/>
        <v>990</v>
      </c>
      <c r="M246" s="70">
        <f t="shared" si="31"/>
        <v>400.23890406733966</v>
      </c>
      <c r="N246" s="70">
        <f t="shared" si="31"/>
        <v>231.93929762502933</v>
      </c>
      <c r="O246" s="70">
        <f t="shared" si="31"/>
        <v>339.65104574810795</v>
      </c>
      <c r="P246" s="71">
        <f t="shared" si="31"/>
        <v>0</v>
      </c>
      <c r="Q246" s="6">
        <v>250</v>
      </c>
      <c r="R246" s="73">
        <f t="shared" si="28"/>
        <v>490.4573118601192</v>
      </c>
    </row>
    <row r="247" spans="3:18" s="1" customFormat="1" x14ac:dyDescent="0.25">
      <c r="C247" s="15" t="s">
        <v>184</v>
      </c>
      <c r="D247" s="23" t="s">
        <v>183</v>
      </c>
      <c r="E247" s="43">
        <v>0.14000000000000001</v>
      </c>
      <c r="F247" s="43">
        <v>3000</v>
      </c>
      <c r="G247" s="44">
        <v>230</v>
      </c>
      <c r="H247" s="46"/>
      <c r="I247" s="46"/>
      <c r="J247" s="47"/>
      <c r="K247" s="48">
        <f t="shared" si="29"/>
        <v>3257.184238591376</v>
      </c>
      <c r="L247" s="69">
        <f t="shared" si="30"/>
        <v>3000</v>
      </c>
      <c r="M247" s="70">
        <f t="shared" si="31"/>
        <v>257.18423859137584</v>
      </c>
      <c r="N247" s="70">
        <f t="shared" si="31"/>
        <v>0</v>
      </c>
      <c r="O247" s="70">
        <f t="shared" si="31"/>
        <v>0</v>
      </c>
      <c r="P247" s="71">
        <f t="shared" si="31"/>
        <v>0</v>
      </c>
      <c r="Q247" s="6">
        <v>300</v>
      </c>
      <c r="R247" s="73">
        <f t="shared" si="28"/>
        <v>977.1552715774128</v>
      </c>
    </row>
    <row r="248" spans="3:18" s="1" customFormat="1" x14ac:dyDescent="0.25">
      <c r="C248" s="15" t="s">
        <v>306</v>
      </c>
      <c r="D248" s="23" t="s">
        <v>305</v>
      </c>
      <c r="E248" s="43">
        <v>0.14000000000000001</v>
      </c>
      <c r="F248" s="43">
        <v>6100</v>
      </c>
      <c r="G248" s="44">
        <v>330</v>
      </c>
      <c r="H248" s="46"/>
      <c r="I248" s="46"/>
      <c r="J248" s="47"/>
      <c r="K248" s="48">
        <f t="shared" si="29"/>
        <v>6671.3435039503547</v>
      </c>
      <c r="L248" s="69">
        <f t="shared" si="30"/>
        <v>6100</v>
      </c>
      <c r="M248" s="70">
        <f t="shared" si="31"/>
        <v>571.34350395035517</v>
      </c>
      <c r="N248" s="70">
        <f t="shared" si="31"/>
        <v>0</v>
      </c>
      <c r="O248" s="70">
        <f t="shared" si="31"/>
        <v>0</v>
      </c>
      <c r="P248" s="71">
        <f t="shared" si="31"/>
        <v>0</v>
      </c>
      <c r="Q248" s="6">
        <v>333</v>
      </c>
      <c r="R248" s="73">
        <f t="shared" si="28"/>
        <v>2221.5573868154684</v>
      </c>
    </row>
    <row r="249" spans="3:18" s="1" customFormat="1" x14ac:dyDescent="0.25">
      <c r="C249" s="15" t="s">
        <v>230</v>
      </c>
      <c r="D249" s="23" t="s">
        <v>229</v>
      </c>
      <c r="E249" s="43"/>
      <c r="F249" s="43"/>
      <c r="G249" s="44"/>
      <c r="H249" s="46"/>
      <c r="I249" s="46"/>
      <c r="J249" s="47"/>
      <c r="K249" s="48">
        <f t="shared" si="29"/>
        <v>0</v>
      </c>
      <c r="L249" s="69">
        <f t="shared" si="30"/>
        <v>0</v>
      </c>
      <c r="M249" s="70">
        <f t="shared" si="31"/>
        <v>0</v>
      </c>
      <c r="N249" s="70">
        <f t="shared" si="31"/>
        <v>0</v>
      </c>
      <c r="O249" s="70">
        <f t="shared" si="31"/>
        <v>0</v>
      </c>
      <c r="P249" s="71">
        <f t="shared" si="31"/>
        <v>0</v>
      </c>
      <c r="Q249" s="6">
        <v>166</v>
      </c>
      <c r="R249" s="73">
        <f t="shared" si="28"/>
        <v>0</v>
      </c>
    </row>
    <row r="250" spans="3:18" s="1" customFormat="1" x14ac:dyDescent="0.25">
      <c r="C250" s="15" t="s">
        <v>45</v>
      </c>
      <c r="D250" s="23" t="s">
        <v>44</v>
      </c>
      <c r="E250" s="43">
        <v>0.14000000000000001</v>
      </c>
      <c r="F250" s="43">
        <v>2000</v>
      </c>
      <c r="G250" s="44"/>
      <c r="H250" s="46"/>
      <c r="I250" s="46"/>
      <c r="J250" s="47"/>
      <c r="K250" s="48">
        <f t="shared" si="29"/>
        <v>2000</v>
      </c>
      <c r="L250" s="69">
        <f t="shared" si="30"/>
        <v>2000</v>
      </c>
      <c r="M250" s="70">
        <f t="shared" si="31"/>
        <v>0</v>
      </c>
      <c r="N250" s="70">
        <f t="shared" si="31"/>
        <v>0</v>
      </c>
      <c r="O250" s="70">
        <f t="shared" si="31"/>
        <v>0</v>
      </c>
      <c r="P250" s="71">
        <f t="shared" si="31"/>
        <v>0</v>
      </c>
      <c r="Q250" s="6">
        <v>250</v>
      </c>
      <c r="R250" s="73">
        <f t="shared" si="28"/>
        <v>500</v>
      </c>
    </row>
    <row r="251" spans="3:18" s="1" customFormat="1" x14ac:dyDescent="0.25">
      <c r="C251" s="15" t="s">
        <v>284</v>
      </c>
      <c r="D251" s="23" t="s">
        <v>283</v>
      </c>
      <c r="E251" s="43"/>
      <c r="F251" s="43"/>
      <c r="G251" s="44"/>
      <c r="H251" s="46"/>
      <c r="I251" s="46"/>
      <c r="J251" s="47"/>
      <c r="K251" s="48">
        <f t="shared" si="29"/>
        <v>0</v>
      </c>
      <c r="L251" s="69">
        <f t="shared" si="30"/>
        <v>0</v>
      </c>
      <c r="M251" s="70">
        <f t="shared" si="31"/>
        <v>0</v>
      </c>
      <c r="N251" s="70">
        <f t="shared" si="31"/>
        <v>0</v>
      </c>
      <c r="O251" s="70">
        <f t="shared" si="31"/>
        <v>0</v>
      </c>
      <c r="P251" s="71">
        <f t="shared" si="31"/>
        <v>0</v>
      </c>
      <c r="Q251" s="6">
        <v>280</v>
      </c>
      <c r="R251" s="73">
        <f t="shared" si="28"/>
        <v>0</v>
      </c>
    </row>
    <row r="252" spans="3:18" s="1" customFormat="1" x14ac:dyDescent="0.25">
      <c r="C252" s="15" t="s">
        <v>51</v>
      </c>
      <c r="D252" s="23" t="s">
        <v>50</v>
      </c>
      <c r="E252" s="43">
        <v>0.14000000000000001</v>
      </c>
      <c r="F252" s="43">
        <v>1000</v>
      </c>
      <c r="G252" s="44">
        <v>310</v>
      </c>
      <c r="H252" s="46"/>
      <c r="I252" s="46"/>
      <c r="J252" s="47"/>
      <c r="K252" s="48">
        <f t="shared" si="29"/>
        <v>1499.5356718683029</v>
      </c>
      <c r="L252" s="69">
        <f t="shared" si="30"/>
        <v>1000</v>
      </c>
      <c r="M252" s="70">
        <f t="shared" si="31"/>
        <v>499.53567186830281</v>
      </c>
      <c r="N252" s="70">
        <f t="shared" si="31"/>
        <v>0</v>
      </c>
      <c r="O252" s="70">
        <f t="shared" si="31"/>
        <v>0</v>
      </c>
      <c r="P252" s="71">
        <f t="shared" si="31"/>
        <v>0</v>
      </c>
      <c r="Q252" s="6">
        <v>333</v>
      </c>
      <c r="R252" s="73">
        <f t="shared" si="28"/>
        <v>499.34537873214481</v>
      </c>
    </row>
    <row r="253" spans="3:18" s="1" customFormat="1" x14ac:dyDescent="0.25">
      <c r="C253" s="15" t="s">
        <v>76</v>
      </c>
      <c r="D253" s="23" t="s">
        <v>75</v>
      </c>
      <c r="E253" s="43"/>
      <c r="F253" s="43"/>
      <c r="G253" s="44"/>
      <c r="H253" s="46"/>
      <c r="I253" s="46"/>
      <c r="J253" s="47"/>
      <c r="K253" s="48">
        <f t="shared" si="29"/>
        <v>0</v>
      </c>
      <c r="L253" s="69">
        <f t="shared" si="30"/>
        <v>0</v>
      </c>
      <c r="M253" s="70">
        <f t="shared" si="31"/>
        <v>0</v>
      </c>
      <c r="N253" s="70">
        <f t="shared" si="31"/>
        <v>0</v>
      </c>
      <c r="O253" s="70">
        <f t="shared" si="31"/>
        <v>0</v>
      </c>
      <c r="P253" s="71">
        <f t="shared" si="31"/>
        <v>0</v>
      </c>
      <c r="Q253" s="6">
        <v>250</v>
      </c>
      <c r="R253" s="73">
        <f t="shared" si="28"/>
        <v>0</v>
      </c>
    </row>
    <row r="254" spans="3:18" s="1" customFormat="1" x14ac:dyDescent="0.25">
      <c r="C254" s="15" t="s">
        <v>200</v>
      </c>
      <c r="D254" s="23" t="s">
        <v>199</v>
      </c>
      <c r="E254" s="43"/>
      <c r="F254" s="43"/>
      <c r="G254" s="44"/>
      <c r="H254" s="46"/>
      <c r="I254" s="46"/>
      <c r="J254" s="47"/>
      <c r="K254" s="48">
        <f t="shared" si="29"/>
        <v>0</v>
      </c>
      <c r="L254" s="69">
        <f t="shared" si="30"/>
        <v>0</v>
      </c>
      <c r="M254" s="70">
        <f t="shared" si="31"/>
        <v>0</v>
      </c>
      <c r="N254" s="70">
        <f t="shared" si="31"/>
        <v>0</v>
      </c>
      <c r="O254" s="70">
        <f t="shared" si="31"/>
        <v>0</v>
      </c>
      <c r="P254" s="71">
        <f t="shared" si="31"/>
        <v>0</v>
      </c>
      <c r="Q254" s="6">
        <v>250</v>
      </c>
      <c r="R254" s="73">
        <f t="shared" si="28"/>
        <v>0</v>
      </c>
    </row>
    <row r="255" spans="3:18" s="1" customFormat="1" x14ac:dyDescent="0.25">
      <c r="C255" s="15" t="s">
        <v>196</v>
      </c>
      <c r="D255" s="23" t="s">
        <v>195</v>
      </c>
      <c r="E255" s="43"/>
      <c r="F255" s="43"/>
      <c r="G255" s="44"/>
      <c r="H255" s="46"/>
      <c r="I255" s="46"/>
      <c r="J255" s="47"/>
      <c r="K255" s="48">
        <f t="shared" si="29"/>
        <v>0</v>
      </c>
      <c r="L255" s="69">
        <f t="shared" si="30"/>
        <v>0</v>
      </c>
      <c r="M255" s="70">
        <f t="shared" si="31"/>
        <v>0</v>
      </c>
      <c r="N255" s="70">
        <f t="shared" si="31"/>
        <v>0</v>
      </c>
      <c r="O255" s="70">
        <f t="shared" si="31"/>
        <v>0</v>
      </c>
      <c r="P255" s="71">
        <f t="shared" si="31"/>
        <v>0</v>
      </c>
      <c r="Q255" s="6">
        <v>300</v>
      </c>
      <c r="R255" s="73">
        <f t="shared" si="28"/>
        <v>0</v>
      </c>
    </row>
    <row r="256" spans="3:18" s="1" customFormat="1" x14ac:dyDescent="0.25">
      <c r="C256" s="15" t="s">
        <v>130</v>
      </c>
      <c r="D256" s="23" t="s">
        <v>129</v>
      </c>
      <c r="E256" s="43"/>
      <c r="F256" s="43"/>
      <c r="G256" s="44"/>
      <c r="H256" s="46"/>
      <c r="I256" s="46"/>
      <c r="J256" s="47"/>
      <c r="K256" s="48">
        <f t="shared" si="29"/>
        <v>0</v>
      </c>
      <c r="L256" s="69">
        <f t="shared" si="30"/>
        <v>0</v>
      </c>
      <c r="M256" s="70">
        <f t="shared" si="31"/>
        <v>0</v>
      </c>
      <c r="N256" s="70">
        <f t="shared" si="31"/>
        <v>0</v>
      </c>
      <c r="O256" s="70">
        <f t="shared" si="31"/>
        <v>0</v>
      </c>
      <c r="P256" s="71">
        <f t="shared" si="31"/>
        <v>0</v>
      </c>
      <c r="Q256" s="6">
        <v>333</v>
      </c>
      <c r="R256" s="73">
        <f t="shared" si="28"/>
        <v>0</v>
      </c>
    </row>
    <row r="257" spans="3:44" s="1" customFormat="1" ht="30" customHeight="1" x14ac:dyDescent="0.25">
      <c r="C257" s="15" t="s">
        <v>164</v>
      </c>
      <c r="D257" s="23" t="s">
        <v>163</v>
      </c>
      <c r="E257" s="43">
        <v>0.17</v>
      </c>
      <c r="F257" s="43"/>
      <c r="G257" s="44">
        <v>280</v>
      </c>
      <c r="H257" s="46"/>
      <c r="I257" s="46"/>
      <c r="J257" s="47"/>
      <c r="K257" s="48">
        <f t="shared" si="29"/>
        <v>329.60850923192675</v>
      </c>
      <c r="L257" s="69">
        <f t="shared" si="30"/>
        <v>0</v>
      </c>
      <c r="M257" s="70">
        <f t="shared" si="31"/>
        <v>329.60850923192675</v>
      </c>
      <c r="N257" s="70">
        <f t="shared" si="31"/>
        <v>0</v>
      </c>
      <c r="O257" s="70">
        <f t="shared" si="31"/>
        <v>0</v>
      </c>
      <c r="P257" s="71">
        <f t="shared" si="31"/>
        <v>0</v>
      </c>
      <c r="Q257" s="6">
        <v>250</v>
      </c>
      <c r="R257" s="73">
        <f t="shared" si="28"/>
        <v>82.402127307981686</v>
      </c>
    </row>
    <row r="258" spans="3:44" s="1" customFormat="1" ht="30" customHeight="1" x14ac:dyDescent="0.25">
      <c r="C258" s="15" t="s">
        <v>138</v>
      </c>
      <c r="D258" s="23" t="s">
        <v>137</v>
      </c>
      <c r="E258" s="43"/>
      <c r="F258" s="43"/>
      <c r="G258" s="44"/>
      <c r="H258" s="46"/>
      <c r="I258" s="46"/>
      <c r="J258" s="47"/>
      <c r="K258" s="48">
        <f t="shared" si="29"/>
        <v>0</v>
      </c>
      <c r="L258" s="69">
        <f t="shared" si="30"/>
        <v>0</v>
      </c>
      <c r="M258" s="70">
        <f t="shared" si="31"/>
        <v>0</v>
      </c>
      <c r="N258" s="70">
        <f t="shared" si="31"/>
        <v>0</v>
      </c>
      <c r="O258" s="70">
        <f t="shared" si="31"/>
        <v>0</v>
      </c>
      <c r="P258" s="71">
        <f t="shared" si="31"/>
        <v>0</v>
      </c>
      <c r="Q258" s="6">
        <v>300</v>
      </c>
      <c r="R258" s="73">
        <f t="shared" si="28"/>
        <v>0</v>
      </c>
    </row>
    <row r="259" spans="3:44" s="1" customFormat="1" ht="30" customHeight="1" x14ac:dyDescent="0.25">
      <c r="C259" s="15" t="s">
        <v>142</v>
      </c>
      <c r="D259" s="23" t="s">
        <v>141</v>
      </c>
      <c r="E259" s="43">
        <v>0.17</v>
      </c>
      <c r="F259" s="43"/>
      <c r="G259" s="44">
        <v>220</v>
      </c>
      <c r="H259" s="46"/>
      <c r="I259" s="46"/>
      <c r="J259" s="47"/>
      <c r="K259" s="48">
        <f t="shared" si="29"/>
        <v>191.00883333825945</v>
      </c>
      <c r="L259" s="69">
        <f t="shared" si="30"/>
        <v>0</v>
      </c>
      <c r="M259" s="70">
        <f t="shared" si="31"/>
        <v>191.00883333825945</v>
      </c>
      <c r="N259" s="70">
        <f t="shared" si="31"/>
        <v>0</v>
      </c>
      <c r="O259" s="70">
        <f t="shared" si="31"/>
        <v>0</v>
      </c>
      <c r="P259" s="71">
        <f t="shared" si="31"/>
        <v>0</v>
      </c>
      <c r="Q259" s="6">
        <v>333</v>
      </c>
      <c r="R259" s="73">
        <f t="shared" si="28"/>
        <v>63.605941501640395</v>
      </c>
    </row>
    <row r="260" spans="3:44" s="1" customFormat="1" ht="30" customHeight="1" x14ac:dyDescent="0.25">
      <c r="C260" s="15" t="s">
        <v>182</v>
      </c>
      <c r="D260" s="23" t="s">
        <v>181</v>
      </c>
      <c r="E260" s="43"/>
      <c r="F260" s="43"/>
      <c r="G260" s="44"/>
      <c r="H260" s="46"/>
      <c r="I260" s="46"/>
      <c r="J260" s="47"/>
      <c r="K260" s="48">
        <f t="shared" si="29"/>
        <v>0</v>
      </c>
      <c r="L260" s="69">
        <f t="shared" si="30"/>
        <v>0</v>
      </c>
      <c r="M260" s="70">
        <f t="shared" si="31"/>
        <v>0</v>
      </c>
      <c r="N260" s="70">
        <f t="shared" si="31"/>
        <v>0</v>
      </c>
      <c r="O260" s="70">
        <f t="shared" si="31"/>
        <v>0</v>
      </c>
      <c r="P260" s="71">
        <f t="shared" ref="P260:P323" si="32">IF(J260&gt;0,(((J260/2)^2*PI())-($K$1/2)^2*PI())/(1000*$E260),0)</f>
        <v>0</v>
      </c>
      <c r="Q260" s="6">
        <v>152</v>
      </c>
      <c r="R260" s="73">
        <f t="shared" ref="R260:R323" si="33">K260*Q260/1000</f>
        <v>0</v>
      </c>
    </row>
    <row r="261" spans="3:44" s="1" customFormat="1" ht="30" customHeight="1" x14ac:dyDescent="0.25">
      <c r="C261" s="15" t="s">
        <v>92</v>
      </c>
      <c r="D261" s="23" t="s">
        <v>91</v>
      </c>
      <c r="E261" s="49">
        <v>0.18</v>
      </c>
      <c r="F261" s="43"/>
      <c r="G261" s="50">
        <v>410</v>
      </c>
      <c r="H261" s="51"/>
      <c r="I261" s="51"/>
      <c r="J261" s="52"/>
      <c r="K261" s="48">
        <f t="shared" ref="K261:K324" si="34">SUM(L261:P261)</f>
        <v>702.68701014543706</v>
      </c>
      <c r="L261" s="69">
        <f t="shared" ref="L261:L324" si="35">F261</f>
        <v>0</v>
      </c>
      <c r="M261" s="70">
        <f t="shared" ref="M261:P324" si="36">IF(G261&gt;0,(((G261/2)^2*PI())-($K$1/2)^2*PI())/(1000*$E261),0)</f>
        <v>702.68701014543706</v>
      </c>
      <c r="N261" s="70">
        <f t="shared" si="36"/>
        <v>0</v>
      </c>
      <c r="O261" s="70">
        <f t="shared" si="36"/>
        <v>0</v>
      </c>
      <c r="P261" s="71">
        <f t="shared" si="32"/>
        <v>0</v>
      </c>
      <c r="Q261" s="74">
        <v>250</v>
      </c>
      <c r="R261" s="73">
        <f t="shared" si="33"/>
        <v>175.67175253635926</v>
      </c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</row>
    <row r="262" spans="3:44" s="1" customFormat="1" ht="30" customHeight="1" x14ac:dyDescent="0.25">
      <c r="C262" s="15" t="s">
        <v>9</v>
      </c>
      <c r="D262" s="23" t="s">
        <v>8</v>
      </c>
      <c r="E262" s="43">
        <v>0.18</v>
      </c>
      <c r="F262" s="43">
        <v>4000</v>
      </c>
      <c r="G262" s="44">
        <v>260</v>
      </c>
      <c r="H262" s="46">
        <v>240</v>
      </c>
      <c r="I262" s="46"/>
      <c r="J262" s="47"/>
      <c r="K262" s="48">
        <f t="shared" si="34"/>
        <v>4484.7128398638652</v>
      </c>
      <c r="L262" s="69">
        <f t="shared" si="35"/>
        <v>4000</v>
      </c>
      <c r="M262" s="70">
        <f t="shared" si="36"/>
        <v>264.17303558186171</v>
      </c>
      <c r="N262" s="70">
        <f t="shared" si="36"/>
        <v>220.53980428200347</v>
      </c>
      <c r="O262" s="70">
        <f t="shared" si="36"/>
        <v>0</v>
      </c>
      <c r="P262" s="71">
        <f t="shared" si="32"/>
        <v>0</v>
      </c>
      <c r="Q262" s="6">
        <v>280</v>
      </c>
      <c r="R262" s="73">
        <f t="shared" si="33"/>
        <v>1255.7195951618821</v>
      </c>
    </row>
    <row r="263" spans="3:44" s="1" customFormat="1" ht="30" customHeight="1" x14ac:dyDescent="0.25">
      <c r="C263" s="15" t="s">
        <v>405</v>
      </c>
      <c r="D263" s="23" t="s">
        <v>404</v>
      </c>
      <c r="E263" s="43"/>
      <c r="F263" s="43"/>
      <c r="G263" s="44"/>
      <c r="H263" s="46"/>
      <c r="I263" s="46"/>
      <c r="J263" s="47"/>
      <c r="K263" s="48">
        <f t="shared" si="34"/>
        <v>0</v>
      </c>
      <c r="L263" s="69">
        <f t="shared" si="35"/>
        <v>0</v>
      </c>
      <c r="M263" s="70">
        <f t="shared" si="36"/>
        <v>0</v>
      </c>
      <c r="N263" s="70">
        <f t="shared" si="36"/>
        <v>0</v>
      </c>
      <c r="O263" s="70">
        <f t="shared" si="36"/>
        <v>0</v>
      </c>
      <c r="P263" s="71">
        <f t="shared" si="32"/>
        <v>0</v>
      </c>
      <c r="Q263" s="6">
        <v>300</v>
      </c>
      <c r="R263" s="73">
        <f t="shared" si="33"/>
        <v>0</v>
      </c>
    </row>
    <row r="264" spans="3:44" s="1" customFormat="1" ht="30" customHeight="1" x14ac:dyDescent="0.25">
      <c r="C264" s="15" t="s">
        <v>98</v>
      </c>
      <c r="D264" s="23" t="s">
        <v>97</v>
      </c>
      <c r="E264" s="43">
        <v>0.18</v>
      </c>
      <c r="F264" s="43">
        <v>4150</v>
      </c>
      <c r="G264" s="44">
        <v>430</v>
      </c>
      <c r="H264" s="46"/>
      <c r="I264" s="46"/>
      <c r="J264" s="47"/>
      <c r="K264" s="48">
        <f t="shared" si="34"/>
        <v>4925.9908387291989</v>
      </c>
      <c r="L264" s="69">
        <f t="shared" si="35"/>
        <v>4150</v>
      </c>
      <c r="M264" s="70">
        <f t="shared" si="36"/>
        <v>775.99083872919869</v>
      </c>
      <c r="N264" s="70">
        <f t="shared" si="36"/>
        <v>0</v>
      </c>
      <c r="O264" s="70">
        <f t="shared" si="36"/>
        <v>0</v>
      </c>
      <c r="P264" s="71">
        <f t="shared" si="32"/>
        <v>0</v>
      </c>
      <c r="Q264" s="6">
        <v>333</v>
      </c>
      <c r="R264" s="73">
        <f t="shared" si="33"/>
        <v>1640.3549492968232</v>
      </c>
    </row>
    <row r="265" spans="3:44" s="1" customFormat="1" ht="30" customHeight="1" x14ac:dyDescent="0.25">
      <c r="C265" s="15" t="s">
        <v>626</v>
      </c>
      <c r="D265" s="23" t="s">
        <v>609</v>
      </c>
      <c r="E265" s="43">
        <v>0.21</v>
      </c>
      <c r="F265" s="43">
        <v>2200</v>
      </c>
      <c r="G265" s="44">
        <v>280</v>
      </c>
      <c r="H265" s="46"/>
      <c r="I265" s="46"/>
      <c r="J265" s="47"/>
      <c r="K265" s="48">
        <f t="shared" si="34"/>
        <v>2466.8259360448928</v>
      </c>
      <c r="L265" s="69">
        <f t="shared" si="35"/>
        <v>2200</v>
      </c>
      <c r="M265" s="70">
        <f t="shared" si="36"/>
        <v>266.82593604489307</v>
      </c>
      <c r="N265" s="70">
        <f t="shared" si="36"/>
        <v>0</v>
      </c>
      <c r="O265" s="70">
        <f t="shared" si="36"/>
        <v>0</v>
      </c>
      <c r="P265" s="71">
        <f t="shared" si="32"/>
        <v>0</v>
      </c>
      <c r="Q265" s="6">
        <v>250</v>
      </c>
      <c r="R265" s="73">
        <f t="shared" si="33"/>
        <v>616.70648401122321</v>
      </c>
    </row>
    <row r="266" spans="3:44" s="1" customFormat="1" ht="30" customHeight="1" x14ac:dyDescent="0.25">
      <c r="C266" s="15" t="s">
        <v>627</v>
      </c>
      <c r="D266" s="23" t="s">
        <v>610</v>
      </c>
      <c r="E266" s="43">
        <v>0.21</v>
      </c>
      <c r="F266" s="43">
        <v>2200</v>
      </c>
      <c r="G266" s="44">
        <v>320</v>
      </c>
      <c r="H266" s="46"/>
      <c r="I266" s="46"/>
      <c r="J266" s="47"/>
      <c r="K266" s="48">
        <f t="shared" si="34"/>
        <v>2556.5857261474584</v>
      </c>
      <c r="L266" s="69">
        <f t="shared" si="35"/>
        <v>2200</v>
      </c>
      <c r="M266" s="70">
        <f t="shared" si="36"/>
        <v>356.58572614745867</v>
      </c>
      <c r="N266" s="70">
        <f t="shared" si="36"/>
        <v>0</v>
      </c>
      <c r="O266" s="70">
        <f t="shared" si="36"/>
        <v>0</v>
      </c>
      <c r="P266" s="71">
        <f t="shared" si="32"/>
        <v>0</v>
      </c>
      <c r="Q266" s="6">
        <v>333</v>
      </c>
      <c r="R266" s="73">
        <f t="shared" si="33"/>
        <v>851.34304680710363</v>
      </c>
    </row>
    <row r="267" spans="3:44" s="1" customFormat="1" ht="30" customHeight="1" x14ac:dyDescent="0.25">
      <c r="C267" s="15" t="s">
        <v>336</v>
      </c>
      <c r="D267" s="23" t="s">
        <v>335</v>
      </c>
      <c r="E267" s="43"/>
      <c r="F267" s="43"/>
      <c r="G267" s="44"/>
      <c r="H267" s="46"/>
      <c r="I267" s="46"/>
      <c r="J267" s="47"/>
      <c r="K267" s="48">
        <f t="shared" si="34"/>
        <v>0</v>
      </c>
      <c r="L267" s="69">
        <f t="shared" si="35"/>
        <v>0</v>
      </c>
      <c r="M267" s="70">
        <f t="shared" si="36"/>
        <v>0</v>
      </c>
      <c r="N267" s="70">
        <f t="shared" si="36"/>
        <v>0</v>
      </c>
      <c r="O267" s="70">
        <f t="shared" si="36"/>
        <v>0</v>
      </c>
      <c r="P267" s="71">
        <f t="shared" si="32"/>
        <v>0</v>
      </c>
      <c r="Q267" s="6">
        <v>166</v>
      </c>
      <c r="R267" s="73">
        <f t="shared" si="33"/>
        <v>0</v>
      </c>
    </row>
    <row r="268" spans="3:44" s="1" customFormat="1" ht="30" customHeight="1" x14ac:dyDescent="0.25">
      <c r="C268" s="15" t="s">
        <v>202</v>
      </c>
      <c r="D268" s="23" t="s">
        <v>201</v>
      </c>
      <c r="E268" s="43">
        <v>0.17</v>
      </c>
      <c r="F268" s="43"/>
      <c r="G268" s="44">
        <v>560</v>
      </c>
      <c r="H268" s="46"/>
      <c r="I268" s="46"/>
      <c r="J268" s="47"/>
      <c r="K268" s="48">
        <f t="shared" si="34"/>
        <v>1416.2299682382786</v>
      </c>
      <c r="L268" s="69">
        <f t="shared" si="35"/>
        <v>0</v>
      </c>
      <c r="M268" s="70">
        <f t="shared" si="36"/>
        <v>1416.2299682382786</v>
      </c>
      <c r="N268" s="70">
        <f t="shared" si="36"/>
        <v>0</v>
      </c>
      <c r="O268" s="70">
        <f t="shared" si="36"/>
        <v>0</v>
      </c>
      <c r="P268" s="71">
        <f t="shared" si="32"/>
        <v>0</v>
      </c>
      <c r="Q268" s="6">
        <v>230</v>
      </c>
      <c r="R268" s="73">
        <f t="shared" si="33"/>
        <v>325.73289269480404</v>
      </c>
    </row>
    <row r="269" spans="3:44" s="1" customFormat="1" ht="30" customHeight="1" x14ac:dyDescent="0.25">
      <c r="C269" s="15" t="s">
        <v>146</v>
      </c>
      <c r="D269" s="23" t="s">
        <v>145</v>
      </c>
      <c r="E269" s="49">
        <v>0.17</v>
      </c>
      <c r="F269" s="43">
        <v>4300</v>
      </c>
      <c r="G269" s="50">
        <v>570</v>
      </c>
      <c r="H269" s="51"/>
      <c r="I269" s="51"/>
      <c r="J269" s="52"/>
      <c r="K269" s="48">
        <f t="shared" si="34"/>
        <v>5768.4358461582269</v>
      </c>
      <c r="L269" s="69">
        <f t="shared" si="35"/>
        <v>4300</v>
      </c>
      <c r="M269" s="70">
        <f t="shared" si="36"/>
        <v>1468.4358461582267</v>
      </c>
      <c r="N269" s="70">
        <f t="shared" si="36"/>
        <v>0</v>
      </c>
      <c r="O269" s="70">
        <f t="shared" si="36"/>
        <v>0</v>
      </c>
      <c r="P269" s="71">
        <f t="shared" si="32"/>
        <v>0</v>
      </c>
      <c r="Q269" s="74">
        <v>250</v>
      </c>
      <c r="R269" s="73">
        <f t="shared" si="33"/>
        <v>1442.1089615395567</v>
      </c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</row>
    <row r="270" spans="3:44" s="1" customFormat="1" ht="30" customHeight="1" x14ac:dyDescent="0.25">
      <c r="C270" s="15" t="s">
        <v>84</v>
      </c>
      <c r="D270" s="23" t="s">
        <v>83</v>
      </c>
      <c r="E270" s="43">
        <v>0.17</v>
      </c>
      <c r="F270" s="43"/>
      <c r="G270" s="44">
        <v>630</v>
      </c>
      <c r="H270" s="46"/>
      <c r="I270" s="46"/>
      <c r="J270" s="47"/>
      <c r="K270" s="48">
        <f t="shared" si="34"/>
        <v>1801.0750683030285</v>
      </c>
      <c r="L270" s="69">
        <f t="shared" si="35"/>
        <v>0</v>
      </c>
      <c r="M270" s="70">
        <f t="shared" si="36"/>
        <v>1801.0750683030285</v>
      </c>
      <c r="N270" s="70">
        <f t="shared" si="36"/>
        <v>0</v>
      </c>
      <c r="O270" s="70">
        <f t="shared" si="36"/>
        <v>0</v>
      </c>
      <c r="P270" s="71">
        <f t="shared" si="32"/>
        <v>0</v>
      </c>
      <c r="Q270" s="6">
        <v>280</v>
      </c>
      <c r="R270" s="73">
        <f t="shared" si="33"/>
        <v>504.30101912484793</v>
      </c>
    </row>
    <row r="271" spans="3:44" s="1" customFormat="1" ht="30" customHeight="1" x14ac:dyDescent="0.25">
      <c r="C271" s="15" t="s">
        <v>125</v>
      </c>
      <c r="D271" s="23" t="s">
        <v>124</v>
      </c>
      <c r="E271" s="43">
        <v>0.17</v>
      </c>
      <c r="F271" s="43"/>
      <c r="G271" s="44">
        <v>480</v>
      </c>
      <c r="H271" s="46">
        <v>245</v>
      </c>
      <c r="I271" s="46"/>
      <c r="J271" s="47"/>
      <c r="K271" s="48">
        <f t="shared" si="34"/>
        <v>1276.56307484023</v>
      </c>
      <c r="L271" s="69">
        <f t="shared" si="35"/>
        <v>0</v>
      </c>
      <c r="M271" s="70">
        <f t="shared" si="36"/>
        <v>1031.8468670931745</v>
      </c>
      <c r="N271" s="70">
        <f t="shared" si="36"/>
        <v>244.71620774705551</v>
      </c>
      <c r="O271" s="70">
        <f t="shared" si="36"/>
        <v>0</v>
      </c>
      <c r="P271" s="71">
        <f t="shared" si="32"/>
        <v>0</v>
      </c>
      <c r="Q271" s="6">
        <v>333</v>
      </c>
      <c r="R271" s="73">
        <f t="shared" si="33"/>
        <v>425.09550392179659</v>
      </c>
    </row>
    <row r="272" spans="3:44" s="1" customFormat="1" ht="30" customHeight="1" x14ac:dyDescent="0.25">
      <c r="C272" s="15" t="s">
        <v>607</v>
      </c>
      <c r="D272" s="23" t="s">
        <v>609</v>
      </c>
      <c r="E272" s="43">
        <v>0.21</v>
      </c>
      <c r="F272" s="43">
        <v>3800</v>
      </c>
      <c r="G272" s="44"/>
      <c r="H272" s="46"/>
      <c r="I272" s="46"/>
      <c r="J272" s="47"/>
      <c r="K272" s="48">
        <f t="shared" si="34"/>
        <v>3800</v>
      </c>
      <c r="L272" s="69">
        <f t="shared" si="35"/>
        <v>3800</v>
      </c>
      <c r="M272" s="70">
        <f t="shared" si="36"/>
        <v>0</v>
      </c>
      <c r="N272" s="70">
        <f t="shared" si="36"/>
        <v>0</v>
      </c>
      <c r="O272" s="70">
        <f t="shared" si="36"/>
        <v>0</v>
      </c>
      <c r="P272" s="71">
        <f t="shared" si="32"/>
        <v>0</v>
      </c>
      <c r="Q272" s="6">
        <v>250</v>
      </c>
      <c r="R272" s="73">
        <f t="shared" si="33"/>
        <v>950</v>
      </c>
    </row>
    <row r="273" spans="3:18" s="1" customFormat="1" x14ac:dyDescent="0.25">
      <c r="C273" s="15" t="s">
        <v>608</v>
      </c>
      <c r="D273" s="23" t="s">
        <v>610</v>
      </c>
      <c r="E273" s="43">
        <v>0.21</v>
      </c>
      <c r="F273" s="43"/>
      <c r="G273" s="44">
        <v>240</v>
      </c>
      <c r="H273" s="46"/>
      <c r="I273" s="46"/>
      <c r="J273" s="47"/>
      <c r="K273" s="48">
        <f t="shared" si="34"/>
        <v>189.03411795600297</v>
      </c>
      <c r="L273" s="69">
        <f t="shared" si="35"/>
        <v>0</v>
      </c>
      <c r="M273" s="70">
        <f t="shared" si="36"/>
        <v>189.03411795600297</v>
      </c>
      <c r="N273" s="70">
        <f t="shared" si="36"/>
        <v>0</v>
      </c>
      <c r="O273" s="70">
        <f t="shared" si="36"/>
        <v>0</v>
      </c>
      <c r="P273" s="71">
        <f t="shared" si="32"/>
        <v>0</v>
      </c>
      <c r="Q273" s="6">
        <v>333</v>
      </c>
      <c r="R273" s="73">
        <f t="shared" si="33"/>
        <v>62.948361279348987</v>
      </c>
    </row>
    <row r="274" spans="3:18" s="1" customFormat="1" x14ac:dyDescent="0.25">
      <c r="C274" s="15" t="s">
        <v>304</v>
      </c>
      <c r="D274" s="23" t="s">
        <v>303</v>
      </c>
      <c r="E274" s="43"/>
      <c r="F274" s="43"/>
      <c r="G274" s="44"/>
      <c r="H274" s="46"/>
      <c r="I274" s="46"/>
      <c r="J274" s="47"/>
      <c r="K274" s="48">
        <f t="shared" si="34"/>
        <v>0</v>
      </c>
      <c r="L274" s="69">
        <f t="shared" si="35"/>
        <v>0</v>
      </c>
      <c r="M274" s="70">
        <f t="shared" si="36"/>
        <v>0</v>
      </c>
      <c r="N274" s="70">
        <f t="shared" si="36"/>
        <v>0</v>
      </c>
      <c r="O274" s="70">
        <f t="shared" si="36"/>
        <v>0</v>
      </c>
      <c r="P274" s="71">
        <f t="shared" si="32"/>
        <v>0</v>
      </c>
      <c r="Q274" s="6">
        <v>166</v>
      </c>
      <c r="R274" s="73">
        <f t="shared" si="33"/>
        <v>0</v>
      </c>
    </row>
    <row r="275" spans="3:18" s="1" customFormat="1" x14ac:dyDescent="0.25">
      <c r="C275" s="15" t="s">
        <v>34</v>
      </c>
      <c r="D275" s="23" t="s">
        <v>33</v>
      </c>
      <c r="E275" s="43"/>
      <c r="F275" s="43"/>
      <c r="G275" s="44"/>
      <c r="H275" s="46"/>
      <c r="I275" s="46"/>
      <c r="J275" s="47"/>
      <c r="K275" s="48">
        <f t="shared" si="34"/>
        <v>0</v>
      </c>
      <c r="L275" s="69">
        <f t="shared" si="35"/>
        <v>0</v>
      </c>
      <c r="M275" s="70">
        <f t="shared" si="36"/>
        <v>0</v>
      </c>
      <c r="N275" s="70">
        <f t="shared" si="36"/>
        <v>0</v>
      </c>
      <c r="O275" s="70">
        <f t="shared" si="36"/>
        <v>0</v>
      </c>
      <c r="P275" s="71">
        <f t="shared" si="32"/>
        <v>0</v>
      </c>
      <c r="Q275" s="6">
        <v>200</v>
      </c>
      <c r="R275" s="73">
        <f t="shared" si="33"/>
        <v>0</v>
      </c>
    </row>
    <row r="276" spans="3:18" s="1" customFormat="1" x14ac:dyDescent="0.25">
      <c r="C276" s="15" t="s">
        <v>60</v>
      </c>
      <c r="D276" s="23" t="s">
        <v>59</v>
      </c>
      <c r="E276" s="43"/>
      <c r="F276" s="43"/>
      <c r="G276" s="44"/>
      <c r="H276" s="46"/>
      <c r="I276" s="46"/>
      <c r="J276" s="47"/>
      <c r="K276" s="48">
        <f t="shared" si="34"/>
        <v>0</v>
      </c>
      <c r="L276" s="69">
        <f t="shared" si="35"/>
        <v>0</v>
      </c>
      <c r="M276" s="70">
        <f t="shared" si="36"/>
        <v>0</v>
      </c>
      <c r="N276" s="70">
        <f t="shared" si="36"/>
        <v>0</v>
      </c>
      <c r="O276" s="70">
        <f t="shared" si="36"/>
        <v>0</v>
      </c>
      <c r="P276" s="71">
        <f t="shared" si="32"/>
        <v>0</v>
      </c>
      <c r="Q276" s="6">
        <v>250</v>
      </c>
      <c r="R276" s="73">
        <f t="shared" si="33"/>
        <v>0</v>
      </c>
    </row>
    <row r="277" spans="3:18" s="1" customFormat="1" x14ac:dyDescent="0.25">
      <c r="C277" s="15" t="s">
        <v>254</v>
      </c>
      <c r="D277" s="23" t="s">
        <v>253</v>
      </c>
      <c r="E277" s="43"/>
      <c r="F277" s="43"/>
      <c r="G277" s="44"/>
      <c r="H277" s="46"/>
      <c r="I277" s="46"/>
      <c r="J277" s="47"/>
      <c r="K277" s="48">
        <f t="shared" si="34"/>
        <v>0</v>
      </c>
      <c r="L277" s="69">
        <f t="shared" si="35"/>
        <v>0</v>
      </c>
      <c r="M277" s="70">
        <f t="shared" si="36"/>
        <v>0</v>
      </c>
      <c r="N277" s="70">
        <f t="shared" si="36"/>
        <v>0</v>
      </c>
      <c r="O277" s="70">
        <f t="shared" si="36"/>
        <v>0</v>
      </c>
      <c r="P277" s="71">
        <f t="shared" si="32"/>
        <v>0</v>
      </c>
      <c r="Q277" s="6">
        <v>300</v>
      </c>
      <c r="R277" s="73">
        <f t="shared" si="33"/>
        <v>0</v>
      </c>
    </row>
    <row r="278" spans="3:18" s="1" customFormat="1" x14ac:dyDescent="0.25">
      <c r="C278" s="15" t="s">
        <v>186</v>
      </c>
      <c r="D278" s="23" t="s">
        <v>185</v>
      </c>
      <c r="E278" s="43">
        <v>0.17</v>
      </c>
      <c r="F278" s="43">
        <v>2100</v>
      </c>
      <c r="G278" s="44">
        <v>455</v>
      </c>
      <c r="H278" s="46"/>
      <c r="I278" s="46"/>
      <c r="J278" s="47"/>
      <c r="K278" s="48">
        <f t="shared" si="34"/>
        <v>3023.8546196260254</v>
      </c>
      <c r="L278" s="69">
        <f t="shared" si="35"/>
        <v>2100</v>
      </c>
      <c r="M278" s="70">
        <f t="shared" si="36"/>
        <v>923.85461962602551</v>
      </c>
      <c r="N278" s="70">
        <f t="shared" si="36"/>
        <v>0</v>
      </c>
      <c r="O278" s="70">
        <f t="shared" si="36"/>
        <v>0</v>
      </c>
      <c r="P278" s="71">
        <f t="shared" si="32"/>
        <v>0</v>
      </c>
      <c r="Q278" s="6">
        <v>333</v>
      </c>
      <c r="R278" s="73">
        <f t="shared" si="33"/>
        <v>1006.9435883354664</v>
      </c>
    </row>
    <row r="279" spans="3:18" s="1" customFormat="1" x14ac:dyDescent="0.25">
      <c r="C279" s="15" t="s">
        <v>226</v>
      </c>
      <c r="D279" s="23" t="s">
        <v>225</v>
      </c>
      <c r="E279" s="43"/>
      <c r="F279" s="43"/>
      <c r="G279" s="44"/>
      <c r="H279" s="46"/>
      <c r="I279" s="46"/>
      <c r="J279" s="47"/>
      <c r="K279" s="48">
        <f t="shared" si="34"/>
        <v>0</v>
      </c>
      <c r="L279" s="69">
        <f t="shared" si="35"/>
        <v>0</v>
      </c>
      <c r="M279" s="70">
        <f t="shared" si="36"/>
        <v>0</v>
      </c>
      <c r="N279" s="70">
        <f t="shared" si="36"/>
        <v>0</v>
      </c>
      <c r="O279" s="70">
        <f t="shared" si="36"/>
        <v>0</v>
      </c>
      <c r="P279" s="71">
        <f t="shared" si="32"/>
        <v>0</v>
      </c>
      <c r="Q279" s="6">
        <v>333</v>
      </c>
      <c r="R279" s="73">
        <f t="shared" si="33"/>
        <v>0</v>
      </c>
    </row>
    <row r="280" spans="3:18" s="1" customFormat="1" x14ac:dyDescent="0.25">
      <c r="C280" s="15" t="s">
        <v>308</v>
      </c>
      <c r="D280" s="23" t="s">
        <v>307</v>
      </c>
      <c r="E280" s="43"/>
      <c r="F280" s="43"/>
      <c r="G280" s="44"/>
      <c r="H280" s="46"/>
      <c r="I280" s="46"/>
      <c r="J280" s="47"/>
      <c r="K280" s="48">
        <f t="shared" si="34"/>
        <v>0</v>
      </c>
      <c r="L280" s="69">
        <f t="shared" si="35"/>
        <v>0</v>
      </c>
      <c r="M280" s="70">
        <f t="shared" si="36"/>
        <v>0</v>
      </c>
      <c r="N280" s="70">
        <f t="shared" si="36"/>
        <v>0</v>
      </c>
      <c r="O280" s="70">
        <f t="shared" si="36"/>
        <v>0</v>
      </c>
      <c r="P280" s="71">
        <f t="shared" si="32"/>
        <v>0</v>
      </c>
      <c r="Q280" s="6">
        <v>333</v>
      </c>
      <c r="R280" s="73">
        <f t="shared" si="33"/>
        <v>0</v>
      </c>
    </row>
    <row r="281" spans="3:18" s="1" customFormat="1" x14ac:dyDescent="0.25">
      <c r="C281" s="15" t="s">
        <v>346</v>
      </c>
      <c r="D281" s="23" t="s">
        <v>345</v>
      </c>
      <c r="E281" s="43"/>
      <c r="F281" s="43"/>
      <c r="G281" s="44"/>
      <c r="H281" s="46"/>
      <c r="I281" s="46"/>
      <c r="J281" s="47"/>
      <c r="K281" s="48">
        <f t="shared" si="34"/>
        <v>0</v>
      </c>
      <c r="L281" s="69">
        <f t="shared" si="35"/>
        <v>0</v>
      </c>
      <c r="M281" s="70">
        <f t="shared" si="36"/>
        <v>0</v>
      </c>
      <c r="N281" s="70">
        <f t="shared" si="36"/>
        <v>0</v>
      </c>
      <c r="O281" s="70">
        <f t="shared" si="36"/>
        <v>0</v>
      </c>
      <c r="P281" s="71">
        <f t="shared" si="32"/>
        <v>0</v>
      </c>
      <c r="Q281" s="6">
        <v>333</v>
      </c>
      <c r="R281" s="73">
        <f t="shared" si="33"/>
        <v>0</v>
      </c>
    </row>
    <row r="282" spans="3:18" s="1" customFormat="1" x14ac:dyDescent="0.25">
      <c r="C282" s="15" t="s">
        <v>493</v>
      </c>
      <c r="D282" s="23" t="s">
        <v>492</v>
      </c>
      <c r="E282" s="43">
        <v>0.19</v>
      </c>
      <c r="F282" s="43">
        <v>500</v>
      </c>
      <c r="G282" s="44">
        <v>280</v>
      </c>
      <c r="H282" s="46"/>
      <c r="I282" s="46"/>
      <c r="J282" s="47"/>
      <c r="K282" s="48">
        <f t="shared" si="34"/>
        <v>794.91287668119764</v>
      </c>
      <c r="L282" s="69">
        <f t="shared" si="35"/>
        <v>500</v>
      </c>
      <c r="M282" s="70">
        <f t="shared" si="36"/>
        <v>294.91287668119764</v>
      </c>
      <c r="N282" s="70">
        <f t="shared" si="36"/>
        <v>0</v>
      </c>
      <c r="O282" s="70">
        <f t="shared" si="36"/>
        <v>0</v>
      </c>
      <c r="P282" s="71">
        <f t="shared" si="32"/>
        <v>0</v>
      </c>
      <c r="Q282" s="6">
        <v>333</v>
      </c>
      <c r="R282" s="73">
        <f t="shared" si="33"/>
        <v>264.70598793483879</v>
      </c>
    </row>
    <row r="283" spans="3:18" s="1" customFormat="1" x14ac:dyDescent="0.25">
      <c r="C283" s="15" t="s">
        <v>507</v>
      </c>
      <c r="D283" s="23" t="s">
        <v>506</v>
      </c>
      <c r="E283" s="43">
        <v>0.2</v>
      </c>
      <c r="F283" s="43"/>
      <c r="G283" s="44">
        <v>290</v>
      </c>
      <c r="H283" s="46"/>
      <c r="I283" s="46"/>
      <c r="J283" s="47"/>
      <c r="K283" s="48">
        <f t="shared" si="34"/>
        <v>302.55108050396501</v>
      </c>
      <c r="L283" s="69">
        <f t="shared" si="35"/>
        <v>0</v>
      </c>
      <c r="M283" s="70">
        <f t="shared" si="36"/>
        <v>302.55108050396501</v>
      </c>
      <c r="N283" s="70">
        <f t="shared" si="36"/>
        <v>0</v>
      </c>
      <c r="O283" s="70">
        <f t="shared" si="36"/>
        <v>0</v>
      </c>
      <c r="P283" s="71">
        <f t="shared" si="32"/>
        <v>0</v>
      </c>
      <c r="Q283" s="6">
        <v>250</v>
      </c>
      <c r="R283" s="73">
        <f t="shared" si="33"/>
        <v>75.637770125991253</v>
      </c>
    </row>
    <row r="284" spans="3:18" s="1" customFormat="1" x14ac:dyDescent="0.25">
      <c r="C284" s="15" t="s">
        <v>525</v>
      </c>
      <c r="D284" s="23" t="s">
        <v>524</v>
      </c>
      <c r="E284" s="43"/>
      <c r="F284" s="43"/>
      <c r="G284" s="44"/>
      <c r="H284" s="46"/>
      <c r="I284" s="46"/>
      <c r="J284" s="47"/>
      <c r="K284" s="48">
        <f t="shared" si="34"/>
        <v>0</v>
      </c>
      <c r="L284" s="69">
        <f t="shared" si="35"/>
        <v>0</v>
      </c>
      <c r="M284" s="70">
        <f t="shared" si="36"/>
        <v>0</v>
      </c>
      <c r="N284" s="70">
        <f t="shared" si="36"/>
        <v>0</v>
      </c>
      <c r="O284" s="70">
        <f t="shared" si="36"/>
        <v>0</v>
      </c>
      <c r="P284" s="71">
        <f t="shared" si="32"/>
        <v>0</v>
      </c>
      <c r="Q284" s="6">
        <v>270</v>
      </c>
      <c r="R284" s="73">
        <f t="shared" si="33"/>
        <v>0</v>
      </c>
    </row>
    <row r="285" spans="3:18" s="1" customFormat="1" x14ac:dyDescent="0.25">
      <c r="C285" s="15" t="s">
        <v>413</v>
      </c>
      <c r="D285" s="23" t="s">
        <v>412</v>
      </c>
      <c r="E285" s="43">
        <v>0.18</v>
      </c>
      <c r="F285" s="43"/>
      <c r="G285" s="44">
        <v>235</v>
      </c>
      <c r="H285" s="46"/>
      <c r="I285" s="46"/>
      <c r="J285" s="47"/>
      <c r="K285" s="48">
        <f t="shared" si="34"/>
        <v>210.17691184828715</v>
      </c>
      <c r="L285" s="69">
        <f t="shared" si="35"/>
        <v>0</v>
      </c>
      <c r="M285" s="70">
        <f t="shared" si="36"/>
        <v>210.17691184828715</v>
      </c>
      <c r="N285" s="70">
        <f t="shared" si="36"/>
        <v>0</v>
      </c>
      <c r="O285" s="70">
        <f t="shared" si="36"/>
        <v>0</v>
      </c>
      <c r="P285" s="71">
        <f t="shared" si="32"/>
        <v>0</v>
      </c>
      <c r="Q285" s="6">
        <v>333</v>
      </c>
      <c r="R285" s="73">
        <f t="shared" si="33"/>
        <v>69.988911645479618</v>
      </c>
    </row>
    <row r="286" spans="3:18" s="1" customFormat="1" x14ac:dyDescent="0.25">
      <c r="C286" s="15" t="s">
        <v>403</v>
      </c>
      <c r="D286" s="23" t="s">
        <v>402</v>
      </c>
      <c r="E286" s="43"/>
      <c r="F286" s="43"/>
      <c r="G286" s="44"/>
      <c r="H286" s="46"/>
      <c r="I286" s="46"/>
      <c r="J286" s="47"/>
      <c r="K286" s="48">
        <f t="shared" si="34"/>
        <v>0</v>
      </c>
      <c r="L286" s="69">
        <f t="shared" si="35"/>
        <v>0</v>
      </c>
      <c r="M286" s="70">
        <f t="shared" si="36"/>
        <v>0</v>
      </c>
      <c r="N286" s="70">
        <f t="shared" si="36"/>
        <v>0</v>
      </c>
      <c r="O286" s="70">
        <f t="shared" si="36"/>
        <v>0</v>
      </c>
      <c r="P286" s="71">
        <f t="shared" si="32"/>
        <v>0</v>
      </c>
      <c r="Q286" s="6">
        <v>166</v>
      </c>
      <c r="R286" s="73">
        <f t="shared" si="33"/>
        <v>0</v>
      </c>
    </row>
    <row r="287" spans="3:18" s="1" customFormat="1" x14ac:dyDescent="0.25">
      <c r="C287" s="15" t="s">
        <v>374</v>
      </c>
      <c r="D287" s="23" t="s">
        <v>373</v>
      </c>
      <c r="E287" s="43"/>
      <c r="F287" s="43"/>
      <c r="G287" s="44"/>
      <c r="H287" s="46"/>
      <c r="I287" s="46"/>
      <c r="J287" s="47"/>
      <c r="K287" s="48">
        <f t="shared" si="34"/>
        <v>0</v>
      </c>
      <c r="L287" s="69">
        <f t="shared" si="35"/>
        <v>0</v>
      </c>
      <c r="M287" s="70">
        <f t="shared" si="36"/>
        <v>0</v>
      </c>
      <c r="N287" s="70">
        <f t="shared" si="36"/>
        <v>0</v>
      </c>
      <c r="O287" s="70">
        <f t="shared" si="36"/>
        <v>0</v>
      </c>
      <c r="P287" s="71">
        <f t="shared" si="32"/>
        <v>0</v>
      </c>
      <c r="Q287" s="6">
        <v>250</v>
      </c>
      <c r="R287" s="73">
        <f t="shared" si="33"/>
        <v>0</v>
      </c>
    </row>
    <row r="288" spans="3:18" s="1" customFormat="1" x14ac:dyDescent="0.25">
      <c r="C288" s="15" t="s">
        <v>204</v>
      </c>
      <c r="D288" s="23" t="s">
        <v>203</v>
      </c>
      <c r="E288" s="43"/>
      <c r="F288" s="43"/>
      <c r="G288" s="44"/>
      <c r="H288" s="46"/>
      <c r="I288" s="46"/>
      <c r="J288" s="47"/>
      <c r="K288" s="48">
        <f t="shared" si="34"/>
        <v>0</v>
      </c>
      <c r="L288" s="69">
        <f t="shared" si="35"/>
        <v>0</v>
      </c>
      <c r="M288" s="70">
        <f t="shared" si="36"/>
        <v>0</v>
      </c>
      <c r="N288" s="70">
        <f t="shared" si="36"/>
        <v>0</v>
      </c>
      <c r="O288" s="70">
        <f t="shared" si="36"/>
        <v>0</v>
      </c>
      <c r="P288" s="71">
        <f t="shared" si="32"/>
        <v>0</v>
      </c>
      <c r="Q288" s="6">
        <v>333</v>
      </c>
      <c r="R288" s="73">
        <f t="shared" si="33"/>
        <v>0</v>
      </c>
    </row>
    <row r="289" spans="3:18" s="1" customFormat="1" x14ac:dyDescent="0.25">
      <c r="C289" s="15" t="s">
        <v>115</v>
      </c>
      <c r="D289" s="23" t="s">
        <v>114</v>
      </c>
      <c r="E289" s="43">
        <v>0.13</v>
      </c>
      <c r="F289" s="43">
        <v>300</v>
      </c>
      <c r="G289" s="44"/>
      <c r="H289" s="46"/>
      <c r="I289" s="46"/>
      <c r="J289" s="47"/>
      <c r="K289" s="48">
        <f t="shared" si="34"/>
        <v>300</v>
      </c>
      <c r="L289" s="69">
        <f t="shared" si="35"/>
        <v>300</v>
      </c>
      <c r="M289" s="70">
        <f t="shared" si="36"/>
        <v>0</v>
      </c>
      <c r="N289" s="70">
        <f t="shared" si="36"/>
        <v>0</v>
      </c>
      <c r="O289" s="70">
        <f t="shared" si="36"/>
        <v>0</v>
      </c>
      <c r="P289" s="71">
        <f t="shared" si="32"/>
        <v>0</v>
      </c>
      <c r="Q289" s="6">
        <v>250</v>
      </c>
      <c r="R289" s="73">
        <f t="shared" si="33"/>
        <v>75</v>
      </c>
    </row>
    <row r="290" spans="3:18" s="1" customFormat="1" x14ac:dyDescent="0.25">
      <c r="C290" s="15" t="s">
        <v>94</v>
      </c>
      <c r="D290" s="23" t="s">
        <v>93</v>
      </c>
      <c r="E290" s="43">
        <v>0.2</v>
      </c>
      <c r="F290" s="43"/>
      <c r="G290" s="44">
        <v>420</v>
      </c>
      <c r="H290" s="46"/>
      <c r="I290" s="46"/>
      <c r="J290" s="47"/>
      <c r="K290" s="48">
        <f t="shared" si="34"/>
        <v>665.01233291188737</v>
      </c>
      <c r="L290" s="69">
        <f t="shared" si="35"/>
        <v>0</v>
      </c>
      <c r="M290" s="70">
        <f t="shared" si="36"/>
        <v>665.01233291188737</v>
      </c>
      <c r="N290" s="70">
        <f t="shared" si="36"/>
        <v>0</v>
      </c>
      <c r="O290" s="70">
        <f t="shared" si="36"/>
        <v>0</v>
      </c>
      <c r="P290" s="71">
        <f t="shared" si="32"/>
        <v>0</v>
      </c>
      <c r="Q290" s="6">
        <v>250</v>
      </c>
      <c r="R290" s="73">
        <f t="shared" si="33"/>
        <v>166.25308322797184</v>
      </c>
    </row>
    <row r="291" spans="3:18" s="1" customFormat="1" x14ac:dyDescent="0.25">
      <c r="C291" s="15" t="s">
        <v>216</v>
      </c>
      <c r="D291" s="23" t="s">
        <v>215</v>
      </c>
      <c r="E291" s="43"/>
      <c r="F291" s="43"/>
      <c r="G291" s="44"/>
      <c r="H291" s="46"/>
      <c r="I291" s="46"/>
      <c r="J291" s="47"/>
      <c r="K291" s="48">
        <f t="shared" si="34"/>
        <v>0</v>
      </c>
      <c r="L291" s="69">
        <f t="shared" si="35"/>
        <v>0</v>
      </c>
      <c r="M291" s="70">
        <f t="shared" si="36"/>
        <v>0</v>
      </c>
      <c r="N291" s="70">
        <f t="shared" si="36"/>
        <v>0</v>
      </c>
      <c r="O291" s="70">
        <f t="shared" si="36"/>
        <v>0</v>
      </c>
      <c r="P291" s="71">
        <f t="shared" si="32"/>
        <v>0</v>
      </c>
      <c r="Q291" s="6">
        <v>333</v>
      </c>
      <c r="R291" s="73">
        <f t="shared" si="33"/>
        <v>0</v>
      </c>
    </row>
    <row r="292" spans="3:18" s="1" customFormat="1" x14ac:dyDescent="0.25">
      <c r="C292" s="15" t="s">
        <v>96</v>
      </c>
      <c r="D292" s="23" t="s">
        <v>95</v>
      </c>
      <c r="E292" s="43">
        <v>0.2</v>
      </c>
      <c r="F292" s="43"/>
      <c r="G292" s="44">
        <v>320</v>
      </c>
      <c r="H292" s="46"/>
      <c r="I292" s="46"/>
      <c r="J292" s="47"/>
      <c r="K292" s="48">
        <f t="shared" si="34"/>
        <v>374.41501245483158</v>
      </c>
      <c r="L292" s="69">
        <f t="shared" si="35"/>
        <v>0</v>
      </c>
      <c r="M292" s="70">
        <f t="shared" si="36"/>
        <v>374.41501245483158</v>
      </c>
      <c r="N292" s="70">
        <f t="shared" si="36"/>
        <v>0</v>
      </c>
      <c r="O292" s="70">
        <f t="shared" si="36"/>
        <v>0</v>
      </c>
      <c r="P292" s="71">
        <f t="shared" si="32"/>
        <v>0</v>
      </c>
      <c r="Q292" s="6">
        <v>250</v>
      </c>
      <c r="R292" s="73">
        <f t="shared" si="33"/>
        <v>93.603753113707896</v>
      </c>
    </row>
    <row r="293" spans="3:18" s="1" customFormat="1" x14ac:dyDescent="0.25">
      <c r="C293" s="15" t="s">
        <v>90</v>
      </c>
      <c r="D293" s="23" t="s">
        <v>89</v>
      </c>
      <c r="E293" s="43">
        <v>0.2</v>
      </c>
      <c r="F293" s="43">
        <v>2000</v>
      </c>
      <c r="G293" s="44"/>
      <c r="H293" s="46"/>
      <c r="I293" s="46"/>
      <c r="J293" s="47"/>
      <c r="K293" s="48">
        <f t="shared" si="34"/>
        <v>2000</v>
      </c>
      <c r="L293" s="69">
        <f t="shared" si="35"/>
        <v>2000</v>
      </c>
      <c r="M293" s="70">
        <f t="shared" si="36"/>
        <v>0</v>
      </c>
      <c r="N293" s="70">
        <f t="shared" si="36"/>
        <v>0</v>
      </c>
      <c r="O293" s="70">
        <f t="shared" si="36"/>
        <v>0</v>
      </c>
      <c r="P293" s="71">
        <f t="shared" si="32"/>
        <v>0</v>
      </c>
      <c r="Q293" s="6">
        <v>333</v>
      </c>
      <c r="R293" s="73">
        <f t="shared" si="33"/>
        <v>666</v>
      </c>
    </row>
    <row r="294" spans="3:18" s="1" customFormat="1" x14ac:dyDescent="0.25">
      <c r="C294" s="15" t="s">
        <v>585</v>
      </c>
      <c r="D294" s="23" t="s">
        <v>586</v>
      </c>
      <c r="E294" s="43">
        <v>0.2</v>
      </c>
      <c r="F294" s="43">
        <v>1000</v>
      </c>
      <c r="G294" s="44"/>
      <c r="H294" s="46"/>
      <c r="I294" s="46"/>
      <c r="J294" s="47"/>
      <c r="K294" s="48">
        <f t="shared" si="34"/>
        <v>1000</v>
      </c>
      <c r="L294" s="69">
        <f t="shared" si="35"/>
        <v>1000</v>
      </c>
      <c r="M294" s="70">
        <f t="shared" si="36"/>
        <v>0</v>
      </c>
      <c r="N294" s="70">
        <f t="shared" si="36"/>
        <v>0</v>
      </c>
      <c r="O294" s="70">
        <f t="shared" si="36"/>
        <v>0</v>
      </c>
      <c r="P294" s="71">
        <f t="shared" si="32"/>
        <v>0</v>
      </c>
      <c r="Q294" s="6">
        <v>333</v>
      </c>
      <c r="R294" s="73">
        <f t="shared" si="33"/>
        <v>333</v>
      </c>
    </row>
    <row r="295" spans="3:18" s="1" customFormat="1" x14ac:dyDescent="0.25">
      <c r="C295" s="15" t="s">
        <v>499</v>
      </c>
      <c r="D295" s="23" t="s">
        <v>498</v>
      </c>
      <c r="E295" s="43">
        <v>0.17</v>
      </c>
      <c r="F295" s="43">
        <v>2000</v>
      </c>
      <c r="G295" s="44">
        <v>305</v>
      </c>
      <c r="H295" s="46"/>
      <c r="I295" s="46"/>
      <c r="J295" s="47"/>
      <c r="K295" s="48">
        <f t="shared" si="34"/>
        <v>2397.1758512300894</v>
      </c>
      <c r="L295" s="69">
        <f t="shared" si="35"/>
        <v>2000</v>
      </c>
      <c r="M295" s="70">
        <f t="shared" si="36"/>
        <v>397.17585123008962</v>
      </c>
      <c r="N295" s="70">
        <f t="shared" si="36"/>
        <v>0</v>
      </c>
      <c r="O295" s="70">
        <f t="shared" si="36"/>
        <v>0</v>
      </c>
      <c r="P295" s="71">
        <f t="shared" si="32"/>
        <v>0</v>
      </c>
      <c r="Q295" s="6">
        <v>250</v>
      </c>
      <c r="R295" s="73">
        <f t="shared" si="33"/>
        <v>599.29396280752235</v>
      </c>
    </row>
    <row r="296" spans="3:18" s="1" customFormat="1" x14ac:dyDescent="0.25">
      <c r="C296" s="15" t="s">
        <v>566</v>
      </c>
      <c r="D296" s="23" t="s">
        <v>565</v>
      </c>
      <c r="E296" s="43">
        <v>0.19</v>
      </c>
      <c r="F296" s="43">
        <v>3000</v>
      </c>
      <c r="G296" s="44"/>
      <c r="H296" s="46"/>
      <c r="I296" s="46"/>
      <c r="J296" s="47"/>
      <c r="K296" s="48">
        <f t="shared" si="34"/>
        <v>3000</v>
      </c>
      <c r="L296" s="69">
        <f t="shared" si="35"/>
        <v>3000</v>
      </c>
      <c r="M296" s="70">
        <f t="shared" si="36"/>
        <v>0</v>
      </c>
      <c r="N296" s="70">
        <f t="shared" si="36"/>
        <v>0</v>
      </c>
      <c r="O296" s="70">
        <f t="shared" si="36"/>
        <v>0</v>
      </c>
      <c r="P296" s="71">
        <f t="shared" si="32"/>
        <v>0</v>
      </c>
      <c r="Q296" s="6">
        <v>333</v>
      </c>
      <c r="R296" s="73">
        <f t="shared" si="33"/>
        <v>999</v>
      </c>
    </row>
    <row r="297" spans="3:18" s="1" customFormat="1" x14ac:dyDescent="0.25">
      <c r="C297" s="15" t="s">
        <v>501</v>
      </c>
      <c r="D297" s="23" t="s">
        <v>500</v>
      </c>
      <c r="E297" s="43">
        <v>0.16</v>
      </c>
      <c r="F297" s="43"/>
      <c r="G297" s="44">
        <v>465</v>
      </c>
      <c r="H297" s="46"/>
      <c r="I297" s="46"/>
      <c r="J297" s="47"/>
      <c r="K297" s="48">
        <f t="shared" si="34"/>
        <v>1026.7559277480054</v>
      </c>
      <c r="L297" s="69">
        <f t="shared" si="35"/>
        <v>0</v>
      </c>
      <c r="M297" s="70">
        <f t="shared" si="36"/>
        <v>1026.7559277480054</v>
      </c>
      <c r="N297" s="70">
        <f t="shared" si="36"/>
        <v>0</v>
      </c>
      <c r="O297" s="70">
        <f t="shared" si="36"/>
        <v>0</v>
      </c>
      <c r="P297" s="71">
        <f t="shared" si="32"/>
        <v>0</v>
      </c>
      <c r="Q297" s="6">
        <v>333</v>
      </c>
      <c r="R297" s="73">
        <f t="shared" si="33"/>
        <v>341.90972394008577</v>
      </c>
    </row>
    <row r="298" spans="3:18" s="1" customFormat="1" x14ac:dyDescent="0.25">
      <c r="C298" s="15" t="s">
        <v>593</v>
      </c>
      <c r="D298" s="23" t="s">
        <v>595</v>
      </c>
      <c r="E298" s="43">
        <v>0.22</v>
      </c>
      <c r="F298" s="43">
        <v>1500</v>
      </c>
      <c r="G298" s="44"/>
      <c r="H298" s="46"/>
      <c r="I298" s="46"/>
      <c r="J298" s="47"/>
      <c r="K298" s="48">
        <f t="shared" si="34"/>
        <v>1500</v>
      </c>
      <c r="L298" s="69">
        <f t="shared" si="35"/>
        <v>1500</v>
      </c>
      <c r="M298" s="70">
        <f t="shared" si="36"/>
        <v>0</v>
      </c>
      <c r="N298" s="70">
        <f t="shared" si="36"/>
        <v>0</v>
      </c>
      <c r="O298" s="70">
        <f t="shared" si="36"/>
        <v>0</v>
      </c>
      <c r="P298" s="71">
        <f t="shared" si="32"/>
        <v>0</v>
      </c>
      <c r="Q298" s="6">
        <v>166</v>
      </c>
      <c r="R298" s="73">
        <f t="shared" si="33"/>
        <v>249</v>
      </c>
    </row>
    <row r="299" spans="3:18" s="1" customFormat="1" x14ac:dyDescent="0.25">
      <c r="C299" s="15" t="s">
        <v>594</v>
      </c>
      <c r="D299" s="23" t="s">
        <v>596</v>
      </c>
      <c r="E299" s="43">
        <v>0.22</v>
      </c>
      <c r="F299" s="43">
        <v>1000</v>
      </c>
      <c r="G299" s="44">
        <v>365</v>
      </c>
      <c r="H299" s="46"/>
      <c r="I299" s="46"/>
      <c r="J299" s="47"/>
      <c r="K299" s="48">
        <f t="shared" si="34"/>
        <v>1450.4222767167848</v>
      </c>
      <c r="L299" s="69">
        <f t="shared" si="35"/>
        <v>1000</v>
      </c>
      <c r="M299" s="70">
        <f t="shared" si="36"/>
        <v>450.42227671678484</v>
      </c>
      <c r="N299" s="70">
        <f t="shared" si="36"/>
        <v>0</v>
      </c>
      <c r="O299" s="70">
        <f t="shared" si="36"/>
        <v>0</v>
      </c>
      <c r="P299" s="71">
        <f t="shared" si="32"/>
        <v>0</v>
      </c>
      <c r="Q299" s="6">
        <v>250</v>
      </c>
      <c r="R299" s="73">
        <f t="shared" si="33"/>
        <v>362.60556917919621</v>
      </c>
    </row>
    <row r="300" spans="3:18" s="1" customFormat="1" x14ac:dyDescent="0.25">
      <c r="C300" s="15" t="s">
        <v>7</v>
      </c>
      <c r="D300" s="23" t="s">
        <v>6</v>
      </c>
      <c r="E300" s="43">
        <v>0.22</v>
      </c>
      <c r="F300" s="43">
        <v>3000</v>
      </c>
      <c r="G300" s="44"/>
      <c r="H300" s="46"/>
      <c r="I300" s="46"/>
      <c r="J300" s="47"/>
      <c r="K300" s="48">
        <f t="shared" si="34"/>
        <v>3000</v>
      </c>
      <c r="L300" s="69">
        <f t="shared" si="35"/>
        <v>3000</v>
      </c>
      <c r="M300" s="70">
        <f t="shared" si="36"/>
        <v>0</v>
      </c>
      <c r="N300" s="70">
        <f t="shared" si="36"/>
        <v>0</v>
      </c>
      <c r="O300" s="70">
        <f t="shared" si="36"/>
        <v>0</v>
      </c>
      <c r="P300" s="71">
        <f t="shared" si="32"/>
        <v>0</v>
      </c>
      <c r="Q300" s="6">
        <v>333</v>
      </c>
      <c r="R300" s="73">
        <f t="shared" si="33"/>
        <v>999</v>
      </c>
    </row>
    <row r="301" spans="3:18" s="1" customFormat="1" x14ac:dyDescent="0.25">
      <c r="C301" s="15" t="s">
        <v>482</v>
      </c>
      <c r="D301" s="23" t="s">
        <v>481</v>
      </c>
      <c r="E301" s="43"/>
      <c r="F301" s="43"/>
      <c r="G301" s="44"/>
      <c r="H301" s="46"/>
      <c r="I301" s="46"/>
      <c r="J301" s="47"/>
      <c r="K301" s="48">
        <f t="shared" si="34"/>
        <v>0</v>
      </c>
      <c r="L301" s="69">
        <f t="shared" si="35"/>
        <v>0</v>
      </c>
      <c r="M301" s="70">
        <f t="shared" si="36"/>
        <v>0</v>
      </c>
      <c r="N301" s="70">
        <f t="shared" si="36"/>
        <v>0</v>
      </c>
      <c r="O301" s="70">
        <f t="shared" si="36"/>
        <v>0</v>
      </c>
      <c r="P301" s="71">
        <f t="shared" si="32"/>
        <v>0</v>
      </c>
      <c r="Q301" s="6">
        <v>300</v>
      </c>
      <c r="R301" s="73">
        <f t="shared" si="33"/>
        <v>0</v>
      </c>
    </row>
    <row r="302" spans="3:18" s="1" customFormat="1" x14ac:dyDescent="0.25">
      <c r="C302" s="15" t="s">
        <v>250</v>
      </c>
      <c r="D302" s="23" t="s">
        <v>249</v>
      </c>
      <c r="E302" s="43"/>
      <c r="F302" s="43"/>
      <c r="G302" s="44"/>
      <c r="H302" s="46"/>
      <c r="I302" s="46"/>
      <c r="J302" s="47"/>
      <c r="K302" s="48">
        <f t="shared" si="34"/>
        <v>0</v>
      </c>
      <c r="L302" s="69">
        <f t="shared" si="35"/>
        <v>0</v>
      </c>
      <c r="M302" s="70">
        <f t="shared" si="36"/>
        <v>0</v>
      </c>
      <c r="N302" s="70">
        <f t="shared" si="36"/>
        <v>0</v>
      </c>
      <c r="O302" s="70">
        <f t="shared" si="36"/>
        <v>0</v>
      </c>
      <c r="P302" s="71">
        <f t="shared" si="32"/>
        <v>0</v>
      </c>
      <c r="Q302" s="6">
        <v>166</v>
      </c>
      <c r="R302" s="73">
        <f t="shared" si="33"/>
        <v>0</v>
      </c>
    </row>
    <row r="303" spans="3:18" s="1" customFormat="1" x14ac:dyDescent="0.25">
      <c r="C303" s="15" t="s">
        <v>32</v>
      </c>
      <c r="D303" s="23" t="s">
        <v>31</v>
      </c>
      <c r="E303" s="43"/>
      <c r="F303" s="43"/>
      <c r="G303" s="44"/>
      <c r="H303" s="46"/>
      <c r="I303" s="46"/>
      <c r="J303" s="47"/>
      <c r="K303" s="48">
        <f t="shared" si="34"/>
        <v>0</v>
      </c>
      <c r="L303" s="69">
        <f t="shared" si="35"/>
        <v>0</v>
      </c>
      <c r="M303" s="70">
        <f t="shared" si="36"/>
        <v>0</v>
      </c>
      <c r="N303" s="70">
        <f t="shared" si="36"/>
        <v>0</v>
      </c>
      <c r="O303" s="70">
        <f t="shared" si="36"/>
        <v>0</v>
      </c>
      <c r="P303" s="71">
        <f t="shared" si="32"/>
        <v>0</v>
      </c>
      <c r="Q303" s="6">
        <v>250</v>
      </c>
      <c r="R303" s="73">
        <f t="shared" si="33"/>
        <v>0</v>
      </c>
    </row>
    <row r="304" spans="3:18" s="1" customFormat="1" x14ac:dyDescent="0.25">
      <c r="C304" s="15" t="s">
        <v>294</v>
      </c>
      <c r="D304" s="23" t="s">
        <v>293</v>
      </c>
      <c r="E304" s="43"/>
      <c r="F304" s="43"/>
      <c r="G304" s="44"/>
      <c r="H304" s="46"/>
      <c r="I304" s="46"/>
      <c r="J304" s="47"/>
      <c r="K304" s="48">
        <f t="shared" si="34"/>
        <v>0</v>
      </c>
      <c r="L304" s="69">
        <f t="shared" si="35"/>
        <v>0</v>
      </c>
      <c r="M304" s="70">
        <f t="shared" si="36"/>
        <v>0</v>
      </c>
      <c r="N304" s="70">
        <f t="shared" si="36"/>
        <v>0</v>
      </c>
      <c r="O304" s="70">
        <f t="shared" si="36"/>
        <v>0</v>
      </c>
      <c r="P304" s="71">
        <f t="shared" si="32"/>
        <v>0</v>
      </c>
      <c r="Q304" s="6">
        <v>270</v>
      </c>
      <c r="R304" s="73">
        <f t="shared" si="33"/>
        <v>0</v>
      </c>
    </row>
    <row r="305" spans="3:18" s="1" customFormat="1" x14ac:dyDescent="0.25">
      <c r="C305" s="15" t="s">
        <v>30</v>
      </c>
      <c r="D305" s="23" t="s">
        <v>29</v>
      </c>
      <c r="E305" s="43"/>
      <c r="F305" s="43"/>
      <c r="G305" s="44"/>
      <c r="H305" s="46"/>
      <c r="I305" s="46"/>
      <c r="J305" s="47"/>
      <c r="K305" s="48">
        <f t="shared" si="34"/>
        <v>0</v>
      </c>
      <c r="L305" s="69">
        <f t="shared" si="35"/>
        <v>0</v>
      </c>
      <c r="M305" s="70">
        <f t="shared" si="36"/>
        <v>0</v>
      </c>
      <c r="N305" s="70">
        <f t="shared" si="36"/>
        <v>0</v>
      </c>
      <c r="O305" s="70">
        <f t="shared" si="36"/>
        <v>0</v>
      </c>
      <c r="P305" s="71">
        <f t="shared" si="32"/>
        <v>0</v>
      </c>
      <c r="Q305" s="6">
        <v>300</v>
      </c>
      <c r="R305" s="73">
        <f t="shared" si="33"/>
        <v>0</v>
      </c>
    </row>
    <row r="306" spans="3:18" s="1" customFormat="1" x14ac:dyDescent="0.25">
      <c r="C306" s="15" t="s">
        <v>134</v>
      </c>
      <c r="D306" s="23" t="s">
        <v>133</v>
      </c>
      <c r="E306" s="43"/>
      <c r="F306" s="43"/>
      <c r="G306" s="44"/>
      <c r="H306" s="46"/>
      <c r="I306" s="46"/>
      <c r="J306" s="47"/>
      <c r="K306" s="48">
        <f t="shared" si="34"/>
        <v>0</v>
      </c>
      <c r="L306" s="69">
        <f t="shared" si="35"/>
        <v>0</v>
      </c>
      <c r="M306" s="70">
        <f t="shared" si="36"/>
        <v>0</v>
      </c>
      <c r="N306" s="70">
        <f t="shared" si="36"/>
        <v>0</v>
      </c>
      <c r="O306" s="70">
        <f t="shared" si="36"/>
        <v>0</v>
      </c>
      <c r="P306" s="71">
        <f t="shared" si="32"/>
        <v>0</v>
      </c>
      <c r="Q306" s="6">
        <v>333</v>
      </c>
      <c r="R306" s="73">
        <f t="shared" si="33"/>
        <v>0</v>
      </c>
    </row>
    <row r="307" spans="3:18" s="1" customFormat="1" x14ac:dyDescent="0.25">
      <c r="C307" s="15" t="s">
        <v>180</v>
      </c>
      <c r="D307" s="23" t="s">
        <v>179</v>
      </c>
      <c r="E307" s="43"/>
      <c r="F307" s="43"/>
      <c r="G307" s="44"/>
      <c r="H307" s="46"/>
      <c r="I307" s="46"/>
      <c r="J307" s="47"/>
      <c r="K307" s="48">
        <f t="shared" si="34"/>
        <v>0</v>
      </c>
      <c r="L307" s="69">
        <f t="shared" si="35"/>
        <v>0</v>
      </c>
      <c r="M307" s="70">
        <f t="shared" si="36"/>
        <v>0</v>
      </c>
      <c r="N307" s="70">
        <f t="shared" si="36"/>
        <v>0</v>
      </c>
      <c r="O307" s="70">
        <f t="shared" si="36"/>
        <v>0</v>
      </c>
      <c r="P307" s="71">
        <f t="shared" si="32"/>
        <v>0</v>
      </c>
      <c r="Q307" s="6">
        <v>333</v>
      </c>
      <c r="R307" s="73">
        <f t="shared" si="33"/>
        <v>0</v>
      </c>
    </row>
    <row r="308" spans="3:18" s="1" customFormat="1" x14ac:dyDescent="0.25">
      <c r="C308" s="15" t="s">
        <v>224</v>
      </c>
      <c r="D308" s="23" t="s">
        <v>223</v>
      </c>
      <c r="E308" s="43">
        <v>0.12</v>
      </c>
      <c r="F308" s="43">
        <v>2000</v>
      </c>
      <c r="G308" s="44"/>
      <c r="H308" s="46"/>
      <c r="I308" s="46"/>
      <c r="J308" s="47"/>
      <c r="K308" s="48">
        <f t="shared" si="34"/>
        <v>2000</v>
      </c>
      <c r="L308" s="69">
        <f t="shared" si="35"/>
        <v>2000</v>
      </c>
      <c r="M308" s="70">
        <f t="shared" si="36"/>
        <v>0</v>
      </c>
      <c r="N308" s="70">
        <f t="shared" si="36"/>
        <v>0</v>
      </c>
      <c r="O308" s="70">
        <f t="shared" si="36"/>
        <v>0</v>
      </c>
      <c r="P308" s="71">
        <f t="shared" si="32"/>
        <v>0</v>
      </c>
      <c r="Q308" s="6">
        <v>350</v>
      </c>
      <c r="R308" s="73">
        <f t="shared" si="33"/>
        <v>700</v>
      </c>
    </row>
    <row r="309" spans="3:18" s="1" customFormat="1" x14ac:dyDescent="0.25">
      <c r="C309" s="15" t="s">
        <v>446</v>
      </c>
      <c r="D309" s="23" t="s">
        <v>445</v>
      </c>
      <c r="E309" s="43"/>
      <c r="F309" s="43"/>
      <c r="G309" s="44"/>
      <c r="H309" s="46"/>
      <c r="I309" s="46"/>
      <c r="J309" s="47"/>
      <c r="K309" s="48">
        <f t="shared" si="34"/>
        <v>0</v>
      </c>
      <c r="L309" s="69">
        <f t="shared" si="35"/>
        <v>0</v>
      </c>
      <c r="M309" s="70">
        <f t="shared" si="36"/>
        <v>0</v>
      </c>
      <c r="N309" s="70">
        <f t="shared" si="36"/>
        <v>0</v>
      </c>
      <c r="O309" s="70">
        <f t="shared" si="36"/>
        <v>0</v>
      </c>
      <c r="P309" s="71">
        <f t="shared" si="32"/>
        <v>0</v>
      </c>
      <c r="Q309" s="6">
        <v>240</v>
      </c>
      <c r="R309" s="73">
        <f t="shared" si="33"/>
        <v>0</v>
      </c>
    </row>
    <row r="310" spans="3:18" s="1" customFormat="1" x14ac:dyDescent="0.25">
      <c r="C310" s="15" t="s">
        <v>452</v>
      </c>
      <c r="D310" s="23" t="s">
        <v>451</v>
      </c>
      <c r="E310" s="43"/>
      <c r="F310" s="43"/>
      <c r="G310" s="44"/>
      <c r="H310" s="46"/>
      <c r="I310" s="46"/>
      <c r="J310" s="47"/>
      <c r="K310" s="48">
        <f t="shared" si="34"/>
        <v>0</v>
      </c>
      <c r="L310" s="69">
        <f t="shared" si="35"/>
        <v>0</v>
      </c>
      <c r="M310" s="70">
        <f t="shared" si="36"/>
        <v>0</v>
      </c>
      <c r="N310" s="70">
        <f t="shared" si="36"/>
        <v>0</v>
      </c>
      <c r="O310" s="70">
        <f t="shared" si="36"/>
        <v>0</v>
      </c>
      <c r="P310" s="71">
        <f t="shared" si="32"/>
        <v>0</v>
      </c>
      <c r="Q310" s="6">
        <v>240</v>
      </c>
      <c r="R310" s="73">
        <f t="shared" si="33"/>
        <v>0</v>
      </c>
    </row>
    <row r="311" spans="3:18" s="1" customFormat="1" x14ac:dyDescent="0.25">
      <c r="C311" s="72" t="s">
        <v>615</v>
      </c>
      <c r="D311" s="23"/>
      <c r="E311" s="43"/>
      <c r="F311" s="43"/>
      <c r="G311" s="44"/>
      <c r="H311" s="46"/>
      <c r="I311" s="46"/>
      <c r="J311" s="47"/>
      <c r="K311" s="48">
        <f t="shared" si="34"/>
        <v>0</v>
      </c>
      <c r="L311" s="69">
        <f t="shared" si="35"/>
        <v>0</v>
      </c>
      <c r="M311" s="70">
        <f t="shared" si="36"/>
        <v>0</v>
      </c>
      <c r="N311" s="70">
        <f t="shared" si="36"/>
        <v>0</v>
      </c>
      <c r="O311" s="70">
        <f t="shared" si="36"/>
        <v>0</v>
      </c>
      <c r="P311" s="71">
        <f t="shared" si="32"/>
        <v>0</v>
      </c>
      <c r="Q311" s="6">
        <v>250</v>
      </c>
      <c r="R311" s="73">
        <f t="shared" si="33"/>
        <v>0</v>
      </c>
    </row>
    <row r="312" spans="3:18" s="1" customFormat="1" x14ac:dyDescent="0.25">
      <c r="C312" s="15" t="s">
        <v>605</v>
      </c>
      <c r="D312" s="23" t="s">
        <v>606</v>
      </c>
      <c r="E312" s="43">
        <v>0.28000000000000003</v>
      </c>
      <c r="F312" s="43"/>
      <c r="G312" s="44">
        <v>240</v>
      </c>
      <c r="H312" s="46"/>
      <c r="I312" s="46"/>
      <c r="J312" s="47"/>
      <c r="K312" s="48">
        <f t="shared" si="34"/>
        <v>141.77558846700222</v>
      </c>
      <c r="L312" s="69">
        <f t="shared" si="35"/>
        <v>0</v>
      </c>
      <c r="M312" s="70">
        <f t="shared" si="36"/>
        <v>141.77558846700222</v>
      </c>
      <c r="N312" s="70">
        <f t="shared" si="36"/>
        <v>0</v>
      </c>
      <c r="O312" s="70">
        <f t="shared" si="36"/>
        <v>0</v>
      </c>
      <c r="P312" s="71">
        <f t="shared" si="32"/>
        <v>0</v>
      </c>
      <c r="Q312" s="6">
        <v>250</v>
      </c>
      <c r="R312" s="73">
        <f t="shared" si="33"/>
        <v>35.443897116750556</v>
      </c>
    </row>
    <row r="313" spans="3:18" s="1" customFormat="1" x14ac:dyDescent="0.25">
      <c r="C313" s="15" t="s">
        <v>448</v>
      </c>
      <c r="D313" s="23" t="s">
        <v>447</v>
      </c>
      <c r="E313" s="43"/>
      <c r="F313" s="43"/>
      <c r="G313" s="44"/>
      <c r="H313" s="46"/>
      <c r="I313" s="46"/>
      <c r="J313" s="47"/>
      <c r="K313" s="48">
        <f t="shared" si="34"/>
        <v>0</v>
      </c>
      <c r="L313" s="69">
        <f t="shared" si="35"/>
        <v>0</v>
      </c>
      <c r="M313" s="70">
        <f t="shared" si="36"/>
        <v>0</v>
      </c>
      <c r="N313" s="70">
        <f t="shared" si="36"/>
        <v>0</v>
      </c>
      <c r="O313" s="70">
        <f t="shared" si="36"/>
        <v>0</v>
      </c>
      <c r="P313" s="71">
        <f t="shared" si="32"/>
        <v>0</v>
      </c>
      <c r="Q313" s="6">
        <v>260</v>
      </c>
      <c r="R313" s="73">
        <f t="shared" si="33"/>
        <v>0</v>
      </c>
    </row>
    <row r="314" spans="3:18" s="1" customFormat="1" x14ac:dyDescent="0.25">
      <c r="C314" s="15" t="s">
        <v>450</v>
      </c>
      <c r="D314" s="23" t="s">
        <v>449</v>
      </c>
      <c r="E314" s="43"/>
      <c r="F314" s="43"/>
      <c r="G314" s="44"/>
      <c r="H314" s="46"/>
      <c r="I314" s="46"/>
      <c r="J314" s="47"/>
      <c r="K314" s="48">
        <f t="shared" si="34"/>
        <v>0</v>
      </c>
      <c r="L314" s="69">
        <f t="shared" si="35"/>
        <v>0</v>
      </c>
      <c r="M314" s="70">
        <f t="shared" si="36"/>
        <v>0</v>
      </c>
      <c r="N314" s="70">
        <f t="shared" si="36"/>
        <v>0</v>
      </c>
      <c r="O314" s="70">
        <f t="shared" si="36"/>
        <v>0</v>
      </c>
      <c r="P314" s="71">
        <f t="shared" si="32"/>
        <v>0</v>
      </c>
      <c r="Q314" s="6">
        <v>260</v>
      </c>
      <c r="R314" s="73">
        <f t="shared" si="33"/>
        <v>0</v>
      </c>
    </row>
    <row r="315" spans="3:18" s="1" customFormat="1" x14ac:dyDescent="0.25">
      <c r="C315" s="15" t="s">
        <v>513</v>
      </c>
      <c r="D315" s="23" t="s">
        <v>512</v>
      </c>
      <c r="E315" s="43"/>
      <c r="F315" s="43"/>
      <c r="G315" s="44"/>
      <c r="H315" s="46"/>
      <c r="I315" s="46"/>
      <c r="J315" s="47"/>
      <c r="K315" s="48">
        <f t="shared" si="34"/>
        <v>0</v>
      </c>
      <c r="L315" s="69">
        <f t="shared" si="35"/>
        <v>0</v>
      </c>
      <c r="M315" s="70">
        <f t="shared" si="36"/>
        <v>0</v>
      </c>
      <c r="N315" s="70">
        <f t="shared" si="36"/>
        <v>0</v>
      </c>
      <c r="O315" s="70">
        <f t="shared" si="36"/>
        <v>0</v>
      </c>
      <c r="P315" s="71">
        <f t="shared" si="32"/>
        <v>0</v>
      </c>
      <c r="Q315" s="6">
        <v>300</v>
      </c>
      <c r="R315" s="73">
        <f t="shared" si="33"/>
        <v>0</v>
      </c>
    </row>
    <row r="316" spans="3:18" s="1" customFormat="1" x14ac:dyDescent="0.25">
      <c r="C316" s="15" t="s">
        <v>111</v>
      </c>
      <c r="D316" s="23" t="s">
        <v>110</v>
      </c>
      <c r="E316" s="43">
        <v>0.28000000000000003</v>
      </c>
      <c r="F316" s="43">
        <v>2100</v>
      </c>
      <c r="G316" s="44">
        <v>390</v>
      </c>
      <c r="H316" s="46"/>
      <c r="I316" s="46"/>
      <c r="J316" s="47"/>
      <c r="K316" s="48">
        <f t="shared" si="34"/>
        <v>2506.847468613641</v>
      </c>
      <c r="L316" s="69">
        <f t="shared" si="35"/>
        <v>2100</v>
      </c>
      <c r="M316" s="70">
        <f t="shared" si="36"/>
        <v>406.84746861364107</v>
      </c>
      <c r="N316" s="70">
        <f t="shared" si="36"/>
        <v>0</v>
      </c>
      <c r="O316" s="70">
        <f t="shared" si="36"/>
        <v>0</v>
      </c>
      <c r="P316" s="71">
        <f t="shared" si="32"/>
        <v>0</v>
      </c>
      <c r="Q316" s="6">
        <v>333</v>
      </c>
      <c r="R316" s="73">
        <f t="shared" si="33"/>
        <v>834.78020704834239</v>
      </c>
    </row>
    <row r="317" spans="3:18" s="1" customFormat="1" x14ac:dyDescent="0.25">
      <c r="C317" s="15" t="s">
        <v>246</v>
      </c>
      <c r="D317" s="23" t="s">
        <v>245</v>
      </c>
      <c r="E317" s="43">
        <v>0.17</v>
      </c>
      <c r="F317" s="43">
        <v>2000</v>
      </c>
      <c r="G317" s="44">
        <v>370</v>
      </c>
      <c r="H317" s="46"/>
      <c r="I317" s="46"/>
      <c r="J317" s="47"/>
      <c r="K317" s="48">
        <f t="shared" si="34"/>
        <v>2599.8778772245782</v>
      </c>
      <c r="L317" s="69">
        <f t="shared" si="35"/>
        <v>2000</v>
      </c>
      <c r="M317" s="70">
        <f t="shared" si="36"/>
        <v>599.87787722457813</v>
      </c>
      <c r="N317" s="70">
        <f t="shared" si="36"/>
        <v>0</v>
      </c>
      <c r="O317" s="70">
        <f t="shared" si="36"/>
        <v>0</v>
      </c>
      <c r="P317" s="71">
        <f t="shared" si="32"/>
        <v>0</v>
      </c>
      <c r="Q317" s="6">
        <v>300</v>
      </c>
      <c r="R317" s="73">
        <f t="shared" si="33"/>
        <v>779.96336316737347</v>
      </c>
    </row>
    <row r="318" spans="3:18" s="1" customFormat="1" x14ac:dyDescent="0.25">
      <c r="C318" s="15" t="s">
        <v>248</v>
      </c>
      <c r="D318" s="23" t="s">
        <v>247</v>
      </c>
      <c r="E318" s="43">
        <v>0.17</v>
      </c>
      <c r="F318" s="43">
        <v>1910</v>
      </c>
      <c r="G318" s="44">
        <v>480</v>
      </c>
      <c r="H318" s="46"/>
      <c r="I318" s="46"/>
      <c r="J318" s="47"/>
      <c r="K318" s="48">
        <f t="shared" si="34"/>
        <v>2941.8468670931743</v>
      </c>
      <c r="L318" s="69">
        <f t="shared" si="35"/>
        <v>1910</v>
      </c>
      <c r="M318" s="70">
        <f t="shared" si="36"/>
        <v>1031.8468670931745</v>
      </c>
      <c r="N318" s="70">
        <f t="shared" si="36"/>
        <v>0</v>
      </c>
      <c r="O318" s="70">
        <f t="shared" si="36"/>
        <v>0</v>
      </c>
      <c r="P318" s="71">
        <f t="shared" si="32"/>
        <v>0</v>
      </c>
      <c r="Q318" s="6">
        <v>333</v>
      </c>
      <c r="R318" s="73">
        <f t="shared" si="33"/>
        <v>979.63500674202703</v>
      </c>
    </row>
    <row r="319" spans="3:18" s="1" customFormat="1" x14ac:dyDescent="0.25">
      <c r="C319" s="21" t="s">
        <v>454</v>
      </c>
      <c r="D319" s="24" t="s">
        <v>453</v>
      </c>
      <c r="E319" s="53"/>
      <c r="F319" s="53"/>
      <c r="G319" s="54"/>
      <c r="H319" s="55"/>
      <c r="I319" s="55"/>
      <c r="J319" s="56"/>
      <c r="K319" s="48">
        <f t="shared" si="34"/>
        <v>0</v>
      </c>
      <c r="L319" s="69">
        <f t="shared" si="35"/>
        <v>0</v>
      </c>
      <c r="M319" s="70">
        <f t="shared" si="36"/>
        <v>0</v>
      </c>
      <c r="N319" s="70">
        <f t="shared" si="36"/>
        <v>0</v>
      </c>
      <c r="O319" s="70">
        <f t="shared" si="36"/>
        <v>0</v>
      </c>
      <c r="P319" s="71">
        <f t="shared" si="32"/>
        <v>0</v>
      </c>
      <c r="Q319" s="6">
        <v>300</v>
      </c>
      <c r="R319" s="73">
        <f t="shared" si="33"/>
        <v>0</v>
      </c>
    </row>
    <row r="320" spans="3:18" s="1" customFormat="1" x14ac:dyDescent="0.25">
      <c r="C320" s="17"/>
      <c r="D320" s="18"/>
      <c r="E320" s="43"/>
      <c r="F320" s="43"/>
      <c r="G320" s="44"/>
      <c r="H320" s="46"/>
      <c r="I320" s="46"/>
      <c r="J320" s="47"/>
      <c r="K320" s="48">
        <f t="shared" si="34"/>
        <v>0</v>
      </c>
      <c r="L320" s="69">
        <f t="shared" si="35"/>
        <v>0</v>
      </c>
      <c r="M320" s="70">
        <f t="shared" si="36"/>
        <v>0</v>
      </c>
      <c r="N320" s="70">
        <f t="shared" si="36"/>
        <v>0</v>
      </c>
      <c r="O320" s="70">
        <f t="shared" si="36"/>
        <v>0</v>
      </c>
      <c r="P320" s="71">
        <f t="shared" si="32"/>
        <v>0</v>
      </c>
      <c r="Q320" s="6"/>
      <c r="R320" s="73">
        <f t="shared" si="33"/>
        <v>0</v>
      </c>
    </row>
    <row r="321" spans="3:18" s="1" customFormat="1" x14ac:dyDescent="0.25">
      <c r="C321" s="17"/>
      <c r="D321" s="18"/>
      <c r="E321" s="43"/>
      <c r="F321" s="43"/>
      <c r="G321" s="44"/>
      <c r="H321" s="46"/>
      <c r="I321" s="46"/>
      <c r="J321" s="47"/>
      <c r="K321" s="48">
        <f t="shared" si="34"/>
        <v>0</v>
      </c>
      <c r="L321" s="69">
        <f t="shared" si="35"/>
        <v>0</v>
      </c>
      <c r="M321" s="70">
        <f t="shared" si="36"/>
        <v>0</v>
      </c>
      <c r="N321" s="70">
        <f t="shared" si="36"/>
        <v>0</v>
      </c>
      <c r="O321" s="70">
        <f t="shared" si="36"/>
        <v>0</v>
      </c>
      <c r="P321" s="71">
        <f t="shared" si="32"/>
        <v>0</v>
      </c>
      <c r="Q321" s="6"/>
      <c r="R321" s="73">
        <f t="shared" si="33"/>
        <v>0</v>
      </c>
    </row>
    <row r="322" spans="3:18" s="1" customFormat="1" x14ac:dyDescent="0.25">
      <c r="C322" s="17"/>
      <c r="D322" s="18"/>
      <c r="E322" s="43"/>
      <c r="F322" s="43"/>
      <c r="G322" s="44"/>
      <c r="H322" s="46"/>
      <c r="I322" s="46"/>
      <c r="J322" s="47"/>
      <c r="K322" s="48">
        <f t="shared" si="34"/>
        <v>0</v>
      </c>
      <c r="L322" s="69">
        <f t="shared" si="35"/>
        <v>0</v>
      </c>
      <c r="M322" s="70">
        <f t="shared" si="36"/>
        <v>0</v>
      </c>
      <c r="N322" s="70">
        <f t="shared" si="36"/>
        <v>0</v>
      </c>
      <c r="O322" s="70">
        <f t="shared" si="36"/>
        <v>0</v>
      </c>
      <c r="P322" s="71">
        <f t="shared" si="32"/>
        <v>0</v>
      </c>
      <c r="Q322" s="6"/>
      <c r="R322" s="73">
        <f t="shared" si="33"/>
        <v>0</v>
      </c>
    </row>
    <row r="323" spans="3:18" s="1" customFormat="1" x14ac:dyDescent="0.25">
      <c r="C323" s="17"/>
      <c r="D323" s="18"/>
      <c r="E323" s="43"/>
      <c r="F323" s="43"/>
      <c r="G323" s="44"/>
      <c r="H323" s="46"/>
      <c r="I323" s="46"/>
      <c r="J323" s="47"/>
      <c r="K323" s="48">
        <f t="shared" si="34"/>
        <v>0</v>
      </c>
      <c r="L323" s="69">
        <f t="shared" si="35"/>
        <v>0</v>
      </c>
      <c r="M323" s="70">
        <f t="shared" si="36"/>
        <v>0</v>
      </c>
      <c r="N323" s="70">
        <f t="shared" si="36"/>
        <v>0</v>
      </c>
      <c r="O323" s="70">
        <f t="shared" si="36"/>
        <v>0</v>
      </c>
      <c r="P323" s="71">
        <f t="shared" si="32"/>
        <v>0</v>
      </c>
      <c r="Q323" s="6"/>
      <c r="R323" s="73">
        <f t="shared" si="33"/>
        <v>0</v>
      </c>
    </row>
    <row r="324" spans="3:18" s="1" customFormat="1" x14ac:dyDescent="0.25">
      <c r="C324" s="17"/>
      <c r="D324" s="18"/>
      <c r="E324" s="43"/>
      <c r="F324" s="43"/>
      <c r="G324" s="44"/>
      <c r="H324" s="46"/>
      <c r="I324" s="46"/>
      <c r="J324" s="47"/>
      <c r="K324" s="48">
        <f t="shared" si="34"/>
        <v>0</v>
      </c>
      <c r="L324" s="69">
        <f t="shared" si="35"/>
        <v>0</v>
      </c>
      <c r="M324" s="70">
        <f t="shared" si="36"/>
        <v>0</v>
      </c>
      <c r="N324" s="70">
        <f t="shared" si="36"/>
        <v>0</v>
      </c>
      <c r="O324" s="70">
        <f t="shared" si="36"/>
        <v>0</v>
      </c>
      <c r="P324" s="71">
        <f t="shared" si="36"/>
        <v>0</v>
      </c>
      <c r="Q324" s="6"/>
      <c r="R324" s="73">
        <f t="shared" ref="R324:R348" si="37">K324*Q324/1000</f>
        <v>0</v>
      </c>
    </row>
    <row r="325" spans="3:18" s="1" customFormat="1" x14ac:dyDescent="0.25">
      <c r="C325" s="17"/>
      <c r="D325" s="18"/>
      <c r="E325" s="43"/>
      <c r="F325" s="43"/>
      <c r="G325" s="44"/>
      <c r="H325" s="46"/>
      <c r="I325" s="46"/>
      <c r="J325" s="47"/>
      <c r="K325" s="48">
        <f t="shared" ref="K325:K347" si="38">SUM(L325:P325)</f>
        <v>0</v>
      </c>
      <c r="L325" s="69">
        <f t="shared" ref="L325:L348" si="39">F325</f>
        <v>0</v>
      </c>
      <c r="M325" s="70">
        <f t="shared" ref="M325:P347" si="40">IF(G325&gt;0,(((G325/2)^2*PI())-($K$1/2)^2*PI())/(1000*$E325),0)</f>
        <v>0</v>
      </c>
      <c r="N325" s="70">
        <f t="shared" si="40"/>
        <v>0</v>
      </c>
      <c r="O325" s="70">
        <f t="shared" si="40"/>
        <v>0</v>
      </c>
      <c r="P325" s="71">
        <f t="shared" si="40"/>
        <v>0</v>
      </c>
      <c r="Q325" s="6"/>
      <c r="R325" s="73">
        <f t="shared" si="37"/>
        <v>0</v>
      </c>
    </row>
    <row r="326" spans="3:18" s="1" customFormat="1" x14ac:dyDescent="0.25">
      <c r="C326" s="17"/>
      <c r="D326" s="18"/>
      <c r="E326" s="43"/>
      <c r="F326" s="43"/>
      <c r="G326" s="44"/>
      <c r="H326" s="46"/>
      <c r="I326" s="46"/>
      <c r="J326" s="47"/>
      <c r="K326" s="48">
        <f t="shared" si="38"/>
        <v>0</v>
      </c>
      <c r="L326" s="69">
        <f t="shared" si="39"/>
        <v>0</v>
      </c>
      <c r="M326" s="70">
        <f t="shared" si="40"/>
        <v>0</v>
      </c>
      <c r="N326" s="70">
        <f t="shared" si="40"/>
        <v>0</v>
      </c>
      <c r="O326" s="70">
        <f t="shared" si="40"/>
        <v>0</v>
      </c>
      <c r="P326" s="71">
        <f t="shared" si="40"/>
        <v>0</v>
      </c>
      <c r="Q326" s="6"/>
      <c r="R326" s="73">
        <f t="shared" si="37"/>
        <v>0</v>
      </c>
    </row>
    <row r="327" spans="3:18" s="1" customFormat="1" x14ac:dyDescent="0.25">
      <c r="C327" s="17"/>
      <c r="D327" s="18"/>
      <c r="E327" s="43"/>
      <c r="F327" s="43"/>
      <c r="G327" s="44"/>
      <c r="H327" s="46"/>
      <c r="I327" s="46"/>
      <c r="J327" s="47"/>
      <c r="K327" s="48">
        <f t="shared" si="38"/>
        <v>0</v>
      </c>
      <c r="L327" s="69">
        <f t="shared" si="39"/>
        <v>0</v>
      </c>
      <c r="M327" s="70">
        <f t="shared" si="40"/>
        <v>0</v>
      </c>
      <c r="N327" s="70">
        <f t="shared" si="40"/>
        <v>0</v>
      </c>
      <c r="O327" s="70">
        <f t="shared" si="40"/>
        <v>0</v>
      </c>
      <c r="P327" s="71">
        <f t="shared" si="40"/>
        <v>0</v>
      </c>
      <c r="Q327" s="6"/>
      <c r="R327" s="73">
        <f t="shared" si="37"/>
        <v>0</v>
      </c>
    </row>
    <row r="328" spans="3:18" s="1" customFormat="1" x14ac:dyDescent="0.25">
      <c r="C328" s="17"/>
      <c r="D328" s="18"/>
      <c r="E328" s="43"/>
      <c r="F328" s="43"/>
      <c r="G328" s="44"/>
      <c r="H328" s="46"/>
      <c r="I328" s="46"/>
      <c r="J328" s="47"/>
      <c r="K328" s="48">
        <f t="shared" si="38"/>
        <v>0</v>
      </c>
      <c r="L328" s="69">
        <f t="shared" si="39"/>
        <v>0</v>
      </c>
      <c r="M328" s="70">
        <f t="shared" si="40"/>
        <v>0</v>
      </c>
      <c r="N328" s="70">
        <f t="shared" si="40"/>
        <v>0</v>
      </c>
      <c r="O328" s="70">
        <f t="shared" si="40"/>
        <v>0</v>
      </c>
      <c r="P328" s="71">
        <f t="shared" si="40"/>
        <v>0</v>
      </c>
      <c r="Q328" s="6"/>
      <c r="R328" s="73">
        <f t="shared" si="37"/>
        <v>0</v>
      </c>
    </row>
    <row r="329" spans="3:18" x14ac:dyDescent="0.25">
      <c r="C329" s="19"/>
      <c r="D329" s="25"/>
      <c r="E329" s="43"/>
      <c r="F329" s="43"/>
      <c r="G329" s="44"/>
      <c r="H329" s="46"/>
      <c r="I329" s="46"/>
      <c r="J329" s="47"/>
      <c r="K329" s="48">
        <f t="shared" si="38"/>
        <v>0</v>
      </c>
      <c r="L329" s="69">
        <f t="shared" si="39"/>
        <v>0</v>
      </c>
      <c r="M329" s="70">
        <f t="shared" si="40"/>
        <v>0</v>
      </c>
      <c r="N329" s="70">
        <f t="shared" si="40"/>
        <v>0</v>
      </c>
      <c r="O329" s="70">
        <f t="shared" si="40"/>
        <v>0</v>
      </c>
      <c r="P329" s="71">
        <f t="shared" si="40"/>
        <v>0</v>
      </c>
      <c r="R329" s="73">
        <f t="shared" si="37"/>
        <v>0</v>
      </c>
    </row>
    <row r="330" spans="3:18" x14ac:dyDescent="0.25">
      <c r="C330" s="19"/>
      <c r="D330" s="25"/>
      <c r="E330" s="43"/>
      <c r="F330" s="43"/>
      <c r="G330" s="44"/>
      <c r="H330" s="46"/>
      <c r="I330" s="46"/>
      <c r="J330" s="47"/>
      <c r="K330" s="48">
        <f t="shared" si="38"/>
        <v>0</v>
      </c>
      <c r="L330" s="69">
        <f t="shared" si="39"/>
        <v>0</v>
      </c>
      <c r="M330" s="70">
        <f t="shared" si="40"/>
        <v>0</v>
      </c>
      <c r="N330" s="70">
        <f t="shared" si="40"/>
        <v>0</v>
      </c>
      <c r="O330" s="70">
        <f t="shared" si="40"/>
        <v>0</v>
      </c>
      <c r="P330" s="71">
        <f t="shared" si="40"/>
        <v>0</v>
      </c>
      <c r="R330" s="73">
        <f t="shared" si="37"/>
        <v>0</v>
      </c>
    </row>
    <row r="331" spans="3:18" x14ac:dyDescent="0.25">
      <c r="C331" s="19"/>
      <c r="D331" s="25"/>
      <c r="E331" s="43"/>
      <c r="F331" s="43"/>
      <c r="G331" s="44"/>
      <c r="H331" s="46"/>
      <c r="I331" s="46"/>
      <c r="J331" s="47"/>
      <c r="K331" s="48">
        <f t="shared" si="38"/>
        <v>0</v>
      </c>
      <c r="L331" s="69">
        <f t="shared" si="39"/>
        <v>0</v>
      </c>
      <c r="M331" s="70">
        <f t="shared" si="40"/>
        <v>0</v>
      </c>
      <c r="N331" s="70">
        <f t="shared" si="40"/>
        <v>0</v>
      </c>
      <c r="O331" s="70">
        <f t="shared" si="40"/>
        <v>0</v>
      </c>
      <c r="P331" s="71">
        <f t="shared" si="40"/>
        <v>0</v>
      </c>
      <c r="R331" s="73">
        <f t="shared" si="37"/>
        <v>0</v>
      </c>
    </row>
    <row r="332" spans="3:18" x14ac:dyDescent="0.25">
      <c r="C332" s="19"/>
      <c r="D332" s="25"/>
      <c r="E332" s="43"/>
      <c r="F332" s="43"/>
      <c r="G332" s="44"/>
      <c r="H332" s="46"/>
      <c r="I332" s="46"/>
      <c r="J332" s="47"/>
      <c r="K332" s="48">
        <f t="shared" si="38"/>
        <v>0</v>
      </c>
      <c r="L332" s="69">
        <f t="shared" si="39"/>
        <v>0</v>
      </c>
      <c r="M332" s="70">
        <f t="shared" si="40"/>
        <v>0</v>
      </c>
      <c r="N332" s="70">
        <f t="shared" si="40"/>
        <v>0</v>
      </c>
      <c r="O332" s="70">
        <f t="shared" si="40"/>
        <v>0</v>
      </c>
      <c r="P332" s="71">
        <f t="shared" si="40"/>
        <v>0</v>
      </c>
      <c r="R332" s="73">
        <f t="shared" si="37"/>
        <v>0</v>
      </c>
    </row>
    <row r="333" spans="3:18" x14ac:dyDescent="0.25">
      <c r="C333" s="19"/>
      <c r="D333" s="25"/>
      <c r="E333" s="43"/>
      <c r="F333" s="43"/>
      <c r="G333" s="44"/>
      <c r="H333" s="46"/>
      <c r="I333" s="46"/>
      <c r="J333" s="47"/>
      <c r="K333" s="48">
        <f t="shared" si="38"/>
        <v>0</v>
      </c>
      <c r="L333" s="69">
        <f t="shared" si="39"/>
        <v>0</v>
      </c>
      <c r="M333" s="70">
        <f t="shared" si="40"/>
        <v>0</v>
      </c>
      <c r="N333" s="70">
        <f t="shared" si="40"/>
        <v>0</v>
      </c>
      <c r="O333" s="70">
        <f t="shared" si="40"/>
        <v>0</v>
      </c>
      <c r="P333" s="71">
        <f t="shared" si="40"/>
        <v>0</v>
      </c>
      <c r="R333" s="73">
        <f t="shared" si="37"/>
        <v>0</v>
      </c>
    </row>
    <row r="334" spans="3:18" x14ac:dyDescent="0.25">
      <c r="C334" s="19"/>
      <c r="D334" s="25"/>
      <c r="E334" s="43"/>
      <c r="F334" s="43"/>
      <c r="G334" s="44"/>
      <c r="H334" s="46"/>
      <c r="I334" s="46"/>
      <c r="J334" s="47"/>
      <c r="K334" s="48">
        <f t="shared" si="38"/>
        <v>0</v>
      </c>
      <c r="L334" s="69">
        <f t="shared" si="39"/>
        <v>0</v>
      </c>
      <c r="M334" s="70">
        <f t="shared" si="40"/>
        <v>0</v>
      </c>
      <c r="N334" s="70">
        <f t="shared" si="40"/>
        <v>0</v>
      </c>
      <c r="O334" s="70">
        <f t="shared" si="40"/>
        <v>0</v>
      </c>
      <c r="P334" s="71">
        <f t="shared" si="40"/>
        <v>0</v>
      </c>
      <c r="R334" s="73">
        <f t="shared" si="37"/>
        <v>0</v>
      </c>
    </row>
    <row r="335" spans="3:18" x14ac:dyDescent="0.25">
      <c r="C335" s="19"/>
      <c r="D335" s="25"/>
      <c r="E335" s="57"/>
      <c r="F335" s="43"/>
      <c r="G335" s="44"/>
      <c r="H335" s="46"/>
      <c r="I335" s="46"/>
      <c r="J335" s="47"/>
      <c r="K335" s="48">
        <f t="shared" si="38"/>
        <v>0</v>
      </c>
      <c r="L335" s="69">
        <f t="shared" si="39"/>
        <v>0</v>
      </c>
      <c r="M335" s="70">
        <f t="shared" si="40"/>
        <v>0</v>
      </c>
      <c r="N335" s="70">
        <f t="shared" si="40"/>
        <v>0</v>
      </c>
      <c r="O335" s="70">
        <f t="shared" si="40"/>
        <v>0</v>
      </c>
      <c r="P335" s="71">
        <f t="shared" si="40"/>
        <v>0</v>
      </c>
      <c r="R335" s="73">
        <f t="shared" si="37"/>
        <v>0</v>
      </c>
    </row>
    <row r="336" spans="3:18" x14ac:dyDescent="0.25">
      <c r="C336" s="19"/>
      <c r="D336" s="25"/>
      <c r="E336" s="57"/>
      <c r="F336" s="43"/>
      <c r="G336" s="44"/>
      <c r="H336" s="46"/>
      <c r="I336" s="46"/>
      <c r="J336" s="47"/>
      <c r="K336" s="48">
        <f t="shared" si="38"/>
        <v>0</v>
      </c>
      <c r="L336" s="69">
        <f t="shared" si="39"/>
        <v>0</v>
      </c>
      <c r="M336" s="70">
        <f t="shared" si="40"/>
        <v>0</v>
      </c>
      <c r="N336" s="70">
        <f t="shared" si="40"/>
        <v>0</v>
      </c>
      <c r="O336" s="70">
        <f t="shared" si="40"/>
        <v>0</v>
      </c>
      <c r="P336" s="71">
        <f t="shared" si="40"/>
        <v>0</v>
      </c>
      <c r="R336" s="73">
        <f t="shared" si="37"/>
        <v>0</v>
      </c>
    </row>
    <row r="337" spans="3:18" x14ac:dyDescent="0.25">
      <c r="C337" s="19"/>
      <c r="D337" s="25"/>
      <c r="E337" s="57"/>
      <c r="F337" s="43"/>
      <c r="G337" s="44"/>
      <c r="H337" s="46"/>
      <c r="I337" s="46"/>
      <c r="J337" s="47"/>
      <c r="K337" s="48">
        <f t="shared" si="38"/>
        <v>0</v>
      </c>
      <c r="L337" s="69">
        <f t="shared" si="39"/>
        <v>0</v>
      </c>
      <c r="M337" s="70">
        <f t="shared" si="40"/>
        <v>0</v>
      </c>
      <c r="N337" s="70">
        <f t="shared" si="40"/>
        <v>0</v>
      </c>
      <c r="O337" s="70">
        <f t="shared" si="40"/>
        <v>0</v>
      </c>
      <c r="P337" s="71">
        <f t="shared" si="40"/>
        <v>0</v>
      </c>
      <c r="R337" s="73">
        <f t="shared" si="37"/>
        <v>0</v>
      </c>
    </row>
    <row r="338" spans="3:18" x14ac:dyDescent="0.25">
      <c r="C338" s="19"/>
      <c r="D338" s="25"/>
      <c r="E338" s="57"/>
      <c r="F338" s="43"/>
      <c r="G338" s="44"/>
      <c r="H338" s="46"/>
      <c r="I338" s="46"/>
      <c r="J338" s="47"/>
      <c r="K338" s="48">
        <f t="shared" si="38"/>
        <v>0</v>
      </c>
      <c r="L338" s="69">
        <f t="shared" si="39"/>
        <v>0</v>
      </c>
      <c r="M338" s="70">
        <f t="shared" si="40"/>
        <v>0</v>
      </c>
      <c r="N338" s="70">
        <f t="shared" si="40"/>
        <v>0</v>
      </c>
      <c r="O338" s="70">
        <f t="shared" si="40"/>
        <v>0</v>
      </c>
      <c r="P338" s="71">
        <f t="shared" si="40"/>
        <v>0</v>
      </c>
      <c r="R338" s="73">
        <f t="shared" si="37"/>
        <v>0</v>
      </c>
    </row>
    <row r="339" spans="3:18" x14ac:dyDescent="0.25">
      <c r="C339" s="19"/>
      <c r="D339" s="25"/>
      <c r="E339" s="57"/>
      <c r="F339" s="43"/>
      <c r="G339" s="44"/>
      <c r="H339" s="46"/>
      <c r="I339" s="46"/>
      <c r="J339" s="47"/>
      <c r="K339" s="48">
        <f t="shared" si="38"/>
        <v>0</v>
      </c>
      <c r="L339" s="69">
        <f t="shared" si="39"/>
        <v>0</v>
      </c>
      <c r="M339" s="70">
        <f t="shared" si="40"/>
        <v>0</v>
      </c>
      <c r="N339" s="70">
        <f t="shared" si="40"/>
        <v>0</v>
      </c>
      <c r="O339" s="70">
        <f t="shared" si="40"/>
        <v>0</v>
      </c>
      <c r="P339" s="71">
        <f t="shared" si="40"/>
        <v>0</v>
      </c>
      <c r="R339" s="73">
        <f t="shared" si="37"/>
        <v>0</v>
      </c>
    </row>
    <row r="340" spans="3:18" x14ac:dyDescent="0.25">
      <c r="C340" s="19"/>
      <c r="D340" s="25"/>
      <c r="E340" s="57"/>
      <c r="F340" s="43"/>
      <c r="G340" s="44"/>
      <c r="H340" s="46"/>
      <c r="I340" s="46"/>
      <c r="J340" s="47"/>
      <c r="K340" s="48">
        <f t="shared" si="38"/>
        <v>0</v>
      </c>
      <c r="L340" s="69">
        <f t="shared" si="39"/>
        <v>0</v>
      </c>
      <c r="M340" s="70">
        <f t="shared" si="40"/>
        <v>0</v>
      </c>
      <c r="N340" s="70">
        <f t="shared" si="40"/>
        <v>0</v>
      </c>
      <c r="O340" s="70">
        <f t="shared" si="40"/>
        <v>0</v>
      </c>
      <c r="P340" s="71">
        <f t="shared" si="40"/>
        <v>0</v>
      </c>
      <c r="R340" s="73">
        <f t="shared" si="37"/>
        <v>0</v>
      </c>
    </row>
    <row r="341" spans="3:18" x14ac:dyDescent="0.25">
      <c r="C341" s="19"/>
      <c r="D341" s="25"/>
      <c r="E341" s="57"/>
      <c r="F341" s="43"/>
      <c r="G341" s="44"/>
      <c r="H341" s="46"/>
      <c r="I341" s="46"/>
      <c r="J341" s="47"/>
      <c r="K341" s="48">
        <f t="shared" si="38"/>
        <v>0</v>
      </c>
      <c r="L341" s="69">
        <f t="shared" si="39"/>
        <v>0</v>
      </c>
      <c r="M341" s="70">
        <f t="shared" si="40"/>
        <v>0</v>
      </c>
      <c r="N341" s="70">
        <f t="shared" si="40"/>
        <v>0</v>
      </c>
      <c r="O341" s="70">
        <f t="shared" si="40"/>
        <v>0</v>
      </c>
      <c r="P341" s="71">
        <f t="shared" si="40"/>
        <v>0</v>
      </c>
      <c r="R341" s="73">
        <f t="shared" si="37"/>
        <v>0</v>
      </c>
    </row>
    <row r="342" spans="3:18" x14ac:dyDescent="0.25">
      <c r="C342" s="19"/>
      <c r="D342" s="25"/>
      <c r="E342" s="57"/>
      <c r="F342" s="43"/>
      <c r="G342" s="44"/>
      <c r="H342" s="46"/>
      <c r="I342" s="46"/>
      <c r="J342" s="47"/>
      <c r="K342" s="48">
        <f t="shared" si="38"/>
        <v>0</v>
      </c>
      <c r="L342" s="69">
        <f t="shared" si="39"/>
        <v>0</v>
      </c>
      <c r="M342" s="70">
        <f t="shared" si="40"/>
        <v>0</v>
      </c>
      <c r="N342" s="70">
        <f t="shared" si="40"/>
        <v>0</v>
      </c>
      <c r="O342" s="70">
        <f t="shared" si="40"/>
        <v>0</v>
      </c>
      <c r="P342" s="71">
        <f t="shared" si="40"/>
        <v>0</v>
      </c>
      <c r="R342" s="73">
        <f t="shared" si="37"/>
        <v>0</v>
      </c>
    </row>
    <row r="343" spans="3:18" x14ac:dyDescent="0.25">
      <c r="C343" s="19"/>
      <c r="D343" s="25"/>
      <c r="E343" s="57"/>
      <c r="F343" s="43"/>
      <c r="G343" s="44"/>
      <c r="H343" s="46"/>
      <c r="I343" s="46"/>
      <c r="J343" s="47"/>
      <c r="K343" s="48">
        <f t="shared" si="38"/>
        <v>0</v>
      </c>
      <c r="L343" s="69">
        <f t="shared" si="39"/>
        <v>0</v>
      </c>
      <c r="M343" s="70">
        <f t="shared" si="40"/>
        <v>0</v>
      </c>
      <c r="N343" s="70">
        <f t="shared" si="40"/>
        <v>0</v>
      </c>
      <c r="O343" s="70">
        <f t="shared" si="40"/>
        <v>0</v>
      </c>
      <c r="P343" s="71">
        <f t="shared" si="40"/>
        <v>0</v>
      </c>
      <c r="R343" s="73">
        <f t="shared" si="37"/>
        <v>0</v>
      </c>
    </row>
    <row r="344" spans="3:18" x14ac:dyDescent="0.25">
      <c r="C344" s="19"/>
      <c r="D344" s="25"/>
      <c r="E344" s="57"/>
      <c r="F344" s="43"/>
      <c r="G344" s="44"/>
      <c r="H344" s="46"/>
      <c r="I344" s="46"/>
      <c r="J344" s="47"/>
      <c r="K344" s="48">
        <f t="shared" si="38"/>
        <v>0</v>
      </c>
      <c r="L344" s="69">
        <f t="shared" si="39"/>
        <v>0</v>
      </c>
      <c r="M344" s="70">
        <f t="shared" si="40"/>
        <v>0</v>
      </c>
      <c r="N344" s="70">
        <f t="shared" si="40"/>
        <v>0</v>
      </c>
      <c r="O344" s="70">
        <f t="shared" si="40"/>
        <v>0</v>
      </c>
      <c r="P344" s="71">
        <f t="shared" si="40"/>
        <v>0</v>
      </c>
      <c r="R344" s="73">
        <f t="shared" si="37"/>
        <v>0</v>
      </c>
    </row>
    <row r="345" spans="3:18" x14ac:dyDescent="0.25">
      <c r="C345" s="19"/>
      <c r="D345" s="25"/>
      <c r="E345" s="57"/>
      <c r="F345" s="43"/>
      <c r="G345" s="44"/>
      <c r="H345" s="46"/>
      <c r="I345" s="46"/>
      <c r="J345" s="47"/>
      <c r="K345" s="48">
        <f t="shared" si="38"/>
        <v>0</v>
      </c>
      <c r="L345" s="69">
        <f t="shared" si="39"/>
        <v>0</v>
      </c>
      <c r="M345" s="70">
        <f t="shared" si="40"/>
        <v>0</v>
      </c>
      <c r="N345" s="70">
        <f t="shared" si="40"/>
        <v>0</v>
      </c>
      <c r="O345" s="70">
        <f t="shared" si="40"/>
        <v>0</v>
      </c>
      <c r="P345" s="71">
        <f t="shared" si="40"/>
        <v>0</v>
      </c>
      <c r="R345" s="73">
        <f t="shared" si="37"/>
        <v>0</v>
      </c>
    </row>
    <row r="346" spans="3:18" x14ac:dyDescent="0.25">
      <c r="C346" s="19"/>
      <c r="D346" s="25"/>
      <c r="E346" s="57"/>
      <c r="F346" s="43"/>
      <c r="G346" s="44"/>
      <c r="H346" s="46"/>
      <c r="I346" s="46"/>
      <c r="J346" s="47"/>
      <c r="K346" s="48">
        <f t="shared" si="38"/>
        <v>0</v>
      </c>
      <c r="L346" s="69">
        <f t="shared" si="39"/>
        <v>0</v>
      </c>
      <c r="M346" s="70">
        <f t="shared" si="40"/>
        <v>0</v>
      </c>
      <c r="N346" s="70">
        <f t="shared" si="40"/>
        <v>0</v>
      </c>
      <c r="O346" s="70">
        <f t="shared" si="40"/>
        <v>0</v>
      </c>
      <c r="P346" s="71">
        <f t="shared" si="40"/>
        <v>0</v>
      </c>
      <c r="R346" s="73">
        <f t="shared" si="37"/>
        <v>0</v>
      </c>
    </row>
    <row r="347" spans="3:18" x14ac:dyDescent="0.25">
      <c r="C347" s="19"/>
      <c r="D347" s="25"/>
      <c r="E347" s="57"/>
      <c r="F347" s="43"/>
      <c r="G347" s="44"/>
      <c r="H347" s="46"/>
      <c r="I347" s="46"/>
      <c r="J347" s="47"/>
      <c r="K347" s="48">
        <f t="shared" si="38"/>
        <v>0</v>
      </c>
      <c r="L347" s="69">
        <f t="shared" si="39"/>
        <v>0</v>
      </c>
      <c r="M347" s="70">
        <f t="shared" si="40"/>
        <v>0</v>
      </c>
      <c r="N347" s="70">
        <f t="shared" si="40"/>
        <v>0</v>
      </c>
      <c r="O347" s="70">
        <f t="shared" si="40"/>
        <v>0</v>
      </c>
      <c r="P347" s="71">
        <f t="shared" si="40"/>
        <v>0</v>
      </c>
      <c r="R347" s="73">
        <f t="shared" si="37"/>
        <v>0</v>
      </c>
    </row>
    <row r="348" spans="3:18" ht="15.75" thickBot="1" x14ac:dyDescent="0.3">
      <c r="C348" s="20"/>
      <c r="D348" s="26"/>
      <c r="E348" s="58"/>
      <c r="F348" s="59"/>
      <c r="G348" s="60"/>
      <c r="H348" s="61"/>
      <c r="I348" s="61"/>
      <c r="J348" s="62"/>
      <c r="K348" s="63">
        <f t="shared" ref="K348" si="41">SUM(L348:P348)</f>
        <v>0</v>
      </c>
      <c r="L348" s="64">
        <f t="shared" si="39"/>
        <v>0</v>
      </c>
      <c r="M348" s="65">
        <f t="shared" ref="M348:P348" si="42">IF(G348&gt;0,(((G348/2)^2*PI())-($K$1/2)^2*PI())/(1000*$E348),0)</f>
        <v>0</v>
      </c>
      <c r="N348" s="65">
        <f t="shared" si="42"/>
        <v>0</v>
      </c>
      <c r="O348" s="65">
        <f t="shared" si="42"/>
        <v>0</v>
      </c>
      <c r="P348" s="66">
        <f t="shared" si="42"/>
        <v>0</v>
      </c>
      <c r="R348" s="73">
        <f t="shared" si="37"/>
        <v>0</v>
      </c>
    </row>
    <row r="349" spans="3:18" x14ac:dyDescent="0.25">
      <c r="K349" s="79">
        <f t="shared" ref="K349:P349" si="43">SUM(K3:K348)</f>
        <v>494790.04793159914</v>
      </c>
      <c r="L349" s="3">
        <f t="shared" si="43"/>
        <v>391610</v>
      </c>
      <c r="M349" s="3">
        <f t="shared" si="43"/>
        <v>93509.903285526671</v>
      </c>
      <c r="N349" s="3">
        <f t="shared" si="43"/>
        <v>9226.0960598356287</v>
      </c>
      <c r="O349" s="3">
        <f t="shared" si="43"/>
        <v>444.04858623663029</v>
      </c>
      <c r="P349" s="3">
        <f t="shared" si="43"/>
        <v>0</v>
      </c>
      <c r="R349" s="80">
        <f>SUM(R3:R348)</f>
        <v>139402.48941955884</v>
      </c>
    </row>
    <row r="350" spans="3:18" x14ac:dyDescent="0.25">
      <c r="K350" s="2"/>
      <c r="L350" s="2"/>
      <c r="M350" s="2"/>
      <c r="N350" s="2"/>
      <c r="O350" s="2"/>
      <c r="P350" s="81">
        <f>SUM(M349:O349)</f>
        <v>103180.04793159894</v>
      </c>
    </row>
    <row r="351" spans="3:18" x14ac:dyDescent="0.25">
      <c r="K351" s="3"/>
      <c r="L351" s="3"/>
      <c r="M351" s="3"/>
      <c r="N351" s="3"/>
      <c r="O351" s="3"/>
      <c r="P351" s="3"/>
    </row>
    <row r="352" spans="3:18" x14ac:dyDescent="0.25">
      <c r="K352" s="2">
        <v>444483.03143209917</v>
      </c>
      <c r="L352" s="2">
        <v>349430</v>
      </c>
      <c r="M352" s="2">
        <v>85780.684914263038</v>
      </c>
      <c r="N352" s="2">
        <v>8828.2979315991543</v>
      </c>
      <c r="O352" s="2">
        <v>444.04858623663029</v>
      </c>
      <c r="P352" s="2">
        <v>0</v>
      </c>
      <c r="Q352" s="76"/>
      <c r="R352" s="76">
        <v>124227.19226514488</v>
      </c>
    </row>
    <row r="354" spans="3:18" x14ac:dyDescent="0.25">
      <c r="C354" s="4"/>
      <c r="K354" s="3">
        <f>K349-K352</f>
        <v>50307.016499499965</v>
      </c>
      <c r="L354" s="3">
        <f t="shared" ref="L354:P354" si="44">L349-L352</f>
        <v>42180</v>
      </c>
      <c r="M354" s="3">
        <f t="shared" si="44"/>
        <v>7729.2183712636324</v>
      </c>
      <c r="N354" s="3">
        <f t="shared" si="44"/>
        <v>397.79812823647444</v>
      </c>
      <c r="O354" s="3">
        <f t="shared" si="44"/>
        <v>0</v>
      </c>
      <c r="P354" s="3">
        <f t="shared" si="44"/>
        <v>0</v>
      </c>
      <c r="Q354" s="3"/>
      <c r="R354" s="3"/>
    </row>
    <row r="355" spans="3:18" x14ac:dyDescent="0.25">
      <c r="C355" s="4"/>
    </row>
    <row r="356" spans="3:18" x14ac:dyDescent="0.25">
      <c r="C356" s="4"/>
    </row>
    <row r="357" spans="3:18" x14ac:dyDescent="0.25">
      <c r="C357" s="4"/>
    </row>
    <row r="358" spans="3:18" x14ac:dyDescent="0.25">
      <c r="C358" s="4"/>
    </row>
    <row r="359" spans="3:18" x14ac:dyDescent="0.25">
      <c r="C359" s="4"/>
    </row>
    <row r="582" spans="4:18" x14ac:dyDescent="0.25">
      <c r="D582" s="4"/>
      <c r="F582"/>
      <c r="Q582"/>
      <c r="R582"/>
    </row>
    <row r="583" spans="4:18" x14ac:dyDescent="0.25">
      <c r="D583" s="4"/>
      <c r="F583"/>
      <c r="Q583"/>
      <c r="R583"/>
    </row>
    <row r="584" spans="4:18" x14ac:dyDescent="0.25">
      <c r="D584" s="4"/>
      <c r="F584"/>
      <c r="Q584"/>
      <c r="R584"/>
    </row>
    <row r="585" spans="4:18" x14ac:dyDescent="0.25">
      <c r="D585" s="4"/>
      <c r="F585"/>
      <c r="Q585"/>
      <c r="R585"/>
    </row>
    <row r="586" spans="4:18" x14ac:dyDescent="0.25">
      <c r="D586" s="4"/>
      <c r="F586"/>
      <c r="Q586"/>
      <c r="R586"/>
    </row>
    <row r="587" spans="4:18" x14ac:dyDescent="0.25">
      <c r="D587" s="4"/>
      <c r="F587"/>
      <c r="Q587"/>
      <c r="R587"/>
    </row>
    <row r="588" spans="4:18" x14ac:dyDescent="0.25">
      <c r="D588" s="4"/>
      <c r="F588"/>
      <c r="Q588"/>
      <c r="R588"/>
    </row>
    <row r="589" spans="4:18" x14ac:dyDescent="0.25">
      <c r="D589" s="4"/>
      <c r="F589"/>
      <c r="Q589"/>
      <c r="R589"/>
    </row>
    <row r="590" spans="4:18" x14ac:dyDescent="0.25">
      <c r="D590" s="4"/>
      <c r="F590"/>
      <c r="Q590"/>
      <c r="R590"/>
    </row>
  </sheetData>
  <mergeCells count="16">
    <mergeCell ref="G1:J1"/>
    <mergeCell ref="A63:A64"/>
    <mergeCell ref="B63:B64"/>
    <mergeCell ref="A168:A169"/>
    <mergeCell ref="B168:B169"/>
    <mergeCell ref="A159:A160"/>
    <mergeCell ref="B159:B160"/>
    <mergeCell ref="A161:A162"/>
    <mergeCell ref="B161:B162"/>
    <mergeCell ref="A165:A166"/>
    <mergeCell ref="B165:B166"/>
    <mergeCell ref="A66:A67"/>
    <mergeCell ref="B66:B67"/>
    <mergeCell ref="A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90"/>
  <sheetViews>
    <sheetView workbookViewId="0">
      <selection activeCell="O3" sqref="O3"/>
    </sheetView>
  </sheetViews>
  <sheetFormatPr defaultRowHeight="15" x14ac:dyDescent="0.25"/>
  <cols>
    <col min="1" max="1" width="76.42578125" bestFit="1" customWidth="1"/>
    <col min="2" max="2" width="25" style="9" bestFit="1" customWidth="1"/>
    <col min="3" max="3" width="6.85546875" bestFit="1" customWidth="1"/>
    <col min="4" max="4" width="11.140625" style="5" bestFit="1" customWidth="1"/>
    <col min="5" max="7" width="8.42578125" bestFit="1" customWidth="1"/>
    <col min="8" max="8" width="6.42578125" bestFit="1" customWidth="1"/>
    <col min="9" max="10" width="12.140625" bestFit="1" customWidth="1"/>
    <col min="11" max="11" width="11.140625" bestFit="1" customWidth="1"/>
    <col min="12" max="13" width="10" bestFit="1" customWidth="1"/>
    <col min="14" max="14" width="11.140625" bestFit="1" customWidth="1"/>
    <col min="15" max="15" width="9.140625" style="75"/>
    <col min="16" max="16" width="13.28515625" style="75" bestFit="1" customWidth="1"/>
    <col min="17" max="17" width="10" bestFit="1" customWidth="1"/>
  </cols>
  <sheetData>
    <row r="1" spans="1:42" s="10" customFormat="1" ht="30.75" thickBot="1" x14ac:dyDescent="0.3">
      <c r="A1" s="128" t="s">
        <v>546</v>
      </c>
      <c r="B1" s="130"/>
      <c r="C1" s="12"/>
      <c r="D1" s="13" t="s">
        <v>547</v>
      </c>
      <c r="E1" s="144" t="s">
        <v>548</v>
      </c>
      <c r="F1" s="145"/>
      <c r="G1" s="145"/>
      <c r="H1" s="145"/>
      <c r="I1" s="32">
        <v>84</v>
      </c>
      <c r="J1" s="33" t="s">
        <v>549</v>
      </c>
    </row>
    <row r="2" spans="1:42" s="10" customFormat="1" ht="30.75" thickBot="1" x14ac:dyDescent="0.3">
      <c r="A2" s="129"/>
      <c r="B2" s="131"/>
      <c r="C2" s="11" t="s">
        <v>555</v>
      </c>
      <c r="D2" s="11" t="s">
        <v>551</v>
      </c>
      <c r="E2" s="27" t="s">
        <v>552</v>
      </c>
      <c r="F2" s="28" t="s">
        <v>552</v>
      </c>
      <c r="G2" s="28" t="s">
        <v>552</v>
      </c>
      <c r="H2" s="28" t="s">
        <v>552</v>
      </c>
      <c r="I2" s="30" t="s">
        <v>550</v>
      </c>
      <c r="J2" s="31" t="s">
        <v>553</v>
      </c>
      <c r="K2" s="28" t="s">
        <v>554</v>
      </c>
      <c r="L2" s="28" t="s">
        <v>554</v>
      </c>
      <c r="M2" s="28" t="s">
        <v>554</v>
      </c>
      <c r="N2" s="29" t="s">
        <v>554</v>
      </c>
      <c r="O2" s="10" t="s">
        <v>638</v>
      </c>
      <c r="P2" s="10" t="s">
        <v>639</v>
      </c>
      <c r="Q2" s="10" t="s">
        <v>640</v>
      </c>
      <c r="R2" s="10" t="s">
        <v>641</v>
      </c>
    </row>
    <row r="3" spans="1:42" s="7" customFormat="1" ht="30" customHeight="1" x14ac:dyDescent="0.25">
      <c r="A3" s="14" t="s">
        <v>88</v>
      </c>
      <c r="B3" s="22" t="s">
        <v>87</v>
      </c>
      <c r="C3" s="34">
        <v>0.15</v>
      </c>
      <c r="D3" s="34">
        <v>18000</v>
      </c>
      <c r="E3" s="35">
        <v>550</v>
      </c>
      <c r="F3" s="36"/>
      <c r="G3" s="37"/>
      <c r="H3" s="38"/>
      <c r="I3" s="39">
        <f t="shared" ref="I3:I66" si="0">SUM(J3:N3)</f>
        <v>19546.941166578639</v>
      </c>
      <c r="J3" s="40">
        <f t="shared" ref="J3:J66" si="1">D3</f>
        <v>18000</v>
      </c>
      <c r="K3" s="41">
        <f t="shared" ref="K3:K66" si="2">IF(E3&gt;0,(((E3/2)^2*PI())-($I$1/2)^2*PI())/(1000*$C3),0)</f>
        <v>1546.9411665786379</v>
      </c>
      <c r="L3" s="41">
        <f t="shared" ref="L3:L66" si="3">IF(F3&gt;0,(((F3/2)^2*PI())-($I$1/2)^2*PI())/(1000*$C3),0)</f>
        <v>0</v>
      </c>
      <c r="M3" s="41">
        <f t="shared" ref="M3:M66" si="4">IF(G3&gt;0,(((G3/2)^2*PI())-($I$1/2)^2*PI())/(1000*$C3),0)</f>
        <v>0</v>
      </c>
      <c r="N3" s="42">
        <f t="shared" ref="N3:N66" si="5">IF(H3&gt;0,(((H3/2)^2*PI())-($I$1/2)^2*PI())/(1000*$C3),0)</f>
        <v>0</v>
      </c>
      <c r="O3" s="6">
        <v>333</v>
      </c>
      <c r="P3" s="73">
        <f t="shared" ref="P3:P66" si="6">I3*O3/1000</f>
        <v>6509.1314084706864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s="1" customFormat="1" ht="30" customHeight="1" x14ac:dyDescent="0.25">
      <c r="A4" s="15" t="s">
        <v>460</v>
      </c>
      <c r="B4" s="23" t="s">
        <v>459</v>
      </c>
      <c r="C4" s="43">
        <v>0.21</v>
      </c>
      <c r="D4" s="43">
        <v>19000</v>
      </c>
      <c r="E4" s="44"/>
      <c r="F4" s="45"/>
      <c r="G4" s="46"/>
      <c r="H4" s="47"/>
      <c r="I4" s="48">
        <f t="shared" si="0"/>
        <v>19000</v>
      </c>
      <c r="J4" s="69">
        <f t="shared" si="1"/>
        <v>19000</v>
      </c>
      <c r="K4" s="70">
        <f t="shared" si="2"/>
        <v>0</v>
      </c>
      <c r="L4" s="70">
        <f t="shared" si="3"/>
        <v>0</v>
      </c>
      <c r="M4" s="70">
        <f t="shared" si="4"/>
        <v>0</v>
      </c>
      <c r="N4" s="71">
        <f t="shared" si="5"/>
        <v>0</v>
      </c>
      <c r="O4" s="6">
        <v>160</v>
      </c>
      <c r="P4" s="73">
        <f t="shared" si="6"/>
        <v>3040</v>
      </c>
    </row>
    <row r="5" spans="1:42" s="1" customFormat="1" ht="30" customHeight="1" x14ac:dyDescent="0.25">
      <c r="A5" s="15" t="s">
        <v>601</v>
      </c>
      <c r="B5" s="23" t="s">
        <v>603</v>
      </c>
      <c r="C5" s="43">
        <v>0.17</v>
      </c>
      <c r="D5" s="43">
        <v>18000</v>
      </c>
      <c r="E5" s="44"/>
      <c r="F5" s="46"/>
      <c r="G5" s="46"/>
      <c r="H5" s="47"/>
      <c r="I5" s="48">
        <f t="shared" si="0"/>
        <v>18000</v>
      </c>
      <c r="J5" s="69">
        <f t="shared" si="1"/>
        <v>18000</v>
      </c>
      <c r="K5" s="70">
        <f t="shared" si="2"/>
        <v>0</v>
      </c>
      <c r="L5" s="70">
        <f t="shared" si="3"/>
        <v>0</v>
      </c>
      <c r="M5" s="70">
        <f t="shared" si="4"/>
        <v>0</v>
      </c>
      <c r="N5" s="71">
        <f t="shared" si="5"/>
        <v>0</v>
      </c>
      <c r="O5" s="6">
        <v>160</v>
      </c>
      <c r="P5" s="73">
        <f t="shared" si="6"/>
        <v>2880</v>
      </c>
    </row>
    <row r="6" spans="1:42" s="1" customFormat="1" ht="30" customHeight="1" x14ac:dyDescent="0.25">
      <c r="A6" s="16" t="s">
        <v>579</v>
      </c>
      <c r="B6" s="23" t="s">
        <v>580</v>
      </c>
      <c r="C6" s="43">
        <v>0.14000000000000001</v>
      </c>
      <c r="D6" s="43">
        <v>12000</v>
      </c>
      <c r="E6" s="44"/>
      <c r="F6" s="46"/>
      <c r="G6" s="46"/>
      <c r="H6" s="47"/>
      <c r="I6" s="48">
        <f t="shared" si="0"/>
        <v>12000</v>
      </c>
      <c r="J6" s="69">
        <f t="shared" si="1"/>
        <v>12000</v>
      </c>
      <c r="K6" s="70">
        <f t="shared" si="2"/>
        <v>0</v>
      </c>
      <c r="L6" s="70">
        <f t="shared" si="3"/>
        <v>0</v>
      </c>
      <c r="M6" s="70">
        <f t="shared" si="4"/>
        <v>0</v>
      </c>
      <c r="N6" s="71">
        <f t="shared" si="5"/>
        <v>0</v>
      </c>
      <c r="O6" s="6">
        <v>160</v>
      </c>
      <c r="P6" s="73">
        <f t="shared" si="6"/>
        <v>1920</v>
      </c>
    </row>
    <row r="7" spans="1:42" s="8" customFormat="1" ht="30" customHeight="1" x14ac:dyDescent="0.25">
      <c r="A7" s="15" t="s">
        <v>515</v>
      </c>
      <c r="B7" s="23" t="s">
        <v>514</v>
      </c>
      <c r="C7" s="43">
        <v>0.15</v>
      </c>
      <c r="D7" s="43">
        <v>10000</v>
      </c>
      <c r="E7" s="44">
        <v>380</v>
      </c>
      <c r="F7" s="46">
        <v>305</v>
      </c>
      <c r="G7" s="46"/>
      <c r="H7" s="47"/>
      <c r="I7" s="48">
        <f t="shared" si="0"/>
        <v>11169.264133751829</v>
      </c>
      <c r="J7" s="69">
        <f t="shared" si="1"/>
        <v>10000</v>
      </c>
      <c r="K7" s="70">
        <f t="shared" si="2"/>
        <v>719.13150235772764</v>
      </c>
      <c r="L7" s="70">
        <f t="shared" si="3"/>
        <v>450.13263139410157</v>
      </c>
      <c r="M7" s="70">
        <f t="shared" si="4"/>
        <v>0</v>
      </c>
      <c r="N7" s="71">
        <f t="shared" si="5"/>
        <v>0</v>
      </c>
      <c r="O7" s="6">
        <v>333</v>
      </c>
      <c r="P7" s="73">
        <f t="shared" si="6"/>
        <v>3719.3649565393589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s="1" customFormat="1" ht="30" customHeight="1" x14ac:dyDescent="0.25">
      <c r="A8" s="15" t="s">
        <v>194</v>
      </c>
      <c r="B8" s="23" t="s">
        <v>193</v>
      </c>
      <c r="C8" s="43">
        <v>0.14000000000000001</v>
      </c>
      <c r="D8" s="43">
        <v>10000</v>
      </c>
      <c r="E8" s="44"/>
      <c r="F8" s="46"/>
      <c r="G8" s="46"/>
      <c r="H8" s="47"/>
      <c r="I8" s="48">
        <f t="shared" si="0"/>
        <v>10000</v>
      </c>
      <c r="J8" s="69">
        <f t="shared" si="1"/>
        <v>10000</v>
      </c>
      <c r="K8" s="70">
        <f t="shared" si="2"/>
        <v>0</v>
      </c>
      <c r="L8" s="70">
        <f t="shared" si="3"/>
        <v>0</v>
      </c>
      <c r="M8" s="70">
        <f t="shared" si="4"/>
        <v>0</v>
      </c>
      <c r="N8" s="71">
        <f t="shared" si="5"/>
        <v>0</v>
      </c>
      <c r="O8" s="6">
        <v>350</v>
      </c>
      <c r="P8" s="73">
        <f t="shared" si="6"/>
        <v>3500</v>
      </c>
    </row>
    <row r="9" spans="1:42" s="1" customFormat="1" ht="30" customHeight="1" x14ac:dyDescent="0.25">
      <c r="A9" s="15" t="s">
        <v>158</v>
      </c>
      <c r="B9" s="23" t="s">
        <v>157</v>
      </c>
      <c r="C9" s="43">
        <v>0.12</v>
      </c>
      <c r="D9" s="43">
        <v>8075</v>
      </c>
      <c r="E9" s="44">
        <v>470</v>
      </c>
      <c r="F9" s="46"/>
      <c r="G9" s="46"/>
      <c r="H9" s="47"/>
      <c r="I9" s="48">
        <f t="shared" si="0"/>
        <v>9474.6057071130326</v>
      </c>
      <c r="J9" s="69">
        <f t="shared" si="1"/>
        <v>8075</v>
      </c>
      <c r="K9" s="70">
        <f t="shared" si="2"/>
        <v>1399.6057071130328</v>
      </c>
      <c r="L9" s="70">
        <f t="shared" si="3"/>
        <v>0</v>
      </c>
      <c r="M9" s="70">
        <f t="shared" si="4"/>
        <v>0</v>
      </c>
      <c r="N9" s="71">
        <f t="shared" si="5"/>
        <v>0</v>
      </c>
      <c r="O9" s="6">
        <v>333</v>
      </c>
      <c r="P9" s="73">
        <f t="shared" si="6"/>
        <v>3155.0437004686401</v>
      </c>
    </row>
    <row r="10" spans="1:42" s="1" customFormat="1" ht="30" customHeight="1" x14ac:dyDescent="0.25">
      <c r="A10" s="16" t="s">
        <v>11</v>
      </c>
      <c r="B10" s="23" t="s">
        <v>10</v>
      </c>
      <c r="C10" s="43">
        <v>0.14000000000000001</v>
      </c>
      <c r="D10" s="49">
        <v>8000</v>
      </c>
      <c r="E10" s="44">
        <v>400</v>
      </c>
      <c r="F10" s="46">
        <v>290</v>
      </c>
      <c r="G10" s="46"/>
      <c r="H10" s="47"/>
      <c r="I10" s="48">
        <f t="shared" si="0"/>
        <v>9290.2296628818021</v>
      </c>
      <c r="J10" s="69">
        <f t="shared" si="1"/>
        <v>8000</v>
      </c>
      <c r="K10" s="70">
        <f t="shared" si="2"/>
        <v>858.01383359042381</v>
      </c>
      <c r="L10" s="70">
        <f t="shared" si="3"/>
        <v>432.21582929137861</v>
      </c>
      <c r="M10" s="70">
        <f t="shared" si="4"/>
        <v>0</v>
      </c>
      <c r="N10" s="71">
        <f t="shared" si="5"/>
        <v>0</v>
      </c>
      <c r="O10" s="6">
        <v>333</v>
      </c>
      <c r="P10" s="73">
        <f t="shared" si="6"/>
        <v>3093.64647773964</v>
      </c>
    </row>
    <row r="11" spans="1:42" s="1" customFormat="1" ht="30" customHeight="1" x14ac:dyDescent="0.25">
      <c r="A11" s="16" t="s">
        <v>52</v>
      </c>
      <c r="B11" s="23" t="s">
        <v>109</v>
      </c>
      <c r="C11" s="43">
        <v>0.17</v>
      </c>
      <c r="D11" s="49">
        <v>6000</v>
      </c>
      <c r="E11" s="44">
        <v>590</v>
      </c>
      <c r="F11" s="46">
        <v>590</v>
      </c>
      <c r="G11" s="46"/>
      <c r="H11" s="47"/>
      <c r="I11" s="48">
        <f t="shared" si="0"/>
        <v>9151.239191031993</v>
      </c>
      <c r="J11" s="69">
        <f t="shared" si="1"/>
        <v>6000</v>
      </c>
      <c r="K11" s="70">
        <f t="shared" si="2"/>
        <v>1575.6195955159965</v>
      </c>
      <c r="L11" s="70">
        <f t="shared" si="3"/>
        <v>1575.6195955159965</v>
      </c>
      <c r="M11" s="70">
        <f t="shared" si="4"/>
        <v>0</v>
      </c>
      <c r="N11" s="71">
        <f t="shared" si="5"/>
        <v>0</v>
      </c>
      <c r="O11" s="6">
        <v>333</v>
      </c>
      <c r="P11" s="73">
        <f t="shared" si="6"/>
        <v>3047.3626506136534</v>
      </c>
    </row>
    <row r="12" spans="1:42" s="1" customFormat="1" ht="30" customHeight="1" x14ac:dyDescent="0.25">
      <c r="A12" s="16" t="s">
        <v>16</v>
      </c>
      <c r="B12" s="23" t="s">
        <v>15</v>
      </c>
      <c r="C12" s="43">
        <v>0.14000000000000001</v>
      </c>
      <c r="D12" s="43">
        <v>6000</v>
      </c>
      <c r="E12" s="44">
        <v>490</v>
      </c>
      <c r="F12" s="46">
        <v>250</v>
      </c>
      <c r="G12" s="46"/>
      <c r="H12" s="47"/>
      <c r="I12" s="48">
        <f t="shared" si="0"/>
        <v>7618.4138954443069</v>
      </c>
      <c r="J12" s="69">
        <f t="shared" si="1"/>
        <v>6000</v>
      </c>
      <c r="K12" s="70">
        <f t="shared" si="2"/>
        <v>1307.3737827913924</v>
      </c>
      <c r="L12" s="70">
        <f t="shared" si="3"/>
        <v>311.04011265291513</v>
      </c>
      <c r="M12" s="70">
        <f t="shared" si="4"/>
        <v>0</v>
      </c>
      <c r="N12" s="71">
        <f t="shared" si="5"/>
        <v>0</v>
      </c>
      <c r="O12" s="6">
        <v>250</v>
      </c>
      <c r="P12" s="73">
        <f t="shared" si="6"/>
        <v>1904.6034738610767</v>
      </c>
    </row>
    <row r="13" spans="1:42" s="1" customFormat="1" ht="30" customHeight="1" x14ac:dyDescent="0.25">
      <c r="A13" s="16" t="s">
        <v>41</v>
      </c>
      <c r="B13" s="23" t="s">
        <v>40</v>
      </c>
      <c r="C13" s="43">
        <v>0.14000000000000001</v>
      </c>
      <c r="D13" s="43">
        <v>7000</v>
      </c>
      <c r="E13" s="44">
        <v>250</v>
      </c>
      <c r="F13" s="46"/>
      <c r="G13" s="46"/>
      <c r="H13" s="47"/>
      <c r="I13" s="48">
        <f t="shared" si="0"/>
        <v>7311.040112652915</v>
      </c>
      <c r="J13" s="69">
        <f t="shared" si="1"/>
        <v>7000</v>
      </c>
      <c r="K13" s="70">
        <f t="shared" si="2"/>
        <v>311.04011265291513</v>
      </c>
      <c r="L13" s="70">
        <f t="shared" si="3"/>
        <v>0</v>
      </c>
      <c r="M13" s="70">
        <f t="shared" si="4"/>
        <v>0</v>
      </c>
      <c r="N13" s="71">
        <f t="shared" si="5"/>
        <v>0</v>
      </c>
      <c r="O13" s="6">
        <v>300</v>
      </c>
      <c r="P13" s="73">
        <f t="shared" si="6"/>
        <v>2193.3120337958744</v>
      </c>
    </row>
    <row r="14" spans="1:42" s="1" customFormat="1" ht="30" customHeight="1" x14ac:dyDescent="0.25">
      <c r="A14" s="15" t="s">
        <v>372</v>
      </c>
      <c r="B14" s="23" t="s">
        <v>371</v>
      </c>
      <c r="C14" s="43">
        <v>0.13</v>
      </c>
      <c r="D14" s="43">
        <v>6000</v>
      </c>
      <c r="E14" s="44">
        <v>350</v>
      </c>
      <c r="F14" s="46"/>
      <c r="G14" s="46"/>
      <c r="H14" s="47"/>
      <c r="I14" s="48">
        <f t="shared" si="0"/>
        <v>6697.4577351942698</v>
      </c>
      <c r="J14" s="69">
        <f t="shared" si="1"/>
        <v>6000</v>
      </c>
      <c r="K14" s="70">
        <f t="shared" si="2"/>
        <v>697.45773519426939</v>
      </c>
      <c r="L14" s="70">
        <f t="shared" si="3"/>
        <v>0</v>
      </c>
      <c r="M14" s="70">
        <f t="shared" si="4"/>
        <v>0</v>
      </c>
      <c r="N14" s="71">
        <f t="shared" si="5"/>
        <v>0</v>
      </c>
      <c r="O14" s="6">
        <v>333</v>
      </c>
      <c r="P14" s="73">
        <f t="shared" si="6"/>
        <v>2230.2534258196915</v>
      </c>
    </row>
    <row r="15" spans="1:42" s="1" customFormat="1" ht="30" customHeight="1" x14ac:dyDescent="0.25">
      <c r="A15" s="15" t="s">
        <v>306</v>
      </c>
      <c r="B15" s="23" t="s">
        <v>305</v>
      </c>
      <c r="C15" s="43">
        <v>0.14000000000000001</v>
      </c>
      <c r="D15" s="43">
        <v>6100</v>
      </c>
      <c r="E15" s="44">
        <v>330</v>
      </c>
      <c r="F15" s="46"/>
      <c r="G15" s="46"/>
      <c r="H15" s="47"/>
      <c r="I15" s="48">
        <f t="shared" si="0"/>
        <v>6671.3435039503547</v>
      </c>
      <c r="J15" s="69">
        <f t="shared" si="1"/>
        <v>6100</v>
      </c>
      <c r="K15" s="70">
        <f t="shared" si="2"/>
        <v>571.34350395035517</v>
      </c>
      <c r="L15" s="70">
        <f t="shared" si="3"/>
        <v>0</v>
      </c>
      <c r="M15" s="70">
        <f t="shared" si="4"/>
        <v>0</v>
      </c>
      <c r="N15" s="71">
        <f t="shared" si="5"/>
        <v>0</v>
      </c>
      <c r="O15" s="6">
        <v>333</v>
      </c>
      <c r="P15" s="73">
        <f t="shared" si="6"/>
        <v>2221.5573868154684</v>
      </c>
    </row>
    <row r="16" spans="1:42" s="1" customFormat="1" ht="30" customHeight="1" x14ac:dyDescent="0.25">
      <c r="A16" s="15" t="s">
        <v>328</v>
      </c>
      <c r="B16" s="23" t="s">
        <v>327</v>
      </c>
      <c r="C16" s="43">
        <v>0.12</v>
      </c>
      <c r="D16" s="43">
        <v>5800</v>
      </c>
      <c r="E16" s="44">
        <v>370</v>
      </c>
      <c r="F16" s="46"/>
      <c r="G16" s="46"/>
      <c r="H16" s="47"/>
      <c r="I16" s="48">
        <f t="shared" si="0"/>
        <v>6649.8269927348192</v>
      </c>
      <c r="J16" s="69">
        <f t="shared" si="1"/>
        <v>5800</v>
      </c>
      <c r="K16" s="70">
        <f t="shared" si="2"/>
        <v>849.82699273481899</v>
      </c>
      <c r="L16" s="70">
        <f t="shared" si="3"/>
        <v>0</v>
      </c>
      <c r="M16" s="70">
        <f t="shared" si="4"/>
        <v>0</v>
      </c>
      <c r="N16" s="71">
        <f t="shared" si="5"/>
        <v>0</v>
      </c>
      <c r="O16" s="6">
        <v>333</v>
      </c>
      <c r="P16" s="73">
        <f t="shared" si="6"/>
        <v>2214.3923885806948</v>
      </c>
    </row>
    <row r="17" spans="1:42" s="1" customFormat="1" ht="30" customHeight="1" x14ac:dyDescent="0.25">
      <c r="A17" s="15" t="s">
        <v>156</v>
      </c>
      <c r="B17" s="23" t="s">
        <v>155</v>
      </c>
      <c r="C17" s="43">
        <v>0.15</v>
      </c>
      <c r="D17" s="43">
        <v>6060</v>
      </c>
      <c r="E17" s="44">
        <v>210</v>
      </c>
      <c r="F17" s="46"/>
      <c r="G17" s="46"/>
      <c r="H17" s="47"/>
      <c r="I17" s="48">
        <f t="shared" si="0"/>
        <v>6253.9619304326334</v>
      </c>
      <c r="J17" s="69">
        <f t="shared" si="1"/>
        <v>6060</v>
      </c>
      <c r="K17" s="70">
        <f t="shared" si="2"/>
        <v>193.96193043263381</v>
      </c>
      <c r="L17" s="70">
        <f t="shared" si="3"/>
        <v>0</v>
      </c>
      <c r="M17" s="70">
        <f t="shared" si="4"/>
        <v>0</v>
      </c>
      <c r="N17" s="71">
        <f t="shared" si="5"/>
        <v>0</v>
      </c>
      <c r="O17" s="6">
        <v>250</v>
      </c>
      <c r="P17" s="73">
        <f t="shared" si="6"/>
        <v>1563.4904826081583</v>
      </c>
    </row>
    <row r="18" spans="1:42" s="1" customFormat="1" ht="30" customHeight="1" x14ac:dyDescent="0.25">
      <c r="A18" s="15" t="s">
        <v>324</v>
      </c>
      <c r="B18" s="23" t="s">
        <v>323</v>
      </c>
      <c r="C18" s="43">
        <v>0.16</v>
      </c>
      <c r="D18" s="43">
        <v>6000</v>
      </c>
      <c r="E18" s="44"/>
      <c r="F18" s="46"/>
      <c r="G18" s="46"/>
      <c r="H18" s="47"/>
      <c r="I18" s="48">
        <f t="shared" si="0"/>
        <v>6000</v>
      </c>
      <c r="J18" s="69">
        <f t="shared" si="1"/>
        <v>6000</v>
      </c>
      <c r="K18" s="70">
        <f t="shared" si="2"/>
        <v>0</v>
      </c>
      <c r="L18" s="70">
        <f t="shared" si="3"/>
        <v>0</v>
      </c>
      <c r="M18" s="70">
        <f t="shared" si="4"/>
        <v>0</v>
      </c>
      <c r="N18" s="71">
        <f t="shared" si="5"/>
        <v>0</v>
      </c>
      <c r="O18" s="6">
        <v>160</v>
      </c>
      <c r="P18" s="73">
        <f t="shared" si="6"/>
        <v>960</v>
      </c>
    </row>
    <row r="19" spans="1:42" s="1" customFormat="1" ht="30" customHeight="1" x14ac:dyDescent="0.25">
      <c r="A19" s="15" t="s">
        <v>636</v>
      </c>
      <c r="B19" s="23" t="s">
        <v>637</v>
      </c>
      <c r="C19" s="43">
        <v>0.16</v>
      </c>
      <c r="D19" s="43">
        <v>6000</v>
      </c>
      <c r="E19" s="44"/>
      <c r="F19" s="46"/>
      <c r="G19" s="46"/>
      <c r="H19" s="47"/>
      <c r="I19" s="48">
        <f t="shared" si="0"/>
        <v>6000</v>
      </c>
      <c r="J19" s="69">
        <f t="shared" si="1"/>
        <v>6000</v>
      </c>
      <c r="K19" s="70">
        <f t="shared" si="2"/>
        <v>0</v>
      </c>
      <c r="L19" s="70">
        <f t="shared" si="3"/>
        <v>0</v>
      </c>
      <c r="M19" s="70">
        <f t="shared" si="4"/>
        <v>0</v>
      </c>
      <c r="N19" s="71">
        <f t="shared" si="5"/>
        <v>0</v>
      </c>
      <c r="O19" s="6">
        <v>160</v>
      </c>
      <c r="P19" s="73">
        <f t="shared" si="6"/>
        <v>960</v>
      </c>
    </row>
    <row r="20" spans="1:42" s="1" customFormat="1" ht="30" customHeight="1" x14ac:dyDescent="0.25">
      <c r="A20" s="15" t="s">
        <v>146</v>
      </c>
      <c r="B20" s="23" t="s">
        <v>145</v>
      </c>
      <c r="C20" s="49">
        <v>0.17</v>
      </c>
      <c r="D20" s="43">
        <v>4300</v>
      </c>
      <c r="E20" s="50">
        <v>570</v>
      </c>
      <c r="F20" s="51"/>
      <c r="G20" s="51"/>
      <c r="H20" s="52"/>
      <c r="I20" s="48">
        <f t="shared" si="0"/>
        <v>5768.4358461582269</v>
      </c>
      <c r="J20" s="69">
        <f t="shared" si="1"/>
        <v>4300</v>
      </c>
      <c r="K20" s="70">
        <f t="shared" si="2"/>
        <v>1468.4358461582267</v>
      </c>
      <c r="L20" s="70">
        <f t="shared" si="3"/>
        <v>0</v>
      </c>
      <c r="M20" s="70">
        <f t="shared" si="4"/>
        <v>0</v>
      </c>
      <c r="N20" s="71">
        <f t="shared" si="5"/>
        <v>0</v>
      </c>
      <c r="O20" s="74">
        <v>250</v>
      </c>
      <c r="P20" s="73">
        <f t="shared" si="6"/>
        <v>1442.1089615395567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s="1" customFormat="1" ht="30" customHeight="1" x14ac:dyDescent="0.25">
      <c r="A21" s="15" t="s">
        <v>117</v>
      </c>
      <c r="B21" s="23" t="s">
        <v>116</v>
      </c>
      <c r="C21" s="43">
        <v>0.18</v>
      </c>
      <c r="D21" s="43">
        <v>4000</v>
      </c>
      <c r="E21" s="44">
        <v>590</v>
      </c>
      <c r="F21" s="46"/>
      <c r="G21" s="46"/>
      <c r="H21" s="47"/>
      <c r="I21" s="48">
        <f t="shared" si="0"/>
        <v>5488.085173542886</v>
      </c>
      <c r="J21" s="69">
        <f t="shared" si="1"/>
        <v>4000</v>
      </c>
      <c r="K21" s="70">
        <f t="shared" si="2"/>
        <v>1488.0851735428855</v>
      </c>
      <c r="L21" s="70">
        <f t="shared" si="3"/>
        <v>0</v>
      </c>
      <c r="M21" s="70">
        <f t="shared" si="4"/>
        <v>0</v>
      </c>
      <c r="N21" s="71">
        <f t="shared" si="5"/>
        <v>0</v>
      </c>
      <c r="O21" s="6">
        <v>333</v>
      </c>
      <c r="P21" s="73">
        <f t="shared" si="6"/>
        <v>1827.532362789781</v>
      </c>
    </row>
    <row r="22" spans="1:42" s="1" customFormat="1" ht="30" customHeight="1" x14ac:dyDescent="0.25">
      <c r="A22" s="15" t="s">
        <v>104</v>
      </c>
      <c r="B22" s="23" t="s">
        <v>103</v>
      </c>
      <c r="C22" s="43">
        <v>0.17</v>
      </c>
      <c r="D22" s="43">
        <v>4200</v>
      </c>
      <c r="E22" s="44">
        <v>480</v>
      </c>
      <c r="F22" s="46"/>
      <c r="G22" s="46"/>
      <c r="H22" s="47"/>
      <c r="I22" s="48">
        <f t="shared" si="0"/>
        <v>5231.8468670931743</v>
      </c>
      <c r="J22" s="69">
        <f t="shared" si="1"/>
        <v>4200</v>
      </c>
      <c r="K22" s="70">
        <f t="shared" si="2"/>
        <v>1031.8468670931745</v>
      </c>
      <c r="L22" s="70">
        <f t="shared" si="3"/>
        <v>0</v>
      </c>
      <c r="M22" s="70">
        <f t="shared" si="4"/>
        <v>0</v>
      </c>
      <c r="N22" s="71">
        <f t="shared" si="5"/>
        <v>0</v>
      </c>
      <c r="O22" s="6">
        <v>333</v>
      </c>
      <c r="P22" s="73">
        <f t="shared" si="6"/>
        <v>1742.2050067420271</v>
      </c>
    </row>
    <row r="23" spans="1:42" s="1" customFormat="1" ht="30" customHeight="1" x14ac:dyDescent="0.25">
      <c r="A23" s="15" t="s">
        <v>611</v>
      </c>
      <c r="B23" s="23" t="s">
        <v>612</v>
      </c>
      <c r="C23" s="43">
        <v>0.12</v>
      </c>
      <c r="D23" s="43">
        <v>5200</v>
      </c>
      <c r="E23" s="44"/>
      <c r="F23" s="46"/>
      <c r="G23" s="46"/>
      <c r="H23" s="47"/>
      <c r="I23" s="48">
        <f t="shared" si="0"/>
        <v>5200</v>
      </c>
      <c r="J23" s="69">
        <f t="shared" si="1"/>
        <v>5200</v>
      </c>
      <c r="K23" s="70">
        <f t="shared" si="2"/>
        <v>0</v>
      </c>
      <c r="L23" s="70">
        <f t="shared" si="3"/>
        <v>0</v>
      </c>
      <c r="M23" s="70">
        <f t="shared" si="4"/>
        <v>0</v>
      </c>
      <c r="N23" s="71">
        <f t="shared" si="5"/>
        <v>0</v>
      </c>
      <c r="O23" s="6">
        <v>200</v>
      </c>
      <c r="P23" s="73">
        <f t="shared" si="6"/>
        <v>1040</v>
      </c>
    </row>
    <row r="24" spans="1:42" s="1" customFormat="1" ht="30" customHeight="1" x14ac:dyDescent="0.25">
      <c r="A24" s="15" t="s">
        <v>136</v>
      </c>
      <c r="B24" s="23" t="s">
        <v>135</v>
      </c>
      <c r="C24" s="43">
        <v>0.12</v>
      </c>
      <c r="D24" s="43">
        <v>4000</v>
      </c>
      <c r="E24" s="44">
        <v>370</v>
      </c>
      <c r="F24" s="46">
        <v>220</v>
      </c>
      <c r="G24" s="46"/>
      <c r="H24" s="47"/>
      <c r="I24" s="48">
        <f t="shared" si="0"/>
        <v>5120.4228399640197</v>
      </c>
      <c r="J24" s="69">
        <f t="shared" si="1"/>
        <v>4000</v>
      </c>
      <c r="K24" s="70">
        <f t="shared" si="2"/>
        <v>849.82699273481899</v>
      </c>
      <c r="L24" s="70">
        <f t="shared" si="3"/>
        <v>270.59584722920084</v>
      </c>
      <c r="M24" s="70">
        <f t="shared" si="4"/>
        <v>0</v>
      </c>
      <c r="N24" s="71">
        <f t="shared" si="5"/>
        <v>0</v>
      </c>
      <c r="O24" s="6">
        <v>333</v>
      </c>
      <c r="P24" s="73">
        <f t="shared" si="6"/>
        <v>1705.1008057080187</v>
      </c>
    </row>
    <row r="25" spans="1:42" s="1" customFormat="1" ht="30" customHeight="1" x14ac:dyDescent="0.25">
      <c r="A25" s="15" t="s">
        <v>573</v>
      </c>
      <c r="B25" s="68" t="s">
        <v>574</v>
      </c>
      <c r="C25" s="43">
        <v>0.15</v>
      </c>
      <c r="D25" s="43">
        <v>4000</v>
      </c>
      <c r="E25" s="44">
        <v>435</v>
      </c>
      <c r="F25" s="46"/>
      <c r="G25" s="46"/>
      <c r="H25" s="47"/>
      <c r="I25" s="48">
        <f t="shared" si="0"/>
        <v>4953.8346535196652</v>
      </c>
      <c r="J25" s="69">
        <f t="shared" si="1"/>
        <v>4000</v>
      </c>
      <c r="K25" s="70">
        <f t="shared" si="2"/>
        <v>953.83465351966504</v>
      </c>
      <c r="L25" s="70">
        <f t="shared" si="3"/>
        <v>0</v>
      </c>
      <c r="M25" s="70">
        <f t="shared" si="4"/>
        <v>0</v>
      </c>
      <c r="N25" s="71">
        <f t="shared" si="5"/>
        <v>0</v>
      </c>
      <c r="O25" s="6">
        <v>300</v>
      </c>
      <c r="P25" s="73">
        <f t="shared" si="6"/>
        <v>1486.1503960558996</v>
      </c>
    </row>
    <row r="26" spans="1:42" s="1" customFormat="1" ht="30" customHeight="1" x14ac:dyDescent="0.25">
      <c r="A26" s="15" t="s">
        <v>98</v>
      </c>
      <c r="B26" s="23" t="s">
        <v>97</v>
      </c>
      <c r="C26" s="43">
        <v>0.18</v>
      </c>
      <c r="D26" s="43">
        <v>4150</v>
      </c>
      <c r="E26" s="44">
        <v>430</v>
      </c>
      <c r="F26" s="46"/>
      <c r="G26" s="46"/>
      <c r="H26" s="47"/>
      <c r="I26" s="48">
        <f t="shared" si="0"/>
        <v>4925.9908387291989</v>
      </c>
      <c r="J26" s="69">
        <f t="shared" si="1"/>
        <v>4150</v>
      </c>
      <c r="K26" s="70">
        <f t="shared" si="2"/>
        <v>775.99083872919869</v>
      </c>
      <c r="L26" s="70">
        <f t="shared" si="3"/>
        <v>0</v>
      </c>
      <c r="M26" s="70">
        <f t="shared" si="4"/>
        <v>0</v>
      </c>
      <c r="N26" s="71">
        <f t="shared" si="5"/>
        <v>0</v>
      </c>
      <c r="O26" s="6">
        <v>333</v>
      </c>
      <c r="P26" s="73">
        <f t="shared" si="6"/>
        <v>1640.3549492968232</v>
      </c>
    </row>
    <row r="27" spans="1:42" s="1" customFormat="1" ht="30" customHeight="1" x14ac:dyDescent="0.25">
      <c r="A27" s="15" t="s">
        <v>588</v>
      </c>
      <c r="B27" s="23" t="s">
        <v>590</v>
      </c>
      <c r="C27" s="43">
        <v>0.13</v>
      </c>
      <c r="D27" s="43">
        <v>4000</v>
      </c>
      <c r="E27" s="44">
        <v>380</v>
      </c>
      <c r="F27" s="46"/>
      <c r="G27" s="46"/>
      <c r="H27" s="47"/>
      <c r="I27" s="48">
        <f t="shared" si="0"/>
        <v>4829.76711810507</v>
      </c>
      <c r="J27" s="69">
        <f t="shared" si="1"/>
        <v>4000</v>
      </c>
      <c r="K27" s="70">
        <f t="shared" si="2"/>
        <v>829.76711810507038</v>
      </c>
      <c r="L27" s="70">
        <f t="shared" si="3"/>
        <v>0</v>
      </c>
      <c r="M27" s="70">
        <f t="shared" si="4"/>
        <v>0</v>
      </c>
      <c r="N27" s="71">
        <f t="shared" si="5"/>
        <v>0</v>
      </c>
      <c r="O27" s="6">
        <v>250</v>
      </c>
      <c r="P27" s="73">
        <f t="shared" si="6"/>
        <v>1207.4417795262675</v>
      </c>
    </row>
    <row r="28" spans="1:42" s="1" customFormat="1" ht="30" customHeight="1" x14ac:dyDescent="0.25">
      <c r="A28" s="15" t="s">
        <v>160</v>
      </c>
      <c r="B28" s="23" t="s">
        <v>159</v>
      </c>
      <c r="C28" s="43">
        <v>0.16</v>
      </c>
      <c r="D28" s="43">
        <v>4200</v>
      </c>
      <c r="E28" s="44">
        <v>360</v>
      </c>
      <c r="F28" s="46"/>
      <c r="G28" s="46"/>
      <c r="H28" s="47"/>
      <c r="I28" s="48">
        <f t="shared" si="0"/>
        <v>4801.5364533461052</v>
      </c>
      <c r="J28" s="69">
        <f t="shared" si="1"/>
        <v>4200</v>
      </c>
      <c r="K28" s="70">
        <f t="shared" si="2"/>
        <v>601.53645334610565</v>
      </c>
      <c r="L28" s="70">
        <f t="shared" si="3"/>
        <v>0</v>
      </c>
      <c r="M28" s="70">
        <f t="shared" si="4"/>
        <v>0</v>
      </c>
      <c r="N28" s="71">
        <f t="shared" si="5"/>
        <v>0</v>
      </c>
      <c r="O28" s="6">
        <v>333</v>
      </c>
      <c r="P28" s="73">
        <f t="shared" si="6"/>
        <v>1598.9116389642529</v>
      </c>
    </row>
    <row r="29" spans="1:42" s="1" customFormat="1" ht="30" customHeight="1" x14ac:dyDescent="0.25">
      <c r="A29" s="15" t="s">
        <v>108</v>
      </c>
      <c r="B29" s="23" t="s">
        <v>107</v>
      </c>
      <c r="C29" s="43">
        <v>0.16</v>
      </c>
      <c r="D29" s="43">
        <v>4200</v>
      </c>
      <c r="E29" s="44">
        <v>360</v>
      </c>
      <c r="F29" s="46"/>
      <c r="G29" s="46"/>
      <c r="H29" s="47"/>
      <c r="I29" s="48">
        <f t="shared" si="0"/>
        <v>4801.5364533461052</v>
      </c>
      <c r="J29" s="69">
        <f t="shared" si="1"/>
        <v>4200</v>
      </c>
      <c r="K29" s="70">
        <f t="shared" si="2"/>
        <v>601.53645334610565</v>
      </c>
      <c r="L29" s="70">
        <f t="shared" si="3"/>
        <v>0</v>
      </c>
      <c r="M29" s="70">
        <f t="shared" si="4"/>
        <v>0</v>
      </c>
      <c r="N29" s="71">
        <f t="shared" si="5"/>
        <v>0</v>
      </c>
      <c r="O29" s="6">
        <v>333</v>
      </c>
      <c r="P29" s="73">
        <f t="shared" si="6"/>
        <v>1598.9116389642529</v>
      </c>
    </row>
    <row r="30" spans="1:42" s="1" customFormat="1" ht="30" customHeight="1" x14ac:dyDescent="0.25">
      <c r="A30" s="15" t="s">
        <v>174</v>
      </c>
      <c r="B30" s="23" t="s">
        <v>173</v>
      </c>
      <c r="C30" s="43">
        <v>0.16</v>
      </c>
      <c r="D30" s="43">
        <v>3700</v>
      </c>
      <c r="E30" s="44">
        <v>420</v>
      </c>
      <c r="F30" s="46"/>
      <c r="G30" s="46"/>
      <c r="H30" s="47"/>
      <c r="I30" s="48">
        <f t="shared" si="0"/>
        <v>4531.2654161398596</v>
      </c>
      <c r="J30" s="69">
        <f t="shared" si="1"/>
        <v>3700</v>
      </c>
      <c r="K30" s="70">
        <f t="shared" si="2"/>
        <v>831.26541613985921</v>
      </c>
      <c r="L30" s="70">
        <f t="shared" si="3"/>
        <v>0</v>
      </c>
      <c r="M30" s="70">
        <f t="shared" si="4"/>
        <v>0</v>
      </c>
      <c r="N30" s="71">
        <f t="shared" si="5"/>
        <v>0</v>
      </c>
      <c r="O30" s="6">
        <v>250</v>
      </c>
      <c r="P30" s="73">
        <f t="shared" si="6"/>
        <v>1132.8163540349649</v>
      </c>
    </row>
    <row r="31" spans="1:42" s="1" customFormat="1" ht="30" customHeight="1" x14ac:dyDescent="0.25">
      <c r="A31" s="15" t="s">
        <v>9</v>
      </c>
      <c r="B31" s="23" t="s">
        <v>8</v>
      </c>
      <c r="C31" s="43">
        <v>0.18</v>
      </c>
      <c r="D31" s="43">
        <v>4000</v>
      </c>
      <c r="E31" s="44">
        <v>260</v>
      </c>
      <c r="F31" s="46">
        <v>240</v>
      </c>
      <c r="G31" s="46"/>
      <c r="H31" s="47"/>
      <c r="I31" s="48">
        <f t="shared" si="0"/>
        <v>4484.7128398638652</v>
      </c>
      <c r="J31" s="69">
        <f t="shared" si="1"/>
        <v>4000</v>
      </c>
      <c r="K31" s="70">
        <f t="shared" si="2"/>
        <v>264.17303558186171</v>
      </c>
      <c r="L31" s="70">
        <f t="shared" si="3"/>
        <v>220.53980428200347</v>
      </c>
      <c r="M31" s="70">
        <f t="shared" si="4"/>
        <v>0</v>
      </c>
      <c r="N31" s="71">
        <f t="shared" si="5"/>
        <v>0</v>
      </c>
      <c r="O31" s="6">
        <v>280</v>
      </c>
      <c r="P31" s="73">
        <f t="shared" si="6"/>
        <v>1255.7195951618821</v>
      </c>
    </row>
    <row r="32" spans="1:42" s="1" customFormat="1" ht="30" customHeight="1" x14ac:dyDescent="0.25">
      <c r="A32" s="15" t="s">
        <v>387</v>
      </c>
      <c r="B32" s="23" t="s">
        <v>386</v>
      </c>
      <c r="C32" s="43">
        <v>0.16</v>
      </c>
      <c r="D32" s="43">
        <v>4000</v>
      </c>
      <c r="E32" s="44"/>
      <c r="F32" s="46"/>
      <c r="G32" s="46"/>
      <c r="H32" s="47"/>
      <c r="I32" s="48">
        <f t="shared" si="0"/>
        <v>4000</v>
      </c>
      <c r="J32" s="69">
        <f t="shared" si="1"/>
        <v>4000</v>
      </c>
      <c r="K32" s="70">
        <f t="shared" si="2"/>
        <v>0</v>
      </c>
      <c r="L32" s="70">
        <f t="shared" si="3"/>
        <v>0</v>
      </c>
      <c r="M32" s="70">
        <f t="shared" si="4"/>
        <v>0</v>
      </c>
      <c r="N32" s="71">
        <f t="shared" si="5"/>
        <v>0</v>
      </c>
      <c r="O32" s="6">
        <v>250</v>
      </c>
      <c r="P32" s="73">
        <f t="shared" si="6"/>
        <v>1000</v>
      </c>
    </row>
    <row r="33" spans="1:16" s="1" customFormat="1" ht="30" customHeight="1" x14ac:dyDescent="0.25">
      <c r="A33" s="15" t="s">
        <v>28</v>
      </c>
      <c r="B33" s="23" t="s">
        <v>27</v>
      </c>
      <c r="C33" s="43">
        <v>0.16</v>
      </c>
      <c r="D33" s="43">
        <v>4000</v>
      </c>
      <c r="E33" s="44"/>
      <c r="F33" s="46"/>
      <c r="G33" s="46"/>
      <c r="H33" s="47"/>
      <c r="I33" s="48">
        <f t="shared" si="0"/>
        <v>4000</v>
      </c>
      <c r="J33" s="69">
        <f t="shared" si="1"/>
        <v>4000</v>
      </c>
      <c r="K33" s="70">
        <f t="shared" si="2"/>
        <v>0</v>
      </c>
      <c r="L33" s="70">
        <f t="shared" si="3"/>
        <v>0</v>
      </c>
      <c r="M33" s="70">
        <f t="shared" si="4"/>
        <v>0</v>
      </c>
      <c r="N33" s="71">
        <f t="shared" si="5"/>
        <v>0</v>
      </c>
      <c r="O33" s="6">
        <v>250</v>
      </c>
      <c r="P33" s="73">
        <f t="shared" si="6"/>
        <v>1000</v>
      </c>
    </row>
    <row r="34" spans="1:16" s="1" customFormat="1" ht="30" customHeight="1" x14ac:dyDescent="0.25">
      <c r="A34" s="15" t="s">
        <v>575</v>
      </c>
      <c r="B34" s="23" t="s">
        <v>576</v>
      </c>
      <c r="C34" s="43">
        <v>0.18</v>
      </c>
      <c r="D34" s="43">
        <v>4000</v>
      </c>
      <c r="E34" s="44"/>
      <c r="F34" s="46"/>
      <c r="G34" s="46"/>
      <c r="H34" s="47"/>
      <c r="I34" s="48">
        <f t="shared" si="0"/>
        <v>4000</v>
      </c>
      <c r="J34" s="69">
        <f t="shared" si="1"/>
        <v>4000</v>
      </c>
      <c r="K34" s="70">
        <f t="shared" si="2"/>
        <v>0</v>
      </c>
      <c r="L34" s="70">
        <f t="shared" si="3"/>
        <v>0</v>
      </c>
      <c r="M34" s="70">
        <f t="shared" si="4"/>
        <v>0</v>
      </c>
      <c r="N34" s="71">
        <f t="shared" si="5"/>
        <v>0</v>
      </c>
      <c r="O34" s="6">
        <v>250</v>
      </c>
      <c r="P34" s="73">
        <f t="shared" si="6"/>
        <v>1000</v>
      </c>
    </row>
    <row r="35" spans="1:16" s="1" customFormat="1" ht="30" customHeight="1" x14ac:dyDescent="0.25">
      <c r="A35" s="15" t="s">
        <v>72</v>
      </c>
      <c r="B35" s="23" t="s">
        <v>71</v>
      </c>
      <c r="C35" s="43">
        <v>0.17</v>
      </c>
      <c r="D35" s="43">
        <v>4000</v>
      </c>
      <c r="E35" s="44"/>
      <c r="F35" s="46"/>
      <c r="G35" s="46"/>
      <c r="H35" s="47"/>
      <c r="I35" s="48">
        <f t="shared" si="0"/>
        <v>4000</v>
      </c>
      <c r="J35" s="69">
        <f t="shared" si="1"/>
        <v>4000</v>
      </c>
      <c r="K35" s="70">
        <f t="shared" si="2"/>
        <v>0</v>
      </c>
      <c r="L35" s="70">
        <f t="shared" si="3"/>
        <v>0</v>
      </c>
      <c r="M35" s="70">
        <f t="shared" si="4"/>
        <v>0</v>
      </c>
      <c r="N35" s="71">
        <f t="shared" si="5"/>
        <v>0</v>
      </c>
      <c r="O35" s="6">
        <v>250</v>
      </c>
      <c r="P35" s="73">
        <f t="shared" si="6"/>
        <v>1000</v>
      </c>
    </row>
    <row r="36" spans="1:16" s="1" customFormat="1" ht="30" customHeight="1" x14ac:dyDescent="0.25">
      <c r="A36" s="15" t="s">
        <v>20</v>
      </c>
      <c r="B36" s="23" t="s">
        <v>19</v>
      </c>
      <c r="C36" s="43">
        <v>0.12</v>
      </c>
      <c r="D36" s="43">
        <v>3900</v>
      </c>
      <c r="E36" s="44"/>
      <c r="F36" s="46"/>
      <c r="G36" s="46"/>
      <c r="H36" s="47"/>
      <c r="I36" s="48">
        <f t="shared" si="0"/>
        <v>3900</v>
      </c>
      <c r="J36" s="69">
        <f t="shared" si="1"/>
        <v>3900</v>
      </c>
      <c r="K36" s="70">
        <f t="shared" si="2"/>
        <v>0</v>
      </c>
      <c r="L36" s="70">
        <f t="shared" si="3"/>
        <v>0</v>
      </c>
      <c r="M36" s="70">
        <f t="shared" si="4"/>
        <v>0</v>
      </c>
      <c r="N36" s="71">
        <f t="shared" si="5"/>
        <v>0</v>
      </c>
      <c r="O36" s="6">
        <v>280</v>
      </c>
      <c r="P36" s="73">
        <f t="shared" si="6"/>
        <v>1092</v>
      </c>
    </row>
    <row r="37" spans="1:16" s="1" customFormat="1" ht="30" customHeight="1" x14ac:dyDescent="0.25">
      <c r="A37" s="15" t="s">
        <v>607</v>
      </c>
      <c r="B37" s="23" t="s">
        <v>609</v>
      </c>
      <c r="C37" s="43">
        <v>0.21</v>
      </c>
      <c r="D37" s="43">
        <v>3800</v>
      </c>
      <c r="E37" s="44"/>
      <c r="F37" s="46"/>
      <c r="G37" s="46"/>
      <c r="H37" s="47"/>
      <c r="I37" s="48">
        <f t="shared" si="0"/>
        <v>3800</v>
      </c>
      <c r="J37" s="69">
        <f t="shared" si="1"/>
        <v>3800</v>
      </c>
      <c r="K37" s="70">
        <f t="shared" si="2"/>
        <v>0</v>
      </c>
      <c r="L37" s="70">
        <f t="shared" si="3"/>
        <v>0</v>
      </c>
      <c r="M37" s="70">
        <f t="shared" si="4"/>
        <v>0</v>
      </c>
      <c r="N37" s="71">
        <f t="shared" si="5"/>
        <v>0</v>
      </c>
      <c r="O37" s="6">
        <v>250</v>
      </c>
      <c r="P37" s="73">
        <f t="shared" si="6"/>
        <v>950</v>
      </c>
    </row>
    <row r="38" spans="1:16" s="1" customFormat="1" ht="30" customHeight="1" x14ac:dyDescent="0.25">
      <c r="A38" s="15" t="s">
        <v>568</v>
      </c>
      <c r="B38" s="23" t="s">
        <v>567</v>
      </c>
      <c r="C38" s="43">
        <v>0.18</v>
      </c>
      <c r="D38" s="43">
        <v>3300</v>
      </c>
      <c r="E38" s="44">
        <v>330</v>
      </c>
      <c r="F38" s="46"/>
      <c r="G38" s="46"/>
      <c r="H38" s="47"/>
      <c r="I38" s="48">
        <f t="shared" si="0"/>
        <v>3744.3782808502765</v>
      </c>
      <c r="J38" s="69">
        <f t="shared" si="1"/>
        <v>3300</v>
      </c>
      <c r="K38" s="70">
        <f t="shared" si="2"/>
        <v>444.37828085027627</v>
      </c>
      <c r="L38" s="70">
        <f t="shared" si="3"/>
        <v>0</v>
      </c>
      <c r="M38" s="70">
        <f t="shared" si="4"/>
        <v>0</v>
      </c>
      <c r="N38" s="71">
        <f t="shared" si="5"/>
        <v>0</v>
      </c>
      <c r="O38" s="6">
        <v>250</v>
      </c>
      <c r="P38" s="73">
        <f t="shared" si="6"/>
        <v>936.09457021256912</v>
      </c>
    </row>
    <row r="39" spans="1:16" s="1" customFormat="1" ht="30" customHeight="1" x14ac:dyDescent="0.25">
      <c r="A39" s="15" t="s">
        <v>18</v>
      </c>
      <c r="B39" s="23" t="s">
        <v>17</v>
      </c>
      <c r="C39" s="43">
        <v>0.12</v>
      </c>
      <c r="D39" s="43">
        <v>2100</v>
      </c>
      <c r="E39" s="44">
        <v>390</v>
      </c>
      <c r="F39" s="46">
        <v>290</v>
      </c>
      <c r="G39" s="46"/>
      <c r="H39" s="47"/>
      <c r="I39" s="48">
        <f t="shared" si="0"/>
        <v>3553.5625609384374</v>
      </c>
      <c r="J39" s="69">
        <f t="shared" si="1"/>
        <v>2100</v>
      </c>
      <c r="K39" s="70">
        <f t="shared" si="2"/>
        <v>949.31076009849573</v>
      </c>
      <c r="L39" s="70">
        <f t="shared" si="3"/>
        <v>504.25180083994172</v>
      </c>
      <c r="M39" s="70">
        <f t="shared" si="4"/>
        <v>0</v>
      </c>
      <c r="N39" s="71">
        <f t="shared" si="5"/>
        <v>0</v>
      </c>
      <c r="O39" s="6">
        <v>333</v>
      </c>
      <c r="P39" s="73">
        <f t="shared" si="6"/>
        <v>1183.3363327924997</v>
      </c>
    </row>
    <row r="40" spans="1:16" s="1" customFormat="1" ht="30" customHeight="1" x14ac:dyDescent="0.25">
      <c r="A40" s="15" t="s">
        <v>517</v>
      </c>
      <c r="B40" s="23" t="s">
        <v>516</v>
      </c>
      <c r="C40" s="43">
        <v>0.2</v>
      </c>
      <c r="D40" s="43">
        <v>3300</v>
      </c>
      <c r="E40" s="44">
        <v>260</v>
      </c>
      <c r="F40" s="46"/>
      <c r="G40" s="46"/>
      <c r="H40" s="47"/>
      <c r="I40" s="48">
        <f t="shared" si="0"/>
        <v>3537.7557320236756</v>
      </c>
      <c r="J40" s="69">
        <f t="shared" si="1"/>
        <v>3300</v>
      </c>
      <c r="K40" s="70">
        <f t="shared" si="2"/>
        <v>237.75573202367556</v>
      </c>
      <c r="L40" s="70">
        <f t="shared" si="3"/>
        <v>0</v>
      </c>
      <c r="M40" s="70">
        <f t="shared" si="4"/>
        <v>0</v>
      </c>
      <c r="N40" s="71">
        <f t="shared" si="5"/>
        <v>0</v>
      </c>
      <c r="O40" s="6">
        <v>250</v>
      </c>
      <c r="P40" s="73">
        <f t="shared" si="6"/>
        <v>884.4389330059189</v>
      </c>
    </row>
    <row r="41" spans="1:16" s="1" customFormat="1" ht="30" customHeight="1" x14ac:dyDescent="0.25">
      <c r="A41" s="15" t="s">
        <v>571</v>
      </c>
      <c r="B41" s="23" t="s">
        <v>572</v>
      </c>
      <c r="C41" s="43">
        <v>0.15</v>
      </c>
      <c r="D41" s="43">
        <v>2020</v>
      </c>
      <c r="E41" s="44">
        <v>520</v>
      </c>
      <c r="F41" s="46"/>
      <c r="G41" s="46"/>
      <c r="H41" s="47"/>
      <c r="I41" s="48">
        <f t="shared" si="0"/>
        <v>3398.865959611584</v>
      </c>
      <c r="J41" s="69">
        <f t="shared" si="1"/>
        <v>2020</v>
      </c>
      <c r="K41" s="70">
        <f t="shared" si="2"/>
        <v>1378.8659596115842</v>
      </c>
      <c r="L41" s="70">
        <f t="shared" si="3"/>
        <v>0</v>
      </c>
      <c r="M41" s="70">
        <f t="shared" si="4"/>
        <v>0</v>
      </c>
      <c r="N41" s="71">
        <f t="shared" si="5"/>
        <v>0</v>
      </c>
      <c r="O41" s="6">
        <v>280</v>
      </c>
      <c r="P41" s="73">
        <f t="shared" si="6"/>
        <v>951.68246869124357</v>
      </c>
    </row>
    <row r="42" spans="1:16" s="1" customFormat="1" ht="30" customHeight="1" x14ac:dyDescent="0.25">
      <c r="A42" s="15" t="s">
        <v>148</v>
      </c>
      <c r="B42" s="23" t="s">
        <v>147</v>
      </c>
      <c r="C42" s="43">
        <v>0.19</v>
      </c>
      <c r="D42" s="43">
        <v>2000</v>
      </c>
      <c r="E42" s="44">
        <v>570</v>
      </c>
      <c r="F42" s="46"/>
      <c r="G42" s="46"/>
      <c r="H42" s="47"/>
      <c r="I42" s="48">
        <f t="shared" si="0"/>
        <v>3313.8636518257817</v>
      </c>
      <c r="J42" s="69">
        <f t="shared" si="1"/>
        <v>2000</v>
      </c>
      <c r="K42" s="70">
        <f t="shared" si="2"/>
        <v>1313.863651825782</v>
      </c>
      <c r="L42" s="70">
        <f t="shared" si="3"/>
        <v>0</v>
      </c>
      <c r="M42" s="70">
        <f t="shared" si="4"/>
        <v>0</v>
      </c>
      <c r="N42" s="71">
        <f t="shared" si="5"/>
        <v>0</v>
      </c>
      <c r="O42" s="6">
        <v>270</v>
      </c>
      <c r="P42" s="73">
        <f t="shared" si="6"/>
        <v>894.743185992961</v>
      </c>
    </row>
    <row r="43" spans="1:16" s="1" customFormat="1" ht="30" customHeight="1" x14ac:dyDescent="0.25">
      <c r="A43" s="15" t="s">
        <v>361</v>
      </c>
      <c r="B43" s="23" t="s">
        <v>360</v>
      </c>
      <c r="C43" s="43">
        <v>0.18</v>
      </c>
      <c r="D43" s="43">
        <v>3000</v>
      </c>
      <c r="E43" s="44">
        <v>270</v>
      </c>
      <c r="F43" s="46"/>
      <c r="G43" s="46"/>
      <c r="H43" s="47"/>
      <c r="I43" s="48">
        <f t="shared" si="0"/>
        <v>3287.2986481707867</v>
      </c>
      <c r="J43" s="69">
        <f t="shared" si="1"/>
        <v>3000</v>
      </c>
      <c r="K43" s="70">
        <f t="shared" si="2"/>
        <v>287.29864817078658</v>
      </c>
      <c r="L43" s="70">
        <f t="shared" si="3"/>
        <v>0</v>
      </c>
      <c r="M43" s="70">
        <f t="shared" si="4"/>
        <v>0</v>
      </c>
      <c r="N43" s="71">
        <f t="shared" si="5"/>
        <v>0</v>
      </c>
      <c r="O43" s="6">
        <v>250</v>
      </c>
      <c r="P43" s="73">
        <f t="shared" si="6"/>
        <v>821.82466204269667</v>
      </c>
    </row>
    <row r="44" spans="1:16" s="1" customFormat="1" ht="30" customHeight="1" x14ac:dyDescent="0.25">
      <c r="A44" s="15" t="s">
        <v>184</v>
      </c>
      <c r="B44" s="23" t="s">
        <v>183</v>
      </c>
      <c r="C44" s="43">
        <v>0.14000000000000001</v>
      </c>
      <c r="D44" s="43">
        <v>3000</v>
      </c>
      <c r="E44" s="44">
        <v>230</v>
      </c>
      <c r="F44" s="46"/>
      <c r="G44" s="46"/>
      <c r="H44" s="47"/>
      <c r="I44" s="48">
        <f t="shared" si="0"/>
        <v>3257.184238591376</v>
      </c>
      <c r="J44" s="69">
        <f t="shared" si="1"/>
        <v>3000</v>
      </c>
      <c r="K44" s="70">
        <f t="shared" si="2"/>
        <v>257.18423859137584</v>
      </c>
      <c r="L44" s="70">
        <f t="shared" si="3"/>
        <v>0</v>
      </c>
      <c r="M44" s="70">
        <f t="shared" si="4"/>
        <v>0</v>
      </c>
      <c r="N44" s="71">
        <f t="shared" si="5"/>
        <v>0</v>
      </c>
      <c r="O44" s="6">
        <v>300</v>
      </c>
      <c r="P44" s="73">
        <f t="shared" si="6"/>
        <v>977.1552715774128</v>
      </c>
    </row>
    <row r="45" spans="1:16" s="1" customFormat="1" ht="30" customHeight="1" x14ac:dyDescent="0.25">
      <c r="A45" s="15" t="s">
        <v>172</v>
      </c>
      <c r="B45" s="23" t="s">
        <v>171</v>
      </c>
      <c r="C45" s="43">
        <v>0.16</v>
      </c>
      <c r="D45" s="43">
        <v>2000</v>
      </c>
      <c r="E45" s="44">
        <v>500</v>
      </c>
      <c r="F45" s="46"/>
      <c r="G45" s="46"/>
      <c r="H45" s="47"/>
      <c r="I45" s="48">
        <f t="shared" si="0"/>
        <v>3192.5485713026856</v>
      </c>
      <c r="J45" s="69">
        <f t="shared" si="1"/>
        <v>2000</v>
      </c>
      <c r="K45" s="70">
        <f t="shared" si="2"/>
        <v>1192.5485713026853</v>
      </c>
      <c r="L45" s="70">
        <f t="shared" si="3"/>
        <v>0</v>
      </c>
      <c r="M45" s="70">
        <f t="shared" si="4"/>
        <v>0</v>
      </c>
      <c r="N45" s="71">
        <f t="shared" si="5"/>
        <v>0</v>
      </c>
      <c r="O45" s="6">
        <v>280</v>
      </c>
      <c r="P45" s="73">
        <f t="shared" si="6"/>
        <v>893.91359996475194</v>
      </c>
    </row>
    <row r="46" spans="1:16" s="1" customFormat="1" ht="30" customHeight="1" x14ac:dyDescent="0.25">
      <c r="A46" s="15" t="s">
        <v>587</v>
      </c>
      <c r="B46" s="23" t="s">
        <v>589</v>
      </c>
      <c r="C46" s="43">
        <v>0.13</v>
      </c>
      <c r="D46" s="43">
        <v>2000</v>
      </c>
      <c r="E46" s="44">
        <v>440</v>
      </c>
      <c r="F46" s="46"/>
      <c r="G46" s="46"/>
      <c r="H46" s="47"/>
      <c r="I46" s="48">
        <f t="shared" si="0"/>
        <v>3127.0101153293353</v>
      </c>
      <c r="J46" s="69">
        <f t="shared" si="1"/>
        <v>2000</v>
      </c>
      <c r="K46" s="70">
        <f t="shared" si="2"/>
        <v>1127.0101153293353</v>
      </c>
      <c r="L46" s="70">
        <f t="shared" si="3"/>
        <v>0</v>
      </c>
      <c r="M46" s="70">
        <f t="shared" si="4"/>
        <v>0</v>
      </c>
      <c r="N46" s="71">
        <f t="shared" si="5"/>
        <v>0</v>
      </c>
      <c r="O46" s="6">
        <v>200</v>
      </c>
      <c r="P46" s="73">
        <f t="shared" si="6"/>
        <v>625.40202306586707</v>
      </c>
    </row>
    <row r="47" spans="1:16" s="1" customFormat="1" ht="30" customHeight="1" x14ac:dyDescent="0.25">
      <c r="A47" s="15" t="s">
        <v>186</v>
      </c>
      <c r="B47" s="23" t="s">
        <v>185</v>
      </c>
      <c r="C47" s="43">
        <v>0.17</v>
      </c>
      <c r="D47" s="43">
        <v>2100</v>
      </c>
      <c r="E47" s="44">
        <v>455</v>
      </c>
      <c r="F47" s="46"/>
      <c r="G47" s="46"/>
      <c r="H47" s="47"/>
      <c r="I47" s="48">
        <f t="shared" si="0"/>
        <v>3023.8546196260254</v>
      </c>
      <c r="J47" s="69">
        <f t="shared" si="1"/>
        <v>2100</v>
      </c>
      <c r="K47" s="70">
        <f t="shared" si="2"/>
        <v>923.85461962602551</v>
      </c>
      <c r="L47" s="70">
        <f t="shared" si="3"/>
        <v>0</v>
      </c>
      <c r="M47" s="70">
        <f t="shared" si="4"/>
        <v>0</v>
      </c>
      <c r="N47" s="71">
        <f t="shared" si="5"/>
        <v>0</v>
      </c>
      <c r="O47" s="6">
        <v>333</v>
      </c>
      <c r="P47" s="73">
        <f t="shared" si="6"/>
        <v>1006.9435883354664</v>
      </c>
    </row>
    <row r="48" spans="1:16" s="1" customFormat="1" ht="30" customHeight="1" x14ac:dyDescent="0.25">
      <c r="A48" s="15" t="s">
        <v>566</v>
      </c>
      <c r="B48" s="23" t="s">
        <v>565</v>
      </c>
      <c r="C48" s="43">
        <v>0.19</v>
      </c>
      <c r="D48" s="43">
        <v>3000</v>
      </c>
      <c r="E48" s="44"/>
      <c r="F48" s="46"/>
      <c r="G48" s="46"/>
      <c r="H48" s="47"/>
      <c r="I48" s="48">
        <f t="shared" si="0"/>
        <v>3000</v>
      </c>
      <c r="J48" s="69">
        <f t="shared" si="1"/>
        <v>3000</v>
      </c>
      <c r="K48" s="70">
        <f t="shared" si="2"/>
        <v>0</v>
      </c>
      <c r="L48" s="70">
        <f t="shared" si="3"/>
        <v>0</v>
      </c>
      <c r="M48" s="70">
        <f t="shared" si="4"/>
        <v>0</v>
      </c>
      <c r="N48" s="71">
        <f t="shared" si="5"/>
        <v>0</v>
      </c>
      <c r="O48" s="6">
        <v>333</v>
      </c>
      <c r="P48" s="73">
        <f t="shared" si="6"/>
        <v>999</v>
      </c>
    </row>
    <row r="49" spans="1:17" s="1" customFormat="1" ht="30" customHeight="1" x14ac:dyDescent="0.25">
      <c r="A49" s="15" t="s">
        <v>7</v>
      </c>
      <c r="B49" s="23" t="s">
        <v>6</v>
      </c>
      <c r="C49" s="43">
        <v>0.22</v>
      </c>
      <c r="D49" s="43">
        <v>3000</v>
      </c>
      <c r="E49" s="44"/>
      <c r="F49" s="46"/>
      <c r="G49" s="46"/>
      <c r="H49" s="47"/>
      <c r="I49" s="48">
        <f t="shared" si="0"/>
        <v>3000</v>
      </c>
      <c r="J49" s="69">
        <f t="shared" si="1"/>
        <v>3000</v>
      </c>
      <c r="K49" s="70">
        <f t="shared" si="2"/>
        <v>0</v>
      </c>
      <c r="L49" s="70">
        <f t="shared" si="3"/>
        <v>0</v>
      </c>
      <c r="M49" s="70">
        <f t="shared" si="4"/>
        <v>0</v>
      </c>
      <c r="N49" s="71">
        <f t="shared" si="5"/>
        <v>0</v>
      </c>
      <c r="O49" s="6">
        <v>333</v>
      </c>
      <c r="P49" s="73">
        <f t="shared" si="6"/>
        <v>999</v>
      </c>
    </row>
    <row r="50" spans="1:17" s="1" customFormat="1" ht="30" customHeight="1" x14ac:dyDescent="0.25">
      <c r="A50" s="15" t="s">
        <v>1</v>
      </c>
      <c r="B50" s="23" t="s">
        <v>0</v>
      </c>
      <c r="C50" s="43">
        <v>0.18</v>
      </c>
      <c r="D50" s="43">
        <v>2000</v>
      </c>
      <c r="E50" s="44">
        <v>480</v>
      </c>
      <c r="F50" s="46"/>
      <c r="G50" s="46"/>
      <c r="H50" s="47"/>
      <c r="I50" s="48">
        <f t="shared" si="0"/>
        <v>2974.5220411435539</v>
      </c>
      <c r="J50" s="69">
        <f t="shared" si="1"/>
        <v>2000</v>
      </c>
      <c r="K50" s="70">
        <f t="shared" si="2"/>
        <v>974.52204114355379</v>
      </c>
      <c r="L50" s="70">
        <f t="shared" si="3"/>
        <v>0</v>
      </c>
      <c r="M50" s="70">
        <f t="shared" si="4"/>
        <v>0</v>
      </c>
      <c r="N50" s="71">
        <f t="shared" si="5"/>
        <v>0</v>
      </c>
      <c r="O50" s="6">
        <v>333</v>
      </c>
      <c r="P50" s="73">
        <f t="shared" si="6"/>
        <v>990.51583970080344</v>
      </c>
    </row>
    <row r="51" spans="1:17" s="1" customFormat="1" ht="30" customHeight="1" x14ac:dyDescent="0.25">
      <c r="A51" s="15" t="s">
        <v>228</v>
      </c>
      <c r="B51" s="23" t="s">
        <v>227</v>
      </c>
      <c r="C51" s="43">
        <v>0.1</v>
      </c>
      <c r="D51" s="43">
        <v>2950</v>
      </c>
      <c r="E51" s="44"/>
      <c r="F51" s="46"/>
      <c r="G51" s="46"/>
      <c r="H51" s="47"/>
      <c r="I51" s="48">
        <f t="shared" si="0"/>
        <v>2950</v>
      </c>
      <c r="J51" s="69">
        <f t="shared" si="1"/>
        <v>2950</v>
      </c>
      <c r="K51" s="70">
        <f t="shared" si="2"/>
        <v>0</v>
      </c>
      <c r="L51" s="70">
        <f t="shared" si="3"/>
        <v>0</v>
      </c>
      <c r="M51" s="70">
        <f t="shared" si="4"/>
        <v>0</v>
      </c>
      <c r="N51" s="71">
        <f t="shared" si="5"/>
        <v>0</v>
      </c>
      <c r="O51" s="6">
        <v>333</v>
      </c>
      <c r="P51" s="73">
        <f t="shared" si="6"/>
        <v>982.35</v>
      </c>
    </row>
    <row r="52" spans="1:17" s="1" customFormat="1" ht="30" customHeight="1" x14ac:dyDescent="0.25">
      <c r="A52" s="15" t="s">
        <v>248</v>
      </c>
      <c r="B52" s="23" t="s">
        <v>247</v>
      </c>
      <c r="C52" s="43">
        <v>0.17</v>
      </c>
      <c r="D52" s="43">
        <v>1910</v>
      </c>
      <c r="E52" s="44">
        <v>480</v>
      </c>
      <c r="F52" s="46"/>
      <c r="G52" s="46"/>
      <c r="H52" s="47"/>
      <c r="I52" s="48">
        <f t="shared" si="0"/>
        <v>2941.8468670931743</v>
      </c>
      <c r="J52" s="69">
        <f t="shared" si="1"/>
        <v>1910</v>
      </c>
      <c r="K52" s="70">
        <f t="shared" si="2"/>
        <v>1031.8468670931745</v>
      </c>
      <c r="L52" s="70">
        <f t="shared" si="3"/>
        <v>0</v>
      </c>
      <c r="M52" s="70">
        <f t="shared" si="4"/>
        <v>0</v>
      </c>
      <c r="N52" s="71">
        <f t="shared" si="5"/>
        <v>0</v>
      </c>
      <c r="O52" s="6">
        <v>333</v>
      </c>
      <c r="P52" s="73">
        <f t="shared" si="6"/>
        <v>979.63500674202703</v>
      </c>
    </row>
    <row r="53" spans="1:17" s="1" customFormat="1" ht="30" customHeight="1" x14ac:dyDescent="0.25">
      <c r="A53" s="15" t="s">
        <v>622</v>
      </c>
      <c r="B53" s="23" t="s">
        <v>623</v>
      </c>
      <c r="C53" s="43">
        <v>0.13</v>
      </c>
      <c r="D53" s="43">
        <v>2150</v>
      </c>
      <c r="E53" s="44">
        <v>365</v>
      </c>
      <c r="F53" s="46"/>
      <c r="G53" s="46"/>
      <c r="H53" s="47"/>
      <c r="I53" s="48">
        <f t="shared" si="0"/>
        <v>2912.2530836745591</v>
      </c>
      <c r="J53" s="69">
        <f t="shared" si="1"/>
        <v>2150</v>
      </c>
      <c r="K53" s="70">
        <f t="shared" si="2"/>
        <v>762.25308367455898</v>
      </c>
      <c r="L53" s="70">
        <f t="shared" si="3"/>
        <v>0</v>
      </c>
      <c r="M53" s="70">
        <f t="shared" si="4"/>
        <v>0</v>
      </c>
      <c r="N53" s="71">
        <f t="shared" si="5"/>
        <v>0</v>
      </c>
      <c r="O53" s="6">
        <v>250</v>
      </c>
      <c r="P53" s="73">
        <f t="shared" si="6"/>
        <v>728.06327091863977</v>
      </c>
    </row>
    <row r="54" spans="1:17" s="1" customFormat="1" ht="30" customHeight="1" x14ac:dyDescent="0.25">
      <c r="A54" s="15" t="s">
        <v>86</v>
      </c>
      <c r="B54" s="23" t="s">
        <v>85</v>
      </c>
      <c r="C54" s="67">
        <v>0.15</v>
      </c>
      <c r="D54" s="43"/>
      <c r="E54" s="44">
        <v>450</v>
      </c>
      <c r="F54" s="46">
        <v>600</v>
      </c>
      <c r="G54" s="46"/>
      <c r="H54" s="47"/>
      <c r="I54" s="48">
        <f t="shared" si="0"/>
        <v>2871.3528535279993</v>
      </c>
      <c r="J54" s="69">
        <f t="shared" si="1"/>
        <v>0</v>
      </c>
      <c r="K54" s="70">
        <f t="shared" si="2"/>
        <v>1023.342390980339</v>
      </c>
      <c r="L54" s="70">
        <f t="shared" si="3"/>
        <v>1848.0104625476602</v>
      </c>
      <c r="M54" s="70">
        <f t="shared" si="4"/>
        <v>0</v>
      </c>
      <c r="N54" s="71">
        <f t="shared" si="5"/>
        <v>0</v>
      </c>
      <c r="O54" s="78">
        <v>200</v>
      </c>
      <c r="P54" s="73">
        <f t="shared" si="6"/>
        <v>574.27057070559988</v>
      </c>
      <c r="Q54" s="77"/>
    </row>
    <row r="55" spans="1:17" s="1" customFormat="1" ht="30" customHeight="1" x14ac:dyDescent="0.25">
      <c r="A55" s="15" t="s">
        <v>491</v>
      </c>
      <c r="B55" s="23" t="s">
        <v>490</v>
      </c>
      <c r="C55" s="43">
        <v>0.12</v>
      </c>
      <c r="D55" s="43">
        <v>2150</v>
      </c>
      <c r="E55" s="44">
        <v>340</v>
      </c>
      <c r="F55" s="46"/>
      <c r="G55" s="46"/>
      <c r="H55" s="47"/>
      <c r="I55" s="48">
        <f t="shared" si="0"/>
        <v>2860.4188187317718</v>
      </c>
      <c r="J55" s="69">
        <f t="shared" si="1"/>
        <v>2150</v>
      </c>
      <c r="K55" s="70">
        <f t="shared" si="2"/>
        <v>710.41881873177192</v>
      </c>
      <c r="L55" s="70">
        <f t="shared" si="3"/>
        <v>0</v>
      </c>
      <c r="M55" s="70">
        <f t="shared" si="4"/>
        <v>0</v>
      </c>
      <c r="N55" s="71">
        <f t="shared" si="5"/>
        <v>0</v>
      </c>
      <c r="O55" s="6">
        <v>250</v>
      </c>
      <c r="P55" s="73">
        <f t="shared" si="6"/>
        <v>715.10470468294295</v>
      </c>
    </row>
    <row r="56" spans="1:17" s="1" customFormat="1" ht="30" customHeight="1" x14ac:dyDescent="0.25">
      <c r="A56" s="15" t="s">
        <v>296</v>
      </c>
      <c r="B56" s="23" t="s">
        <v>295</v>
      </c>
      <c r="C56" s="43">
        <v>0.12</v>
      </c>
      <c r="D56" s="43">
        <v>2000</v>
      </c>
      <c r="E56" s="44">
        <v>370</v>
      </c>
      <c r="F56" s="46"/>
      <c r="G56" s="46"/>
      <c r="H56" s="47"/>
      <c r="I56" s="48">
        <f t="shared" si="0"/>
        <v>2849.8269927348192</v>
      </c>
      <c r="J56" s="69">
        <f t="shared" si="1"/>
        <v>2000</v>
      </c>
      <c r="K56" s="70">
        <f t="shared" si="2"/>
        <v>849.82699273481899</v>
      </c>
      <c r="L56" s="70">
        <f t="shared" si="3"/>
        <v>0</v>
      </c>
      <c r="M56" s="70">
        <f t="shared" si="4"/>
        <v>0</v>
      </c>
      <c r="N56" s="71">
        <f t="shared" si="5"/>
        <v>0</v>
      </c>
      <c r="O56" s="6">
        <v>280</v>
      </c>
      <c r="P56" s="73">
        <f t="shared" si="6"/>
        <v>797.95155796574943</v>
      </c>
    </row>
    <row r="57" spans="1:17" s="1" customFormat="1" ht="30" customHeight="1" x14ac:dyDescent="0.25">
      <c r="A57" s="15" t="s">
        <v>617</v>
      </c>
      <c r="B57" s="23" t="s">
        <v>619</v>
      </c>
      <c r="C57" s="43">
        <v>0.16</v>
      </c>
      <c r="D57" s="43">
        <v>2100</v>
      </c>
      <c r="E57" s="44">
        <v>390</v>
      </c>
      <c r="F57" s="46"/>
      <c r="G57" s="46"/>
      <c r="H57" s="47"/>
      <c r="I57" s="48">
        <f t="shared" si="0"/>
        <v>2811.9830700738721</v>
      </c>
      <c r="J57" s="69">
        <f t="shared" si="1"/>
        <v>2100</v>
      </c>
      <c r="K57" s="70">
        <f t="shared" si="2"/>
        <v>711.98307007387189</v>
      </c>
      <c r="L57" s="70">
        <f t="shared" si="3"/>
        <v>0</v>
      </c>
      <c r="M57" s="70">
        <f t="shared" si="4"/>
        <v>0</v>
      </c>
      <c r="N57" s="71">
        <f t="shared" si="5"/>
        <v>0</v>
      </c>
      <c r="O57" s="6">
        <v>340</v>
      </c>
      <c r="P57" s="73">
        <f t="shared" si="6"/>
        <v>956.07424382511658</v>
      </c>
    </row>
    <row r="58" spans="1:17" s="1" customFormat="1" ht="30" customHeight="1" x14ac:dyDescent="0.25">
      <c r="A58" s="15" t="s">
        <v>632</v>
      </c>
      <c r="B58" s="23" t="s">
        <v>633</v>
      </c>
      <c r="C58" s="43">
        <v>0.17</v>
      </c>
      <c r="D58" s="43">
        <v>2100</v>
      </c>
      <c r="E58" s="44">
        <v>320</v>
      </c>
      <c r="F58" s="46">
        <v>250</v>
      </c>
      <c r="G58" s="46"/>
      <c r="H58" s="47"/>
      <c r="I58" s="48">
        <f t="shared" si="0"/>
        <v>2796.6389309551441</v>
      </c>
      <c r="J58" s="69">
        <f t="shared" si="1"/>
        <v>2100</v>
      </c>
      <c r="K58" s="70">
        <f t="shared" si="2"/>
        <v>440.48824994686072</v>
      </c>
      <c r="L58" s="70">
        <f t="shared" si="3"/>
        <v>256.15068100828307</v>
      </c>
      <c r="M58" s="70">
        <f t="shared" si="4"/>
        <v>0</v>
      </c>
      <c r="N58" s="71">
        <f t="shared" si="5"/>
        <v>0</v>
      </c>
      <c r="O58" s="6">
        <v>420</v>
      </c>
      <c r="P58" s="73">
        <f t="shared" si="6"/>
        <v>1174.5883510011604</v>
      </c>
    </row>
    <row r="59" spans="1:17" s="1" customFormat="1" ht="30" customHeight="1" x14ac:dyDescent="0.25">
      <c r="A59" s="15" t="s">
        <v>54</v>
      </c>
      <c r="B59" s="23" t="s">
        <v>53</v>
      </c>
      <c r="C59" s="43">
        <v>0.12</v>
      </c>
      <c r="D59" s="43">
        <v>2000</v>
      </c>
      <c r="E59" s="44">
        <v>330</v>
      </c>
      <c r="F59" s="46"/>
      <c r="G59" s="46"/>
      <c r="H59" s="47"/>
      <c r="I59" s="48">
        <f t="shared" si="0"/>
        <v>2666.5674212754143</v>
      </c>
      <c r="J59" s="69">
        <f t="shared" si="1"/>
        <v>2000</v>
      </c>
      <c r="K59" s="70">
        <f t="shared" si="2"/>
        <v>666.5674212754144</v>
      </c>
      <c r="L59" s="70">
        <f t="shared" si="3"/>
        <v>0</v>
      </c>
      <c r="M59" s="70">
        <f t="shared" si="4"/>
        <v>0</v>
      </c>
      <c r="N59" s="71">
        <f t="shared" si="5"/>
        <v>0</v>
      </c>
      <c r="O59" s="6">
        <v>300</v>
      </c>
      <c r="P59" s="73">
        <f t="shared" si="6"/>
        <v>799.97022638262422</v>
      </c>
    </row>
    <row r="60" spans="1:17" s="1" customFormat="1" ht="30" customHeight="1" x14ac:dyDescent="0.25">
      <c r="A60" s="15" t="s">
        <v>581</v>
      </c>
      <c r="B60" s="23" t="s">
        <v>582</v>
      </c>
      <c r="C60" s="43">
        <v>0.16</v>
      </c>
      <c r="D60" s="43">
        <v>2040</v>
      </c>
      <c r="E60" s="44">
        <v>350</v>
      </c>
      <c r="F60" s="46"/>
      <c r="G60" s="46"/>
      <c r="H60" s="47"/>
      <c r="I60" s="48">
        <f t="shared" si="0"/>
        <v>2606.6844098453439</v>
      </c>
      <c r="J60" s="69">
        <f t="shared" si="1"/>
        <v>2040</v>
      </c>
      <c r="K60" s="70">
        <f t="shared" si="2"/>
        <v>566.68440984534391</v>
      </c>
      <c r="L60" s="70">
        <f t="shared" si="3"/>
        <v>0</v>
      </c>
      <c r="M60" s="70">
        <f t="shared" si="4"/>
        <v>0</v>
      </c>
      <c r="N60" s="71">
        <f t="shared" si="5"/>
        <v>0</v>
      </c>
      <c r="O60" s="6">
        <v>400</v>
      </c>
      <c r="P60" s="73">
        <f t="shared" si="6"/>
        <v>1042.6737639381377</v>
      </c>
    </row>
    <row r="61" spans="1:17" s="1" customFormat="1" ht="30" customHeight="1" x14ac:dyDescent="0.25">
      <c r="A61" s="15" t="s">
        <v>246</v>
      </c>
      <c r="B61" s="23" t="s">
        <v>245</v>
      </c>
      <c r="C61" s="43">
        <v>0.17</v>
      </c>
      <c r="D61" s="43">
        <v>2000</v>
      </c>
      <c r="E61" s="44">
        <v>370</v>
      </c>
      <c r="F61" s="46"/>
      <c r="G61" s="46"/>
      <c r="H61" s="47"/>
      <c r="I61" s="48">
        <f t="shared" si="0"/>
        <v>2599.8778772245782</v>
      </c>
      <c r="J61" s="69">
        <f t="shared" si="1"/>
        <v>2000</v>
      </c>
      <c r="K61" s="70">
        <f t="shared" si="2"/>
        <v>599.87787722457813</v>
      </c>
      <c r="L61" s="70">
        <f t="shared" si="3"/>
        <v>0</v>
      </c>
      <c r="M61" s="70">
        <f t="shared" si="4"/>
        <v>0</v>
      </c>
      <c r="N61" s="71">
        <f t="shared" si="5"/>
        <v>0</v>
      </c>
      <c r="O61" s="6">
        <v>300</v>
      </c>
      <c r="P61" s="73">
        <f t="shared" si="6"/>
        <v>779.96336316737347</v>
      </c>
    </row>
    <row r="62" spans="1:17" s="1" customFormat="1" ht="30" customHeight="1" x14ac:dyDescent="0.25">
      <c r="A62" s="15" t="s">
        <v>236</v>
      </c>
      <c r="B62" s="23" t="s">
        <v>235</v>
      </c>
      <c r="C62" s="43">
        <v>0.12</v>
      </c>
      <c r="D62" s="43">
        <v>2000</v>
      </c>
      <c r="E62" s="44">
        <v>310</v>
      </c>
      <c r="F62" s="46"/>
      <c r="G62" s="46"/>
      <c r="H62" s="47"/>
      <c r="I62" s="48">
        <f t="shared" si="0"/>
        <v>2582.7916171796865</v>
      </c>
      <c r="J62" s="69">
        <f t="shared" si="1"/>
        <v>2000</v>
      </c>
      <c r="K62" s="70">
        <f t="shared" si="2"/>
        <v>582.79161717968657</v>
      </c>
      <c r="L62" s="70">
        <f t="shared" si="3"/>
        <v>0</v>
      </c>
      <c r="M62" s="70">
        <f t="shared" si="4"/>
        <v>0</v>
      </c>
      <c r="N62" s="71">
        <f t="shared" si="5"/>
        <v>0</v>
      </c>
      <c r="O62" s="6">
        <v>250</v>
      </c>
      <c r="P62" s="73">
        <f t="shared" si="6"/>
        <v>645.69790429492161</v>
      </c>
    </row>
    <row r="63" spans="1:17" s="1" customFormat="1" ht="30" customHeight="1" x14ac:dyDescent="0.25">
      <c r="A63" s="15" t="s">
        <v>627</v>
      </c>
      <c r="B63" s="23" t="s">
        <v>610</v>
      </c>
      <c r="C63" s="43">
        <v>0.21</v>
      </c>
      <c r="D63" s="43">
        <v>2200</v>
      </c>
      <c r="E63" s="44">
        <v>320</v>
      </c>
      <c r="F63" s="46"/>
      <c r="G63" s="46"/>
      <c r="H63" s="47"/>
      <c r="I63" s="48">
        <f t="shared" si="0"/>
        <v>2556.5857261474584</v>
      </c>
      <c r="J63" s="69">
        <f t="shared" si="1"/>
        <v>2200</v>
      </c>
      <c r="K63" s="70">
        <f t="shared" si="2"/>
        <v>356.58572614745867</v>
      </c>
      <c r="L63" s="70">
        <f t="shared" si="3"/>
        <v>0</v>
      </c>
      <c r="M63" s="70">
        <f t="shared" si="4"/>
        <v>0</v>
      </c>
      <c r="N63" s="71">
        <f t="shared" si="5"/>
        <v>0</v>
      </c>
      <c r="O63" s="6">
        <v>333</v>
      </c>
      <c r="P63" s="73">
        <f t="shared" si="6"/>
        <v>851.34304680710363</v>
      </c>
    </row>
    <row r="64" spans="1:17" s="1" customFormat="1" ht="30" customHeight="1" x14ac:dyDescent="0.25">
      <c r="A64" s="15" t="s">
        <v>111</v>
      </c>
      <c r="B64" s="23" t="s">
        <v>110</v>
      </c>
      <c r="C64" s="43">
        <v>0.28000000000000003</v>
      </c>
      <c r="D64" s="43">
        <v>2100</v>
      </c>
      <c r="E64" s="44">
        <v>390</v>
      </c>
      <c r="F64" s="46"/>
      <c r="G64" s="46"/>
      <c r="H64" s="47"/>
      <c r="I64" s="48">
        <f t="shared" si="0"/>
        <v>2506.847468613641</v>
      </c>
      <c r="J64" s="69">
        <f t="shared" si="1"/>
        <v>2100</v>
      </c>
      <c r="K64" s="70">
        <f t="shared" si="2"/>
        <v>406.84746861364107</v>
      </c>
      <c r="L64" s="70">
        <f t="shared" si="3"/>
        <v>0</v>
      </c>
      <c r="M64" s="70">
        <f t="shared" si="4"/>
        <v>0</v>
      </c>
      <c r="N64" s="71">
        <f t="shared" si="5"/>
        <v>0</v>
      </c>
      <c r="O64" s="6">
        <v>333</v>
      </c>
      <c r="P64" s="73">
        <f t="shared" si="6"/>
        <v>834.78020704834239</v>
      </c>
    </row>
    <row r="65" spans="1:16" s="1" customFormat="1" ht="30" customHeight="1" x14ac:dyDescent="0.25">
      <c r="A65" s="15" t="s">
        <v>626</v>
      </c>
      <c r="B65" s="23" t="s">
        <v>609</v>
      </c>
      <c r="C65" s="43">
        <v>0.21</v>
      </c>
      <c r="D65" s="43">
        <v>2200</v>
      </c>
      <c r="E65" s="44">
        <v>280</v>
      </c>
      <c r="F65" s="46"/>
      <c r="G65" s="46"/>
      <c r="H65" s="47"/>
      <c r="I65" s="48">
        <f t="shared" si="0"/>
        <v>2466.8259360448928</v>
      </c>
      <c r="J65" s="69">
        <f t="shared" si="1"/>
        <v>2200</v>
      </c>
      <c r="K65" s="70">
        <f t="shared" si="2"/>
        <v>266.82593604489307</v>
      </c>
      <c r="L65" s="70">
        <f t="shared" si="3"/>
        <v>0</v>
      </c>
      <c r="M65" s="70">
        <f t="shared" si="4"/>
        <v>0</v>
      </c>
      <c r="N65" s="71">
        <f t="shared" si="5"/>
        <v>0</v>
      </c>
      <c r="O65" s="6">
        <v>250</v>
      </c>
      <c r="P65" s="73">
        <f t="shared" si="6"/>
        <v>616.70648401122321</v>
      </c>
    </row>
    <row r="66" spans="1:16" s="1" customFormat="1" ht="30" customHeight="1" x14ac:dyDescent="0.25">
      <c r="A66" s="15" t="s">
        <v>168</v>
      </c>
      <c r="B66" s="23" t="s">
        <v>167</v>
      </c>
      <c r="C66" s="43">
        <v>0.14000000000000001</v>
      </c>
      <c r="D66" s="43">
        <v>2200</v>
      </c>
      <c r="E66" s="44">
        <v>220</v>
      </c>
      <c r="F66" s="46"/>
      <c r="G66" s="46"/>
      <c r="H66" s="47"/>
      <c r="I66" s="48">
        <f t="shared" si="0"/>
        <v>2431.9392976250292</v>
      </c>
      <c r="J66" s="69">
        <f t="shared" si="1"/>
        <v>2200</v>
      </c>
      <c r="K66" s="70">
        <f t="shared" si="2"/>
        <v>231.93929762502933</v>
      </c>
      <c r="L66" s="70">
        <f t="shared" si="3"/>
        <v>0</v>
      </c>
      <c r="M66" s="70">
        <f t="shared" si="4"/>
        <v>0</v>
      </c>
      <c r="N66" s="71">
        <f t="shared" si="5"/>
        <v>0</v>
      </c>
      <c r="O66" s="6">
        <v>333</v>
      </c>
      <c r="P66" s="73">
        <f t="shared" si="6"/>
        <v>809.83578610913469</v>
      </c>
    </row>
    <row r="67" spans="1:16" s="1" customFormat="1" ht="30" customHeight="1" x14ac:dyDescent="0.25">
      <c r="A67" s="15" t="s">
        <v>499</v>
      </c>
      <c r="B67" s="23" t="s">
        <v>498</v>
      </c>
      <c r="C67" s="43">
        <v>0.17</v>
      </c>
      <c r="D67" s="43">
        <v>2000</v>
      </c>
      <c r="E67" s="44">
        <v>305</v>
      </c>
      <c r="F67" s="46"/>
      <c r="G67" s="46"/>
      <c r="H67" s="47"/>
      <c r="I67" s="48">
        <f t="shared" ref="I67:I130" si="7">SUM(J67:N67)</f>
        <v>2397.1758512300894</v>
      </c>
      <c r="J67" s="69">
        <f t="shared" ref="J67:J130" si="8">D67</f>
        <v>2000</v>
      </c>
      <c r="K67" s="70">
        <f t="shared" ref="K67:K130" si="9">IF(E67&gt;0,(((E67/2)^2*PI())-($I$1/2)^2*PI())/(1000*$C67),0)</f>
        <v>397.17585123008962</v>
      </c>
      <c r="L67" s="70">
        <f t="shared" ref="L67:L130" si="10">IF(F67&gt;0,(((F67/2)^2*PI())-($I$1/2)^2*PI())/(1000*$C67),0)</f>
        <v>0</v>
      </c>
      <c r="M67" s="70">
        <f t="shared" ref="M67:M130" si="11">IF(G67&gt;0,(((G67/2)^2*PI())-($I$1/2)^2*PI())/(1000*$C67),0)</f>
        <v>0</v>
      </c>
      <c r="N67" s="71">
        <f t="shared" ref="N67:N130" si="12">IF(H67&gt;0,(((H67/2)^2*PI())-($I$1/2)^2*PI())/(1000*$C67),0)</f>
        <v>0</v>
      </c>
      <c r="O67" s="6">
        <v>250</v>
      </c>
      <c r="P67" s="73">
        <f t="shared" ref="P67:P130" si="13">I67*O67/1000</f>
        <v>599.29396280752235</v>
      </c>
    </row>
    <row r="68" spans="1:16" s="1" customFormat="1" ht="30" customHeight="1" x14ac:dyDescent="0.25">
      <c r="A68" s="15" t="s">
        <v>628</v>
      </c>
      <c r="B68" s="23" t="s">
        <v>629</v>
      </c>
      <c r="C68" s="43">
        <v>0.21</v>
      </c>
      <c r="D68" s="43">
        <v>2000</v>
      </c>
      <c r="E68" s="44">
        <v>330</v>
      </c>
      <c r="F68" s="46"/>
      <c r="G68" s="46"/>
      <c r="H68" s="47"/>
      <c r="I68" s="48">
        <f t="shared" si="7"/>
        <v>2380.8956693002369</v>
      </c>
      <c r="J68" s="69">
        <f t="shared" si="8"/>
        <v>2000</v>
      </c>
      <c r="K68" s="70">
        <f t="shared" si="9"/>
        <v>380.89566930023676</v>
      </c>
      <c r="L68" s="70">
        <f t="shared" si="10"/>
        <v>0</v>
      </c>
      <c r="M68" s="70">
        <f t="shared" si="11"/>
        <v>0</v>
      </c>
      <c r="N68" s="71">
        <f t="shared" si="12"/>
        <v>0</v>
      </c>
      <c r="O68" s="6">
        <v>250</v>
      </c>
      <c r="P68" s="73">
        <f t="shared" si="13"/>
        <v>595.22391732505923</v>
      </c>
    </row>
    <row r="69" spans="1:16" s="1" customFormat="1" ht="30" customHeight="1" x14ac:dyDescent="0.25">
      <c r="A69" s="15" t="s">
        <v>577</v>
      </c>
      <c r="B69" s="23" t="s">
        <v>578</v>
      </c>
      <c r="C69" s="43">
        <v>0.18</v>
      </c>
      <c r="D69" s="43">
        <v>2000</v>
      </c>
      <c r="E69" s="44">
        <v>300</v>
      </c>
      <c r="F69" s="46"/>
      <c r="G69" s="46"/>
      <c r="H69" s="47"/>
      <c r="I69" s="48">
        <f t="shared" si="7"/>
        <v>2361.9114736935444</v>
      </c>
      <c r="J69" s="69">
        <f t="shared" si="8"/>
        <v>2000</v>
      </c>
      <c r="K69" s="70">
        <f t="shared" si="9"/>
        <v>361.91147369354417</v>
      </c>
      <c r="L69" s="70">
        <f t="shared" si="10"/>
        <v>0</v>
      </c>
      <c r="M69" s="70">
        <f t="shared" si="11"/>
        <v>0</v>
      </c>
      <c r="N69" s="71">
        <f t="shared" si="12"/>
        <v>0</v>
      </c>
      <c r="O69" s="6">
        <v>380</v>
      </c>
      <c r="P69" s="73">
        <f t="shared" si="13"/>
        <v>897.52636000354676</v>
      </c>
    </row>
    <row r="70" spans="1:16" s="1" customFormat="1" ht="30" customHeight="1" x14ac:dyDescent="0.25">
      <c r="A70" s="15" t="s">
        <v>557</v>
      </c>
      <c r="B70" s="23" t="s">
        <v>556</v>
      </c>
      <c r="C70" s="43">
        <v>0.18</v>
      </c>
      <c r="D70" s="43">
        <v>2020</v>
      </c>
      <c r="E70" s="44">
        <v>240</v>
      </c>
      <c r="F70" s="46"/>
      <c r="G70" s="46"/>
      <c r="H70" s="47"/>
      <c r="I70" s="48">
        <f t="shared" si="7"/>
        <v>2240.5398042820034</v>
      </c>
      <c r="J70" s="69">
        <f t="shared" si="8"/>
        <v>2020</v>
      </c>
      <c r="K70" s="70">
        <f t="shared" si="9"/>
        <v>220.53980428200347</v>
      </c>
      <c r="L70" s="70">
        <f t="shared" si="10"/>
        <v>0</v>
      </c>
      <c r="M70" s="70">
        <f t="shared" si="11"/>
        <v>0</v>
      </c>
      <c r="N70" s="71">
        <f t="shared" si="12"/>
        <v>0</v>
      </c>
      <c r="O70" s="6">
        <v>333</v>
      </c>
      <c r="P70" s="73">
        <f t="shared" si="13"/>
        <v>746.09975482590721</v>
      </c>
    </row>
    <row r="71" spans="1:16" s="1" customFormat="1" ht="30" customHeight="1" x14ac:dyDescent="0.25">
      <c r="A71" s="15" t="s">
        <v>132</v>
      </c>
      <c r="B71" s="23" t="s">
        <v>131</v>
      </c>
      <c r="C71" s="43">
        <v>0.18</v>
      </c>
      <c r="D71" s="43">
        <v>2000</v>
      </c>
      <c r="E71" s="44">
        <v>240</v>
      </c>
      <c r="F71" s="46"/>
      <c r="G71" s="46"/>
      <c r="H71" s="47"/>
      <c r="I71" s="48">
        <f t="shared" si="7"/>
        <v>2220.5398042820034</v>
      </c>
      <c r="J71" s="69">
        <f t="shared" si="8"/>
        <v>2000</v>
      </c>
      <c r="K71" s="70">
        <f t="shared" si="9"/>
        <v>220.53980428200347</v>
      </c>
      <c r="L71" s="70">
        <f t="shared" si="10"/>
        <v>0</v>
      </c>
      <c r="M71" s="70">
        <f t="shared" si="11"/>
        <v>0</v>
      </c>
      <c r="N71" s="71">
        <f t="shared" si="12"/>
        <v>0</v>
      </c>
      <c r="O71" s="6">
        <v>250</v>
      </c>
      <c r="P71" s="73">
        <f t="shared" si="13"/>
        <v>555.13495107050085</v>
      </c>
    </row>
    <row r="72" spans="1:16" s="1" customFormat="1" ht="30" customHeight="1" x14ac:dyDescent="0.25">
      <c r="A72" s="15" t="s">
        <v>102</v>
      </c>
      <c r="B72" s="23" t="s">
        <v>101</v>
      </c>
      <c r="C72" s="43">
        <v>0.17</v>
      </c>
      <c r="D72" s="43">
        <v>2200</v>
      </c>
      <c r="E72" s="44"/>
      <c r="F72" s="46"/>
      <c r="G72" s="46"/>
      <c r="H72" s="47"/>
      <c r="I72" s="48">
        <f t="shared" si="7"/>
        <v>2200</v>
      </c>
      <c r="J72" s="69">
        <f t="shared" si="8"/>
        <v>2200</v>
      </c>
      <c r="K72" s="70">
        <f t="shared" si="9"/>
        <v>0</v>
      </c>
      <c r="L72" s="70">
        <f t="shared" si="10"/>
        <v>0</v>
      </c>
      <c r="M72" s="70">
        <f t="shared" si="11"/>
        <v>0</v>
      </c>
      <c r="N72" s="71">
        <f t="shared" si="12"/>
        <v>0</v>
      </c>
      <c r="O72" s="6">
        <v>333</v>
      </c>
      <c r="P72" s="73">
        <f t="shared" si="13"/>
        <v>732.6</v>
      </c>
    </row>
    <row r="73" spans="1:16" s="1" customFormat="1" ht="30" customHeight="1" x14ac:dyDescent="0.25">
      <c r="A73" s="15" t="s">
        <v>74</v>
      </c>
      <c r="B73" s="23" t="s">
        <v>73</v>
      </c>
      <c r="C73" s="43">
        <v>0.18</v>
      </c>
      <c r="D73" s="43">
        <v>2000</v>
      </c>
      <c r="E73" s="44">
        <v>220</v>
      </c>
      <c r="F73" s="46"/>
      <c r="G73" s="46"/>
      <c r="H73" s="47"/>
      <c r="I73" s="48">
        <f t="shared" si="7"/>
        <v>2180.3972314861339</v>
      </c>
      <c r="J73" s="69">
        <f t="shared" si="8"/>
        <v>2000</v>
      </c>
      <c r="K73" s="70">
        <f t="shared" si="9"/>
        <v>180.3972314861339</v>
      </c>
      <c r="L73" s="70">
        <f t="shared" si="10"/>
        <v>0</v>
      </c>
      <c r="M73" s="70">
        <f t="shared" si="11"/>
        <v>0</v>
      </c>
      <c r="N73" s="71">
        <f t="shared" si="12"/>
        <v>0</v>
      </c>
      <c r="O73" s="6">
        <v>250</v>
      </c>
      <c r="P73" s="73">
        <f t="shared" si="13"/>
        <v>545.09930787153348</v>
      </c>
    </row>
    <row r="74" spans="1:16" s="1" customFormat="1" ht="30" customHeight="1" x14ac:dyDescent="0.25">
      <c r="A74" s="15" t="s">
        <v>537</v>
      </c>
      <c r="B74" s="23" t="s">
        <v>536</v>
      </c>
      <c r="C74" s="43">
        <v>0.12</v>
      </c>
      <c r="D74" s="43">
        <v>1100</v>
      </c>
      <c r="E74" s="44">
        <v>385</v>
      </c>
      <c r="F74" s="46"/>
      <c r="G74" s="46"/>
      <c r="H74" s="47"/>
      <c r="I74" s="48">
        <f t="shared" si="7"/>
        <v>2023.9489444054532</v>
      </c>
      <c r="J74" s="69">
        <f t="shared" si="8"/>
        <v>1100</v>
      </c>
      <c r="K74" s="70">
        <f t="shared" si="9"/>
        <v>923.94894440545318</v>
      </c>
      <c r="L74" s="70">
        <f t="shared" si="10"/>
        <v>0</v>
      </c>
      <c r="M74" s="70">
        <f t="shared" si="11"/>
        <v>0</v>
      </c>
      <c r="N74" s="71">
        <f t="shared" si="12"/>
        <v>0</v>
      </c>
      <c r="O74" s="6">
        <v>333</v>
      </c>
      <c r="P74" s="73">
        <f t="shared" si="13"/>
        <v>673.97499848701591</v>
      </c>
    </row>
    <row r="75" spans="1:16" s="1" customFormat="1" ht="30" customHeight="1" x14ac:dyDescent="0.25">
      <c r="A75" s="15" t="s">
        <v>220</v>
      </c>
      <c r="B75" s="23" t="s">
        <v>219</v>
      </c>
      <c r="C75" s="43">
        <v>0.12</v>
      </c>
      <c r="D75" s="43">
        <v>2010</v>
      </c>
      <c r="E75" s="44"/>
      <c r="F75" s="46"/>
      <c r="G75" s="46"/>
      <c r="H75" s="47"/>
      <c r="I75" s="48">
        <f t="shared" si="7"/>
        <v>2010</v>
      </c>
      <c r="J75" s="69">
        <f t="shared" si="8"/>
        <v>2010</v>
      </c>
      <c r="K75" s="70">
        <f t="shared" si="9"/>
        <v>0</v>
      </c>
      <c r="L75" s="70">
        <f t="shared" si="10"/>
        <v>0</v>
      </c>
      <c r="M75" s="70">
        <f t="shared" si="11"/>
        <v>0</v>
      </c>
      <c r="N75" s="71">
        <f t="shared" si="12"/>
        <v>0</v>
      </c>
      <c r="O75" s="6">
        <v>250</v>
      </c>
      <c r="P75" s="73">
        <f t="shared" si="13"/>
        <v>502.5</v>
      </c>
    </row>
    <row r="76" spans="1:16" s="1" customFormat="1" ht="30" customHeight="1" x14ac:dyDescent="0.25">
      <c r="A76" s="15" t="s">
        <v>613</v>
      </c>
      <c r="B76" s="23" t="s">
        <v>614</v>
      </c>
      <c r="C76" s="43">
        <v>0.12</v>
      </c>
      <c r="D76" s="43"/>
      <c r="E76" s="44">
        <v>560</v>
      </c>
      <c r="F76" s="46"/>
      <c r="G76" s="46"/>
      <c r="H76" s="47"/>
      <c r="I76" s="48">
        <f t="shared" si="7"/>
        <v>2006.3257883375616</v>
      </c>
      <c r="J76" s="69">
        <f t="shared" si="8"/>
        <v>0</v>
      </c>
      <c r="K76" s="70">
        <f t="shared" si="9"/>
        <v>2006.3257883375616</v>
      </c>
      <c r="L76" s="70">
        <f t="shared" si="10"/>
        <v>0</v>
      </c>
      <c r="M76" s="70">
        <f t="shared" si="11"/>
        <v>0</v>
      </c>
      <c r="N76" s="71">
        <f t="shared" si="12"/>
        <v>0</v>
      </c>
      <c r="O76" s="6">
        <v>375</v>
      </c>
      <c r="P76" s="73">
        <f t="shared" si="13"/>
        <v>752.37217062658556</v>
      </c>
    </row>
    <row r="77" spans="1:16" s="1" customFormat="1" ht="30" customHeight="1" x14ac:dyDescent="0.25">
      <c r="A77" s="15" t="s">
        <v>616</v>
      </c>
      <c r="B77" s="23" t="s">
        <v>618</v>
      </c>
      <c r="C77" s="43">
        <v>0.16</v>
      </c>
      <c r="D77" s="43">
        <v>2000</v>
      </c>
      <c r="E77" s="44"/>
      <c r="F77" s="46"/>
      <c r="G77" s="46"/>
      <c r="H77" s="47"/>
      <c r="I77" s="48">
        <f t="shared" si="7"/>
        <v>2000</v>
      </c>
      <c r="J77" s="69">
        <f t="shared" si="8"/>
        <v>2000</v>
      </c>
      <c r="K77" s="70">
        <f t="shared" si="9"/>
        <v>0</v>
      </c>
      <c r="L77" s="70">
        <f t="shared" si="10"/>
        <v>0</v>
      </c>
      <c r="M77" s="70">
        <f t="shared" si="11"/>
        <v>0</v>
      </c>
      <c r="N77" s="71">
        <f t="shared" si="12"/>
        <v>0</v>
      </c>
      <c r="O77" s="6">
        <v>333</v>
      </c>
      <c r="P77" s="73">
        <f t="shared" si="13"/>
        <v>666</v>
      </c>
    </row>
    <row r="78" spans="1:16" s="1" customFormat="1" ht="30" customHeight="1" x14ac:dyDescent="0.25">
      <c r="A78" s="15" t="s">
        <v>208</v>
      </c>
      <c r="B78" s="23" t="s">
        <v>207</v>
      </c>
      <c r="C78" s="43">
        <v>0.2</v>
      </c>
      <c r="D78" s="43">
        <v>2000</v>
      </c>
      <c r="E78" s="44"/>
      <c r="F78" s="46"/>
      <c r="G78" s="46"/>
      <c r="H78" s="47"/>
      <c r="I78" s="48">
        <f t="shared" si="7"/>
        <v>2000</v>
      </c>
      <c r="J78" s="69">
        <f t="shared" si="8"/>
        <v>2000</v>
      </c>
      <c r="K78" s="70">
        <f t="shared" si="9"/>
        <v>0</v>
      </c>
      <c r="L78" s="70">
        <f t="shared" si="10"/>
        <v>0</v>
      </c>
      <c r="M78" s="70">
        <f t="shared" si="11"/>
        <v>0</v>
      </c>
      <c r="N78" s="71">
        <f t="shared" si="12"/>
        <v>0</v>
      </c>
      <c r="O78" s="6">
        <v>333</v>
      </c>
      <c r="P78" s="73">
        <f t="shared" si="13"/>
        <v>666</v>
      </c>
    </row>
    <row r="79" spans="1:16" s="1" customFormat="1" ht="30" customHeight="1" x14ac:dyDescent="0.25">
      <c r="A79" s="15" t="s">
        <v>298</v>
      </c>
      <c r="B79" s="23" t="s">
        <v>297</v>
      </c>
      <c r="C79" s="43">
        <v>0.2</v>
      </c>
      <c r="D79" s="43">
        <v>2000</v>
      </c>
      <c r="E79" s="44"/>
      <c r="F79" s="46"/>
      <c r="G79" s="46"/>
      <c r="H79" s="47"/>
      <c r="I79" s="48">
        <f t="shared" si="7"/>
        <v>2000</v>
      </c>
      <c r="J79" s="69">
        <f t="shared" si="8"/>
        <v>2000</v>
      </c>
      <c r="K79" s="70">
        <f t="shared" si="9"/>
        <v>0</v>
      </c>
      <c r="L79" s="70">
        <f t="shared" si="10"/>
        <v>0</v>
      </c>
      <c r="M79" s="70">
        <f t="shared" si="11"/>
        <v>0</v>
      </c>
      <c r="N79" s="71">
        <f t="shared" si="12"/>
        <v>0</v>
      </c>
      <c r="O79" s="6">
        <v>333</v>
      </c>
      <c r="P79" s="73">
        <f t="shared" si="13"/>
        <v>666</v>
      </c>
    </row>
    <row r="80" spans="1:16" s="1" customFormat="1" ht="30" customHeight="1" x14ac:dyDescent="0.25">
      <c r="A80" s="15" t="s">
        <v>478</v>
      </c>
      <c r="B80" s="23" t="s">
        <v>477</v>
      </c>
      <c r="C80" s="43">
        <v>0.16</v>
      </c>
      <c r="D80" s="43">
        <v>2000</v>
      </c>
      <c r="E80" s="44"/>
      <c r="F80" s="46"/>
      <c r="G80" s="46"/>
      <c r="H80" s="47"/>
      <c r="I80" s="48">
        <f t="shared" si="7"/>
        <v>2000</v>
      </c>
      <c r="J80" s="69">
        <f t="shared" si="8"/>
        <v>2000</v>
      </c>
      <c r="K80" s="70">
        <f t="shared" si="9"/>
        <v>0</v>
      </c>
      <c r="L80" s="70">
        <f t="shared" si="10"/>
        <v>0</v>
      </c>
      <c r="M80" s="70">
        <f t="shared" si="11"/>
        <v>0</v>
      </c>
      <c r="N80" s="71">
        <f t="shared" si="12"/>
        <v>0</v>
      </c>
      <c r="O80" s="6">
        <v>250</v>
      </c>
      <c r="P80" s="73">
        <f t="shared" si="13"/>
        <v>500</v>
      </c>
    </row>
    <row r="81" spans="1:42" s="1" customFormat="1" ht="30" customHeight="1" x14ac:dyDescent="0.25">
      <c r="A81" s="15" t="s">
        <v>45</v>
      </c>
      <c r="B81" s="23" t="s">
        <v>44</v>
      </c>
      <c r="C81" s="43">
        <v>0.14000000000000001</v>
      </c>
      <c r="D81" s="43">
        <v>2000</v>
      </c>
      <c r="E81" s="44"/>
      <c r="F81" s="46"/>
      <c r="G81" s="46"/>
      <c r="H81" s="47"/>
      <c r="I81" s="48">
        <f t="shared" si="7"/>
        <v>2000</v>
      </c>
      <c r="J81" s="69">
        <f t="shared" si="8"/>
        <v>2000</v>
      </c>
      <c r="K81" s="70">
        <f t="shared" si="9"/>
        <v>0</v>
      </c>
      <c r="L81" s="70">
        <f t="shared" si="10"/>
        <v>0</v>
      </c>
      <c r="M81" s="70">
        <f t="shared" si="11"/>
        <v>0</v>
      </c>
      <c r="N81" s="71">
        <f t="shared" si="12"/>
        <v>0</v>
      </c>
      <c r="O81" s="6">
        <v>250</v>
      </c>
      <c r="P81" s="73">
        <f t="shared" si="13"/>
        <v>500</v>
      </c>
    </row>
    <row r="82" spans="1:42" s="1" customFormat="1" ht="30" customHeight="1" x14ac:dyDescent="0.25">
      <c r="A82" s="15" t="s">
        <v>90</v>
      </c>
      <c r="B82" s="23" t="s">
        <v>89</v>
      </c>
      <c r="C82" s="43">
        <v>0.2</v>
      </c>
      <c r="D82" s="43">
        <v>2000</v>
      </c>
      <c r="E82" s="44"/>
      <c r="F82" s="46"/>
      <c r="G82" s="46"/>
      <c r="H82" s="47"/>
      <c r="I82" s="48">
        <f t="shared" si="7"/>
        <v>2000</v>
      </c>
      <c r="J82" s="69">
        <f t="shared" si="8"/>
        <v>2000</v>
      </c>
      <c r="K82" s="70">
        <f t="shared" si="9"/>
        <v>0</v>
      </c>
      <c r="L82" s="70">
        <f t="shared" si="10"/>
        <v>0</v>
      </c>
      <c r="M82" s="70">
        <f t="shared" si="11"/>
        <v>0</v>
      </c>
      <c r="N82" s="71">
        <f t="shared" si="12"/>
        <v>0</v>
      </c>
      <c r="O82" s="6">
        <v>333</v>
      </c>
      <c r="P82" s="73">
        <f t="shared" si="13"/>
        <v>666</v>
      </c>
    </row>
    <row r="83" spans="1:42" s="1" customFormat="1" ht="30" customHeight="1" x14ac:dyDescent="0.25">
      <c r="A83" s="15" t="s">
        <v>224</v>
      </c>
      <c r="B83" s="23" t="s">
        <v>223</v>
      </c>
      <c r="C83" s="43">
        <v>0.12</v>
      </c>
      <c r="D83" s="43">
        <v>2000</v>
      </c>
      <c r="E83" s="44"/>
      <c r="F83" s="46"/>
      <c r="G83" s="46"/>
      <c r="H83" s="47"/>
      <c r="I83" s="48">
        <f t="shared" si="7"/>
        <v>2000</v>
      </c>
      <c r="J83" s="69">
        <f t="shared" si="8"/>
        <v>2000</v>
      </c>
      <c r="K83" s="70">
        <f t="shared" si="9"/>
        <v>0</v>
      </c>
      <c r="L83" s="70">
        <f t="shared" si="10"/>
        <v>0</v>
      </c>
      <c r="M83" s="70">
        <f t="shared" si="11"/>
        <v>0</v>
      </c>
      <c r="N83" s="71">
        <f t="shared" si="12"/>
        <v>0</v>
      </c>
      <c r="O83" s="6">
        <v>350</v>
      </c>
      <c r="P83" s="73">
        <f t="shared" si="13"/>
        <v>700</v>
      </c>
    </row>
    <row r="84" spans="1:42" s="1" customFormat="1" ht="30" customHeight="1" x14ac:dyDescent="0.25">
      <c r="A84" s="15" t="s">
        <v>634</v>
      </c>
      <c r="B84" s="23" t="s">
        <v>635</v>
      </c>
      <c r="C84" s="43">
        <v>0.18</v>
      </c>
      <c r="D84" s="43">
        <v>1060</v>
      </c>
      <c r="E84" s="44">
        <v>470</v>
      </c>
      <c r="F84" s="46"/>
      <c r="G84" s="46"/>
      <c r="H84" s="47"/>
      <c r="I84" s="48">
        <f t="shared" si="7"/>
        <v>1993.0704714086885</v>
      </c>
      <c r="J84" s="69">
        <f t="shared" si="8"/>
        <v>1060</v>
      </c>
      <c r="K84" s="70">
        <f t="shared" si="9"/>
        <v>933.07047140868849</v>
      </c>
      <c r="L84" s="70">
        <f t="shared" si="10"/>
        <v>0</v>
      </c>
      <c r="M84" s="70">
        <f t="shared" si="11"/>
        <v>0</v>
      </c>
      <c r="N84" s="71">
        <f t="shared" si="12"/>
        <v>0</v>
      </c>
      <c r="O84" s="6">
        <v>333</v>
      </c>
      <c r="P84" s="73">
        <f t="shared" si="13"/>
        <v>663.6924669790933</v>
      </c>
    </row>
    <row r="85" spans="1:42" s="1" customFormat="1" ht="30" customHeight="1" x14ac:dyDescent="0.25">
      <c r="A85" s="15" t="s">
        <v>5</v>
      </c>
      <c r="B85" s="23" t="s">
        <v>4</v>
      </c>
      <c r="C85" s="43">
        <v>0.14000000000000001</v>
      </c>
      <c r="D85" s="43">
        <v>990</v>
      </c>
      <c r="E85" s="44">
        <v>280</v>
      </c>
      <c r="F85" s="46">
        <v>220</v>
      </c>
      <c r="G85" s="46">
        <v>260</v>
      </c>
      <c r="H85" s="47"/>
      <c r="I85" s="48">
        <f t="shared" si="7"/>
        <v>1961.8292474404768</v>
      </c>
      <c r="J85" s="69">
        <f t="shared" si="8"/>
        <v>990</v>
      </c>
      <c r="K85" s="70">
        <f t="shared" si="9"/>
        <v>400.23890406733966</v>
      </c>
      <c r="L85" s="70">
        <f t="shared" si="10"/>
        <v>231.93929762502933</v>
      </c>
      <c r="M85" s="70">
        <f t="shared" si="11"/>
        <v>339.65104574810795</v>
      </c>
      <c r="N85" s="71">
        <f t="shared" si="12"/>
        <v>0</v>
      </c>
      <c r="O85" s="6">
        <v>250</v>
      </c>
      <c r="P85" s="73">
        <f t="shared" si="13"/>
        <v>490.4573118601192</v>
      </c>
    </row>
    <row r="86" spans="1:42" s="1" customFormat="1" ht="30" customHeight="1" x14ac:dyDescent="0.25">
      <c r="A86" s="15" t="s">
        <v>427</v>
      </c>
      <c r="B86" s="23" t="s">
        <v>426</v>
      </c>
      <c r="C86" s="43">
        <v>0.21</v>
      </c>
      <c r="D86" s="43"/>
      <c r="E86" s="44">
        <v>440</v>
      </c>
      <c r="F86" s="46">
        <v>570</v>
      </c>
      <c r="G86" s="46"/>
      <c r="H86" s="47"/>
      <c r="I86" s="48">
        <f t="shared" si="7"/>
        <v>1886.406708760534</v>
      </c>
      <c r="J86" s="69">
        <f t="shared" si="8"/>
        <v>0</v>
      </c>
      <c r="K86" s="70">
        <f t="shared" si="9"/>
        <v>697.67292853720755</v>
      </c>
      <c r="L86" s="70">
        <f t="shared" si="10"/>
        <v>1188.7337802233264</v>
      </c>
      <c r="M86" s="70">
        <f t="shared" si="11"/>
        <v>0</v>
      </c>
      <c r="N86" s="71">
        <f t="shared" si="12"/>
        <v>0</v>
      </c>
      <c r="O86" s="6">
        <v>280</v>
      </c>
      <c r="P86" s="73">
        <f t="shared" si="13"/>
        <v>528.19387845294955</v>
      </c>
    </row>
    <row r="87" spans="1:42" s="1" customFormat="1" ht="30" customHeight="1" x14ac:dyDescent="0.25">
      <c r="A87" s="15" t="s">
        <v>391</v>
      </c>
      <c r="B87" s="23" t="s">
        <v>390</v>
      </c>
      <c r="C87" s="43">
        <v>0.2</v>
      </c>
      <c r="D87" s="43">
        <v>1100</v>
      </c>
      <c r="E87" s="44">
        <v>360</v>
      </c>
      <c r="F87" s="46">
        <v>290</v>
      </c>
      <c r="G87" s="46"/>
      <c r="H87" s="47"/>
      <c r="I87" s="48">
        <f t="shared" si="7"/>
        <v>1883.7802431808495</v>
      </c>
      <c r="J87" s="69">
        <f t="shared" si="8"/>
        <v>1100</v>
      </c>
      <c r="K87" s="70">
        <f t="shared" si="9"/>
        <v>481.22916267688453</v>
      </c>
      <c r="L87" s="70">
        <f t="shared" si="10"/>
        <v>302.55108050396501</v>
      </c>
      <c r="M87" s="70">
        <f t="shared" si="11"/>
        <v>0</v>
      </c>
      <c r="N87" s="71">
        <f t="shared" si="12"/>
        <v>0</v>
      </c>
      <c r="O87" s="6">
        <v>333</v>
      </c>
      <c r="P87" s="73">
        <f t="shared" si="13"/>
        <v>627.29882097922291</v>
      </c>
    </row>
    <row r="88" spans="1:42" s="1" customFormat="1" ht="30" customHeight="1" x14ac:dyDescent="0.25">
      <c r="A88" s="15" t="s">
        <v>376</v>
      </c>
      <c r="B88" s="23" t="s">
        <v>375</v>
      </c>
      <c r="C88" s="49">
        <v>0.12</v>
      </c>
      <c r="D88" s="43"/>
      <c r="E88" s="50">
        <v>450</v>
      </c>
      <c r="F88" s="51">
        <v>300</v>
      </c>
      <c r="G88" s="51"/>
      <c r="H88" s="52"/>
      <c r="I88" s="48">
        <f t="shared" si="7"/>
        <v>1822.0451992657399</v>
      </c>
      <c r="J88" s="69">
        <f t="shared" si="8"/>
        <v>0</v>
      </c>
      <c r="K88" s="70">
        <f t="shared" si="9"/>
        <v>1279.1779887254238</v>
      </c>
      <c r="L88" s="70">
        <f t="shared" si="10"/>
        <v>542.86721054031625</v>
      </c>
      <c r="M88" s="70">
        <f t="shared" si="11"/>
        <v>0</v>
      </c>
      <c r="N88" s="71">
        <f t="shared" si="12"/>
        <v>0</v>
      </c>
      <c r="O88" s="74">
        <v>250</v>
      </c>
      <c r="P88" s="73">
        <f t="shared" si="13"/>
        <v>455.51129981643498</v>
      </c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</row>
    <row r="89" spans="1:42" s="1" customFormat="1" ht="30" customHeight="1" x14ac:dyDescent="0.25">
      <c r="A89" s="15" t="s">
        <v>84</v>
      </c>
      <c r="B89" s="23" t="s">
        <v>83</v>
      </c>
      <c r="C89" s="43">
        <v>0.17</v>
      </c>
      <c r="D89" s="43"/>
      <c r="E89" s="44">
        <v>630</v>
      </c>
      <c r="F89" s="46"/>
      <c r="G89" s="46"/>
      <c r="H89" s="47"/>
      <c r="I89" s="48">
        <f t="shared" si="7"/>
        <v>1801.0750683030285</v>
      </c>
      <c r="J89" s="69">
        <f t="shared" si="8"/>
        <v>0</v>
      </c>
      <c r="K89" s="70">
        <f t="shared" si="9"/>
        <v>1801.0750683030285</v>
      </c>
      <c r="L89" s="70">
        <f t="shared" si="10"/>
        <v>0</v>
      </c>
      <c r="M89" s="70">
        <f t="shared" si="11"/>
        <v>0</v>
      </c>
      <c r="N89" s="71">
        <f t="shared" si="12"/>
        <v>0</v>
      </c>
      <c r="O89" s="6">
        <v>280</v>
      </c>
      <c r="P89" s="73">
        <f t="shared" si="13"/>
        <v>504.30101912484793</v>
      </c>
    </row>
    <row r="90" spans="1:42" s="1" customFormat="1" ht="30" customHeight="1" x14ac:dyDescent="0.25">
      <c r="A90" s="15" t="s">
        <v>624</v>
      </c>
      <c r="B90" s="23" t="s">
        <v>625</v>
      </c>
      <c r="C90" s="43">
        <v>0.11</v>
      </c>
      <c r="D90" s="43"/>
      <c r="E90" s="44">
        <v>500</v>
      </c>
      <c r="F90" s="46"/>
      <c r="G90" s="46"/>
      <c r="H90" s="47"/>
      <c r="I90" s="48">
        <f t="shared" si="7"/>
        <v>1734.6161037129968</v>
      </c>
      <c r="J90" s="69">
        <f t="shared" si="8"/>
        <v>0</v>
      </c>
      <c r="K90" s="70">
        <f t="shared" si="9"/>
        <v>1734.6161037129968</v>
      </c>
      <c r="L90" s="70">
        <f t="shared" si="10"/>
        <v>0</v>
      </c>
      <c r="M90" s="70">
        <f t="shared" si="11"/>
        <v>0</v>
      </c>
      <c r="N90" s="71">
        <f t="shared" si="12"/>
        <v>0</v>
      </c>
      <c r="O90" s="6">
        <v>333</v>
      </c>
      <c r="P90" s="73">
        <f t="shared" si="13"/>
        <v>577.62716253642793</v>
      </c>
    </row>
    <row r="91" spans="1:42" s="1" customFormat="1" ht="30" customHeight="1" x14ac:dyDescent="0.25">
      <c r="A91" s="15" t="s">
        <v>436</v>
      </c>
      <c r="B91" s="23" t="s">
        <v>435</v>
      </c>
      <c r="C91" s="43">
        <v>0.1</v>
      </c>
      <c r="D91" s="43"/>
      <c r="E91" s="44">
        <v>470</v>
      </c>
      <c r="F91" s="46"/>
      <c r="G91" s="46"/>
      <c r="H91" s="47"/>
      <c r="I91" s="48">
        <f t="shared" si="7"/>
        <v>1679.5268485356394</v>
      </c>
      <c r="J91" s="69">
        <f t="shared" si="8"/>
        <v>0</v>
      </c>
      <c r="K91" s="70">
        <f t="shared" si="9"/>
        <v>1679.5268485356394</v>
      </c>
      <c r="L91" s="70">
        <f t="shared" si="10"/>
        <v>0</v>
      </c>
      <c r="M91" s="70">
        <f t="shared" si="11"/>
        <v>0</v>
      </c>
      <c r="N91" s="71">
        <f t="shared" si="12"/>
        <v>0</v>
      </c>
      <c r="O91" s="6">
        <v>200</v>
      </c>
      <c r="P91" s="73">
        <f t="shared" si="13"/>
        <v>335.90536970712787</v>
      </c>
    </row>
    <row r="92" spans="1:42" s="1" customFormat="1" ht="30" customHeight="1" x14ac:dyDescent="0.25">
      <c r="A92" s="15" t="s">
        <v>282</v>
      </c>
      <c r="B92" s="23" t="s">
        <v>281</v>
      </c>
      <c r="C92" s="43">
        <v>0.12</v>
      </c>
      <c r="D92" s="43">
        <v>1400</v>
      </c>
      <c r="E92" s="44">
        <v>220</v>
      </c>
      <c r="F92" s="46"/>
      <c r="G92" s="46"/>
      <c r="H92" s="47"/>
      <c r="I92" s="48">
        <f t="shared" si="7"/>
        <v>1670.5958472292009</v>
      </c>
      <c r="J92" s="69">
        <f t="shared" si="8"/>
        <v>1400</v>
      </c>
      <c r="K92" s="70">
        <f t="shared" si="9"/>
        <v>270.59584722920084</v>
      </c>
      <c r="L92" s="70">
        <f t="shared" si="10"/>
        <v>0</v>
      </c>
      <c r="M92" s="70">
        <f t="shared" si="11"/>
        <v>0</v>
      </c>
      <c r="N92" s="71">
        <f t="shared" si="12"/>
        <v>0</v>
      </c>
      <c r="O92" s="6">
        <v>250</v>
      </c>
      <c r="P92" s="73">
        <f t="shared" si="13"/>
        <v>417.64896180730022</v>
      </c>
    </row>
    <row r="93" spans="1:42" s="1" customFormat="1" ht="30" customHeight="1" x14ac:dyDescent="0.25">
      <c r="A93" s="15" t="s">
        <v>123</v>
      </c>
      <c r="B93" s="23" t="s">
        <v>122</v>
      </c>
      <c r="C93" s="43">
        <v>0.2</v>
      </c>
      <c r="D93" s="43"/>
      <c r="E93" s="44">
        <v>640</v>
      </c>
      <c r="F93" s="46"/>
      <c r="G93" s="46"/>
      <c r="H93" s="47"/>
      <c r="I93" s="48">
        <f t="shared" si="7"/>
        <v>1580.7865914333122</v>
      </c>
      <c r="J93" s="69">
        <f t="shared" si="8"/>
        <v>0</v>
      </c>
      <c r="K93" s="70">
        <f t="shared" si="9"/>
        <v>1580.7865914333122</v>
      </c>
      <c r="L93" s="70">
        <f t="shared" si="10"/>
        <v>0</v>
      </c>
      <c r="M93" s="70">
        <f t="shared" si="11"/>
        <v>0</v>
      </c>
      <c r="N93" s="71">
        <f t="shared" si="12"/>
        <v>0</v>
      </c>
      <c r="O93" s="6">
        <v>250</v>
      </c>
      <c r="P93" s="73">
        <f t="shared" si="13"/>
        <v>395.19664785832805</v>
      </c>
    </row>
    <row r="94" spans="1:42" s="1" customFormat="1" ht="30" customHeight="1" x14ac:dyDescent="0.25">
      <c r="A94" s="15" t="s">
        <v>456</v>
      </c>
      <c r="B94" s="23" t="s">
        <v>455</v>
      </c>
      <c r="C94" s="43">
        <v>0.13</v>
      </c>
      <c r="D94" s="43">
        <v>1000</v>
      </c>
      <c r="E94" s="44">
        <v>320</v>
      </c>
      <c r="F94" s="46"/>
      <c r="G94" s="46"/>
      <c r="H94" s="47"/>
      <c r="I94" s="48">
        <f t="shared" si="7"/>
        <v>1576.0230960843564</v>
      </c>
      <c r="J94" s="69">
        <f t="shared" si="8"/>
        <v>1000</v>
      </c>
      <c r="K94" s="70">
        <f t="shared" si="9"/>
        <v>576.02309608435633</v>
      </c>
      <c r="L94" s="70">
        <f t="shared" si="10"/>
        <v>0</v>
      </c>
      <c r="M94" s="70">
        <f t="shared" si="11"/>
        <v>0</v>
      </c>
      <c r="N94" s="71">
        <f t="shared" si="12"/>
        <v>0</v>
      </c>
      <c r="O94" s="6">
        <v>250</v>
      </c>
      <c r="P94" s="73">
        <f t="shared" si="13"/>
        <v>394.00577402108911</v>
      </c>
    </row>
    <row r="95" spans="1:42" s="1" customFormat="1" ht="30" customHeight="1" x14ac:dyDescent="0.25">
      <c r="A95" s="15" t="s">
        <v>368</v>
      </c>
      <c r="B95" s="23" t="s">
        <v>367</v>
      </c>
      <c r="C95" s="43">
        <v>0.13</v>
      </c>
      <c r="D95" s="43">
        <v>1000</v>
      </c>
      <c r="E95" s="44">
        <v>320</v>
      </c>
      <c r="F95" s="46"/>
      <c r="G95" s="46"/>
      <c r="H95" s="47"/>
      <c r="I95" s="48">
        <f t="shared" si="7"/>
        <v>1576.0230960843564</v>
      </c>
      <c r="J95" s="69">
        <f t="shared" si="8"/>
        <v>1000</v>
      </c>
      <c r="K95" s="70">
        <f t="shared" si="9"/>
        <v>576.02309608435633</v>
      </c>
      <c r="L95" s="70">
        <f t="shared" si="10"/>
        <v>0</v>
      </c>
      <c r="M95" s="70">
        <f t="shared" si="11"/>
        <v>0</v>
      </c>
      <c r="N95" s="71">
        <f t="shared" si="12"/>
        <v>0</v>
      </c>
      <c r="O95" s="6">
        <v>250</v>
      </c>
      <c r="P95" s="73">
        <f t="shared" si="13"/>
        <v>394.00577402108911</v>
      </c>
    </row>
    <row r="96" spans="1:42" s="1" customFormat="1" ht="30" customHeight="1" x14ac:dyDescent="0.25">
      <c r="A96" s="15" t="s">
        <v>242</v>
      </c>
      <c r="B96" s="23" t="s">
        <v>241</v>
      </c>
      <c r="C96" s="43">
        <v>0.17</v>
      </c>
      <c r="D96" s="43"/>
      <c r="E96" s="44">
        <v>580</v>
      </c>
      <c r="F96" s="46"/>
      <c r="G96" s="46"/>
      <c r="H96" s="47"/>
      <c r="I96" s="48">
        <f t="shared" si="7"/>
        <v>1521.5657219174659</v>
      </c>
      <c r="J96" s="69">
        <f t="shared" si="8"/>
        <v>0</v>
      </c>
      <c r="K96" s="70">
        <f t="shared" si="9"/>
        <v>1521.5657219174659</v>
      </c>
      <c r="L96" s="70">
        <f t="shared" si="10"/>
        <v>0</v>
      </c>
      <c r="M96" s="70">
        <f t="shared" si="11"/>
        <v>0</v>
      </c>
      <c r="N96" s="71">
        <f t="shared" si="12"/>
        <v>0</v>
      </c>
      <c r="O96" s="6">
        <v>333</v>
      </c>
      <c r="P96" s="73">
        <f t="shared" si="13"/>
        <v>506.68138539851611</v>
      </c>
    </row>
    <row r="97" spans="1:42" s="1" customFormat="1" ht="30" customHeight="1" x14ac:dyDescent="0.25">
      <c r="A97" s="15" t="s">
        <v>592</v>
      </c>
      <c r="B97" s="23" t="s">
        <v>591</v>
      </c>
      <c r="C97" s="43">
        <v>0.12</v>
      </c>
      <c r="D97" s="43">
        <v>1500</v>
      </c>
      <c r="E97" s="44"/>
      <c r="F97" s="46"/>
      <c r="G97" s="46"/>
      <c r="H97" s="47"/>
      <c r="I97" s="48">
        <f t="shared" si="7"/>
        <v>1500</v>
      </c>
      <c r="J97" s="69">
        <f t="shared" si="8"/>
        <v>1500</v>
      </c>
      <c r="K97" s="70">
        <f t="shared" si="9"/>
        <v>0</v>
      </c>
      <c r="L97" s="70">
        <f t="shared" si="10"/>
        <v>0</v>
      </c>
      <c r="M97" s="70">
        <f t="shared" si="11"/>
        <v>0</v>
      </c>
      <c r="N97" s="71">
        <f t="shared" si="12"/>
        <v>0</v>
      </c>
      <c r="O97" s="6">
        <v>333</v>
      </c>
      <c r="P97" s="73">
        <f t="shared" si="13"/>
        <v>499.5</v>
      </c>
    </row>
    <row r="98" spans="1:42" s="1" customFormat="1" ht="30" customHeight="1" x14ac:dyDescent="0.25">
      <c r="A98" s="15" t="s">
        <v>593</v>
      </c>
      <c r="B98" s="23" t="s">
        <v>595</v>
      </c>
      <c r="C98" s="43">
        <v>0.22</v>
      </c>
      <c r="D98" s="43">
        <v>1500</v>
      </c>
      <c r="E98" s="44"/>
      <c r="F98" s="46"/>
      <c r="G98" s="46"/>
      <c r="H98" s="47"/>
      <c r="I98" s="48">
        <f t="shared" si="7"/>
        <v>1500</v>
      </c>
      <c r="J98" s="69">
        <f t="shared" si="8"/>
        <v>1500</v>
      </c>
      <c r="K98" s="70">
        <f t="shared" si="9"/>
        <v>0</v>
      </c>
      <c r="L98" s="70">
        <f t="shared" si="10"/>
        <v>0</v>
      </c>
      <c r="M98" s="70">
        <f t="shared" si="11"/>
        <v>0</v>
      </c>
      <c r="N98" s="71">
        <f t="shared" si="12"/>
        <v>0</v>
      </c>
      <c r="O98" s="6">
        <v>166</v>
      </c>
      <c r="P98" s="73">
        <f t="shared" si="13"/>
        <v>249</v>
      </c>
    </row>
    <row r="99" spans="1:42" s="1" customFormat="1" ht="30" customHeight="1" x14ac:dyDescent="0.25">
      <c r="A99" s="15" t="s">
        <v>51</v>
      </c>
      <c r="B99" s="23" t="s">
        <v>50</v>
      </c>
      <c r="C99" s="43">
        <v>0.14000000000000001</v>
      </c>
      <c r="D99" s="43">
        <v>1000</v>
      </c>
      <c r="E99" s="44">
        <v>310</v>
      </c>
      <c r="F99" s="46"/>
      <c r="G99" s="46"/>
      <c r="H99" s="47"/>
      <c r="I99" s="48">
        <f t="shared" si="7"/>
        <v>1499.5356718683029</v>
      </c>
      <c r="J99" s="69">
        <f t="shared" si="8"/>
        <v>1000</v>
      </c>
      <c r="K99" s="70">
        <f t="shared" si="9"/>
        <v>499.53567186830281</v>
      </c>
      <c r="L99" s="70">
        <f t="shared" si="10"/>
        <v>0</v>
      </c>
      <c r="M99" s="70">
        <f t="shared" si="11"/>
        <v>0</v>
      </c>
      <c r="N99" s="71">
        <f t="shared" si="12"/>
        <v>0</v>
      </c>
      <c r="O99" s="6">
        <v>333</v>
      </c>
      <c r="P99" s="73">
        <f t="shared" si="13"/>
        <v>499.34537873214481</v>
      </c>
    </row>
    <row r="100" spans="1:42" s="1" customFormat="1" ht="30" customHeight="1" x14ac:dyDescent="0.25">
      <c r="A100" s="15" t="s">
        <v>338</v>
      </c>
      <c r="B100" s="23" t="s">
        <v>337</v>
      </c>
      <c r="C100" s="43">
        <v>0.12</v>
      </c>
      <c r="D100" s="43"/>
      <c r="E100" s="44">
        <v>480</v>
      </c>
      <c r="F100" s="46"/>
      <c r="G100" s="46"/>
      <c r="H100" s="47"/>
      <c r="I100" s="48">
        <f t="shared" si="7"/>
        <v>1461.7830617153306</v>
      </c>
      <c r="J100" s="69">
        <f t="shared" si="8"/>
        <v>0</v>
      </c>
      <c r="K100" s="70">
        <f t="shared" si="9"/>
        <v>1461.7830617153306</v>
      </c>
      <c r="L100" s="70">
        <f t="shared" si="10"/>
        <v>0</v>
      </c>
      <c r="M100" s="70">
        <f t="shared" si="11"/>
        <v>0</v>
      </c>
      <c r="N100" s="71">
        <f t="shared" si="12"/>
        <v>0</v>
      </c>
      <c r="O100" s="6">
        <v>200</v>
      </c>
      <c r="P100" s="73">
        <f t="shared" si="13"/>
        <v>292.35661234306616</v>
      </c>
    </row>
    <row r="101" spans="1:42" s="1" customFormat="1" ht="30" customHeight="1" x14ac:dyDescent="0.25">
      <c r="A101" s="15" t="s">
        <v>190</v>
      </c>
      <c r="B101" s="23" t="s">
        <v>189</v>
      </c>
      <c r="C101" s="43">
        <v>0.12</v>
      </c>
      <c r="D101" s="43"/>
      <c r="E101" s="44">
        <v>480</v>
      </c>
      <c r="F101" s="46"/>
      <c r="G101" s="46"/>
      <c r="H101" s="47"/>
      <c r="I101" s="48">
        <f t="shared" si="7"/>
        <v>1461.7830617153306</v>
      </c>
      <c r="J101" s="69">
        <f t="shared" si="8"/>
        <v>0</v>
      </c>
      <c r="K101" s="70">
        <f t="shared" si="9"/>
        <v>1461.7830617153306</v>
      </c>
      <c r="L101" s="70">
        <f t="shared" si="10"/>
        <v>0</v>
      </c>
      <c r="M101" s="70">
        <f t="shared" si="11"/>
        <v>0</v>
      </c>
      <c r="N101" s="71">
        <f t="shared" si="12"/>
        <v>0</v>
      </c>
      <c r="O101" s="6">
        <v>250</v>
      </c>
      <c r="P101" s="73">
        <f t="shared" si="13"/>
        <v>365.44576542883266</v>
      </c>
    </row>
    <row r="102" spans="1:42" s="1" customFormat="1" ht="30" customHeight="1" x14ac:dyDescent="0.25">
      <c r="A102" s="15" t="s">
        <v>594</v>
      </c>
      <c r="B102" s="23" t="s">
        <v>596</v>
      </c>
      <c r="C102" s="43">
        <v>0.22</v>
      </c>
      <c r="D102" s="43">
        <v>1000</v>
      </c>
      <c r="E102" s="44">
        <v>365</v>
      </c>
      <c r="F102" s="46"/>
      <c r="G102" s="46"/>
      <c r="H102" s="47"/>
      <c r="I102" s="48">
        <f t="shared" si="7"/>
        <v>1450.4222767167848</v>
      </c>
      <c r="J102" s="69">
        <f t="shared" si="8"/>
        <v>1000</v>
      </c>
      <c r="K102" s="70">
        <f t="shared" si="9"/>
        <v>450.42227671678484</v>
      </c>
      <c r="L102" s="70">
        <f t="shared" si="10"/>
        <v>0</v>
      </c>
      <c r="M102" s="70">
        <f t="shared" si="11"/>
        <v>0</v>
      </c>
      <c r="N102" s="71">
        <f t="shared" si="12"/>
        <v>0</v>
      </c>
      <c r="O102" s="6">
        <v>250</v>
      </c>
      <c r="P102" s="73">
        <f t="shared" si="13"/>
        <v>362.60556917919621</v>
      </c>
    </row>
    <row r="103" spans="1:42" s="1" customFormat="1" ht="30" customHeight="1" x14ac:dyDescent="0.25">
      <c r="A103" s="15" t="s">
        <v>119</v>
      </c>
      <c r="B103" s="23" t="s">
        <v>118</v>
      </c>
      <c r="C103" s="43">
        <v>0.16</v>
      </c>
      <c r="D103" s="43"/>
      <c r="E103" s="44">
        <v>550</v>
      </c>
      <c r="F103" s="46"/>
      <c r="G103" s="46"/>
      <c r="H103" s="47"/>
      <c r="I103" s="48">
        <f t="shared" si="7"/>
        <v>1450.2573436674732</v>
      </c>
      <c r="J103" s="69">
        <f t="shared" si="8"/>
        <v>0</v>
      </c>
      <c r="K103" s="70">
        <f t="shared" si="9"/>
        <v>1450.2573436674732</v>
      </c>
      <c r="L103" s="70">
        <f t="shared" si="10"/>
        <v>0</v>
      </c>
      <c r="M103" s="70">
        <f t="shared" si="11"/>
        <v>0</v>
      </c>
      <c r="N103" s="71">
        <f t="shared" si="12"/>
        <v>0</v>
      </c>
      <c r="O103" s="6">
        <v>280</v>
      </c>
      <c r="P103" s="73">
        <f t="shared" si="13"/>
        <v>406.07205622689247</v>
      </c>
    </row>
    <row r="104" spans="1:42" s="1" customFormat="1" ht="30" customHeight="1" x14ac:dyDescent="0.25">
      <c r="A104" s="15" t="s">
        <v>564</v>
      </c>
      <c r="B104" s="23" t="s">
        <v>496</v>
      </c>
      <c r="C104" s="43">
        <v>0.15</v>
      </c>
      <c r="D104" s="43">
        <v>1000</v>
      </c>
      <c r="E104" s="44">
        <v>300</v>
      </c>
      <c r="F104" s="46"/>
      <c r="G104" s="46"/>
      <c r="H104" s="47"/>
      <c r="I104" s="48">
        <f t="shared" si="7"/>
        <v>1434.293768432253</v>
      </c>
      <c r="J104" s="69">
        <f t="shared" si="8"/>
        <v>1000</v>
      </c>
      <c r="K104" s="70">
        <f t="shared" si="9"/>
        <v>434.29376843225305</v>
      </c>
      <c r="L104" s="70">
        <f t="shared" si="10"/>
        <v>0</v>
      </c>
      <c r="M104" s="70">
        <f t="shared" si="11"/>
        <v>0</v>
      </c>
      <c r="N104" s="71">
        <f t="shared" si="12"/>
        <v>0</v>
      </c>
      <c r="O104" s="6">
        <v>333</v>
      </c>
      <c r="P104" s="73">
        <f t="shared" si="13"/>
        <v>477.61982488794024</v>
      </c>
    </row>
    <row r="105" spans="1:42" s="1" customFormat="1" ht="30" customHeight="1" x14ac:dyDescent="0.25">
      <c r="A105" s="15" t="s">
        <v>433</v>
      </c>
      <c r="B105" s="23" t="s">
        <v>432</v>
      </c>
      <c r="C105" s="43">
        <v>0.17</v>
      </c>
      <c r="D105" s="43">
        <v>1045</v>
      </c>
      <c r="E105" s="44">
        <v>300</v>
      </c>
      <c r="F105" s="46"/>
      <c r="G105" s="46"/>
      <c r="H105" s="47"/>
      <c r="I105" s="48">
        <f t="shared" si="7"/>
        <v>1428.2003839108115</v>
      </c>
      <c r="J105" s="69">
        <f t="shared" si="8"/>
        <v>1045</v>
      </c>
      <c r="K105" s="70">
        <f t="shared" si="9"/>
        <v>383.20038391081152</v>
      </c>
      <c r="L105" s="70">
        <f t="shared" si="10"/>
        <v>0</v>
      </c>
      <c r="M105" s="70">
        <f t="shared" si="11"/>
        <v>0</v>
      </c>
      <c r="N105" s="71">
        <f t="shared" si="12"/>
        <v>0</v>
      </c>
      <c r="O105" s="6">
        <v>250</v>
      </c>
      <c r="P105" s="73">
        <f t="shared" si="13"/>
        <v>357.05009597770288</v>
      </c>
    </row>
    <row r="106" spans="1:42" s="1" customFormat="1" ht="30" customHeight="1" x14ac:dyDescent="0.25">
      <c r="A106" s="15" t="s">
        <v>202</v>
      </c>
      <c r="B106" s="23" t="s">
        <v>201</v>
      </c>
      <c r="C106" s="43">
        <v>0.17</v>
      </c>
      <c r="D106" s="43"/>
      <c r="E106" s="44">
        <v>560</v>
      </c>
      <c r="F106" s="46"/>
      <c r="G106" s="46"/>
      <c r="H106" s="47"/>
      <c r="I106" s="48">
        <f t="shared" si="7"/>
        <v>1416.2299682382786</v>
      </c>
      <c r="J106" s="69">
        <f t="shared" si="8"/>
        <v>0</v>
      </c>
      <c r="K106" s="70">
        <f t="shared" si="9"/>
        <v>1416.2299682382786</v>
      </c>
      <c r="L106" s="70">
        <f t="shared" si="10"/>
        <v>0</v>
      </c>
      <c r="M106" s="70">
        <f t="shared" si="11"/>
        <v>0</v>
      </c>
      <c r="N106" s="71">
        <f t="shared" si="12"/>
        <v>0</v>
      </c>
      <c r="O106" s="6">
        <v>230</v>
      </c>
      <c r="P106" s="73">
        <f t="shared" si="13"/>
        <v>325.73289269480404</v>
      </c>
    </row>
    <row r="107" spans="1:42" s="1" customFormat="1" ht="30" customHeight="1" x14ac:dyDescent="0.25">
      <c r="A107" s="15" t="s">
        <v>292</v>
      </c>
      <c r="B107" s="23" t="s">
        <v>291</v>
      </c>
      <c r="C107" s="43">
        <v>0.13</v>
      </c>
      <c r="D107" s="43">
        <v>1100</v>
      </c>
      <c r="E107" s="44">
        <v>200</v>
      </c>
      <c r="F107" s="46"/>
      <c r="G107" s="46">
        <v>156</v>
      </c>
      <c r="H107" s="47"/>
      <c r="I107" s="48">
        <f t="shared" si="7"/>
        <v>1403.4295181421032</v>
      </c>
      <c r="J107" s="69">
        <f t="shared" si="8"/>
        <v>1100</v>
      </c>
      <c r="K107" s="70">
        <f t="shared" si="9"/>
        <v>199.03197765358104</v>
      </c>
      <c r="L107" s="70">
        <f t="shared" si="10"/>
        <v>0</v>
      </c>
      <c r="M107" s="70">
        <f t="shared" si="11"/>
        <v>104.39754048852234</v>
      </c>
      <c r="N107" s="71">
        <f t="shared" si="12"/>
        <v>0</v>
      </c>
      <c r="O107" s="6">
        <v>333</v>
      </c>
      <c r="P107" s="73">
        <f t="shared" si="13"/>
        <v>467.34202954132041</v>
      </c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</row>
    <row r="108" spans="1:42" s="1" customFormat="1" ht="30" customHeight="1" x14ac:dyDescent="0.25">
      <c r="A108" s="15" t="s">
        <v>620</v>
      </c>
      <c r="B108" s="23" t="s">
        <v>621</v>
      </c>
      <c r="C108" s="43">
        <v>0.17</v>
      </c>
      <c r="D108" s="43"/>
      <c r="E108" s="44">
        <v>550</v>
      </c>
      <c r="F108" s="46"/>
      <c r="G108" s="46"/>
      <c r="H108" s="47"/>
      <c r="I108" s="48">
        <f t="shared" si="7"/>
        <v>1364.9480881576217</v>
      </c>
      <c r="J108" s="69">
        <f t="shared" si="8"/>
        <v>0</v>
      </c>
      <c r="K108" s="70">
        <f t="shared" si="9"/>
        <v>1364.9480881576217</v>
      </c>
      <c r="L108" s="70">
        <f t="shared" si="10"/>
        <v>0</v>
      </c>
      <c r="M108" s="70">
        <f t="shared" si="11"/>
        <v>0</v>
      </c>
      <c r="N108" s="71">
        <f t="shared" si="12"/>
        <v>0</v>
      </c>
      <c r="O108" s="6">
        <v>300</v>
      </c>
      <c r="P108" s="73">
        <f t="shared" si="13"/>
        <v>409.48442644728652</v>
      </c>
    </row>
    <row r="109" spans="1:42" s="1" customFormat="1" ht="30" customHeight="1" x14ac:dyDescent="0.25">
      <c r="A109" s="15" t="s">
        <v>125</v>
      </c>
      <c r="B109" s="23" t="s">
        <v>124</v>
      </c>
      <c r="C109" s="43">
        <v>0.17</v>
      </c>
      <c r="D109" s="43"/>
      <c r="E109" s="44">
        <v>480</v>
      </c>
      <c r="F109" s="46">
        <v>245</v>
      </c>
      <c r="G109" s="46"/>
      <c r="H109" s="47"/>
      <c r="I109" s="48">
        <f t="shared" si="7"/>
        <v>1276.56307484023</v>
      </c>
      <c r="J109" s="69">
        <f t="shared" si="8"/>
        <v>0</v>
      </c>
      <c r="K109" s="70">
        <f t="shared" si="9"/>
        <v>1031.8468670931745</v>
      </c>
      <c r="L109" s="70">
        <f t="shared" si="10"/>
        <v>244.71620774705551</v>
      </c>
      <c r="M109" s="70">
        <f t="shared" si="11"/>
        <v>0</v>
      </c>
      <c r="N109" s="71">
        <f t="shared" si="12"/>
        <v>0</v>
      </c>
      <c r="O109" s="6">
        <v>333</v>
      </c>
      <c r="P109" s="73">
        <f t="shared" si="13"/>
        <v>425.09550392179659</v>
      </c>
    </row>
    <row r="110" spans="1:42" s="1" customFormat="1" ht="30" customHeight="1" x14ac:dyDescent="0.25">
      <c r="A110" s="15" t="s">
        <v>14</v>
      </c>
      <c r="B110" s="23" t="s">
        <v>379</v>
      </c>
      <c r="C110" s="43">
        <v>0.16</v>
      </c>
      <c r="D110" s="43"/>
      <c r="E110" s="44">
        <v>510</v>
      </c>
      <c r="F110" s="46"/>
      <c r="G110" s="46"/>
      <c r="H110" s="47"/>
      <c r="I110" s="48">
        <f t="shared" si="7"/>
        <v>1242.1268303671493</v>
      </c>
      <c r="J110" s="69">
        <f t="shared" si="8"/>
        <v>0</v>
      </c>
      <c r="K110" s="70">
        <f t="shared" si="9"/>
        <v>1242.1268303671493</v>
      </c>
      <c r="L110" s="70">
        <f t="shared" si="10"/>
        <v>0</v>
      </c>
      <c r="M110" s="70">
        <f t="shared" si="11"/>
        <v>0</v>
      </c>
      <c r="N110" s="71">
        <f t="shared" si="12"/>
        <v>0</v>
      </c>
      <c r="O110" s="6">
        <v>250</v>
      </c>
      <c r="P110" s="73">
        <f t="shared" si="13"/>
        <v>310.53170759178732</v>
      </c>
    </row>
    <row r="111" spans="1:42" s="1" customFormat="1" ht="30" customHeight="1" x14ac:dyDescent="0.25">
      <c r="A111" s="15" t="s">
        <v>78</v>
      </c>
      <c r="B111" s="23" t="s">
        <v>77</v>
      </c>
      <c r="C111" s="43">
        <v>0.12</v>
      </c>
      <c r="D111" s="43"/>
      <c r="E111" s="44">
        <v>440</v>
      </c>
      <c r="F111" s="46"/>
      <c r="G111" s="46"/>
      <c r="H111" s="47"/>
      <c r="I111" s="48">
        <f t="shared" si="7"/>
        <v>1220.9276249401132</v>
      </c>
      <c r="J111" s="69">
        <f t="shared" si="8"/>
        <v>0</v>
      </c>
      <c r="K111" s="70">
        <f t="shared" si="9"/>
        <v>1220.9276249401132</v>
      </c>
      <c r="L111" s="70">
        <f t="shared" si="10"/>
        <v>0</v>
      </c>
      <c r="M111" s="70">
        <f t="shared" si="11"/>
        <v>0</v>
      </c>
      <c r="N111" s="71">
        <f t="shared" si="12"/>
        <v>0</v>
      </c>
      <c r="O111" s="6">
        <v>300</v>
      </c>
      <c r="P111" s="73">
        <f t="shared" si="13"/>
        <v>366.27828748203393</v>
      </c>
    </row>
    <row r="112" spans="1:42" s="1" customFormat="1" ht="30" customHeight="1" x14ac:dyDescent="0.25">
      <c r="A112" s="15" t="s">
        <v>464</v>
      </c>
      <c r="B112" s="23" t="s">
        <v>463</v>
      </c>
      <c r="C112" s="43">
        <v>0.2</v>
      </c>
      <c r="D112" s="43"/>
      <c r="E112" s="44">
        <v>560</v>
      </c>
      <c r="F112" s="46"/>
      <c r="G112" s="46"/>
      <c r="H112" s="47"/>
      <c r="I112" s="48">
        <f t="shared" si="7"/>
        <v>1203.7954730025369</v>
      </c>
      <c r="J112" s="69">
        <f t="shared" si="8"/>
        <v>0</v>
      </c>
      <c r="K112" s="70">
        <f t="shared" si="9"/>
        <v>1203.7954730025369</v>
      </c>
      <c r="L112" s="70">
        <f t="shared" si="10"/>
        <v>0</v>
      </c>
      <c r="M112" s="70">
        <f t="shared" si="11"/>
        <v>0</v>
      </c>
      <c r="N112" s="71">
        <f t="shared" si="12"/>
        <v>0</v>
      </c>
      <c r="O112" s="6">
        <v>250</v>
      </c>
      <c r="P112" s="73">
        <f t="shared" si="13"/>
        <v>300.94886825063423</v>
      </c>
    </row>
    <row r="113" spans="1:42" s="1" customFormat="1" ht="30" customHeight="1" x14ac:dyDescent="0.25">
      <c r="A113" s="15" t="s">
        <v>188</v>
      </c>
      <c r="B113" s="23" t="s">
        <v>187</v>
      </c>
      <c r="C113" s="43">
        <v>0.17</v>
      </c>
      <c r="D113" s="43">
        <v>1000</v>
      </c>
      <c r="E113" s="44">
        <v>200</v>
      </c>
      <c r="F113" s="46"/>
      <c r="G113" s="46"/>
      <c r="H113" s="47"/>
      <c r="I113" s="48">
        <f t="shared" si="7"/>
        <v>1152.2009240880325</v>
      </c>
      <c r="J113" s="69">
        <f t="shared" si="8"/>
        <v>1000</v>
      </c>
      <c r="K113" s="70">
        <f t="shared" si="9"/>
        <v>152.20092408803256</v>
      </c>
      <c r="L113" s="70">
        <f t="shared" si="10"/>
        <v>0</v>
      </c>
      <c r="M113" s="70">
        <f t="shared" si="11"/>
        <v>0</v>
      </c>
      <c r="N113" s="71">
        <f t="shared" si="12"/>
        <v>0</v>
      </c>
      <c r="O113" s="6">
        <v>333</v>
      </c>
      <c r="P113" s="73">
        <f t="shared" si="13"/>
        <v>383.68290772131479</v>
      </c>
    </row>
    <row r="114" spans="1:42" s="1" customFormat="1" ht="30" customHeight="1" x14ac:dyDescent="0.25">
      <c r="A114" s="15" t="s">
        <v>569</v>
      </c>
      <c r="B114" s="23" t="s">
        <v>570</v>
      </c>
      <c r="C114" s="43">
        <v>0.19</v>
      </c>
      <c r="D114" s="43"/>
      <c r="E114" s="44">
        <v>510</v>
      </c>
      <c r="F114" s="46"/>
      <c r="G114" s="46"/>
      <c r="H114" s="47"/>
      <c r="I114" s="48">
        <f t="shared" si="7"/>
        <v>1046.00154136181</v>
      </c>
      <c r="J114" s="69">
        <f t="shared" si="8"/>
        <v>0</v>
      </c>
      <c r="K114" s="70">
        <f t="shared" si="9"/>
        <v>1046.00154136181</v>
      </c>
      <c r="L114" s="70">
        <f t="shared" si="10"/>
        <v>0</v>
      </c>
      <c r="M114" s="70">
        <f t="shared" si="11"/>
        <v>0</v>
      </c>
      <c r="N114" s="71">
        <f t="shared" si="12"/>
        <v>0</v>
      </c>
      <c r="O114" s="6">
        <v>250</v>
      </c>
      <c r="P114" s="73">
        <f t="shared" si="13"/>
        <v>261.50038534045251</v>
      </c>
    </row>
    <row r="115" spans="1:42" s="1" customFormat="1" ht="30" customHeight="1" x14ac:dyDescent="0.25">
      <c r="A115" s="15" t="s">
        <v>501</v>
      </c>
      <c r="B115" s="23" t="s">
        <v>500</v>
      </c>
      <c r="C115" s="43">
        <v>0.16</v>
      </c>
      <c r="D115" s="43"/>
      <c r="E115" s="44">
        <v>465</v>
      </c>
      <c r="F115" s="46"/>
      <c r="G115" s="46"/>
      <c r="H115" s="47"/>
      <c r="I115" s="48">
        <f t="shared" si="7"/>
        <v>1026.7559277480054</v>
      </c>
      <c r="J115" s="69">
        <f t="shared" si="8"/>
        <v>0</v>
      </c>
      <c r="K115" s="70">
        <f t="shared" si="9"/>
        <v>1026.7559277480054</v>
      </c>
      <c r="L115" s="70">
        <f t="shared" si="10"/>
        <v>0</v>
      </c>
      <c r="M115" s="70">
        <f t="shared" si="11"/>
        <v>0</v>
      </c>
      <c r="N115" s="71">
        <f t="shared" si="12"/>
        <v>0</v>
      </c>
      <c r="O115" s="6">
        <v>333</v>
      </c>
      <c r="P115" s="73">
        <f t="shared" si="13"/>
        <v>341.90972394008577</v>
      </c>
    </row>
    <row r="116" spans="1:42" s="1" customFormat="1" ht="30" customHeight="1" x14ac:dyDescent="0.25">
      <c r="A116" s="15" t="s">
        <v>256</v>
      </c>
      <c r="B116" s="23" t="s">
        <v>255</v>
      </c>
      <c r="C116" s="43">
        <v>0.19</v>
      </c>
      <c r="D116" s="43">
        <v>1000</v>
      </c>
      <c r="E116" s="44"/>
      <c r="F116" s="46"/>
      <c r="G116" s="46"/>
      <c r="H116" s="47"/>
      <c r="I116" s="48">
        <f t="shared" si="7"/>
        <v>1000</v>
      </c>
      <c r="J116" s="69">
        <f t="shared" si="8"/>
        <v>1000</v>
      </c>
      <c r="K116" s="70">
        <f t="shared" si="9"/>
        <v>0</v>
      </c>
      <c r="L116" s="70">
        <f t="shared" si="10"/>
        <v>0</v>
      </c>
      <c r="M116" s="70">
        <f t="shared" si="11"/>
        <v>0</v>
      </c>
      <c r="N116" s="71">
        <f t="shared" si="12"/>
        <v>0</v>
      </c>
      <c r="O116" s="6">
        <v>333</v>
      </c>
      <c r="P116" s="73">
        <f t="shared" si="13"/>
        <v>333</v>
      </c>
    </row>
    <row r="117" spans="1:42" s="1" customFormat="1" ht="30" customHeight="1" x14ac:dyDescent="0.25">
      <c r="A117" s="15" t="s">
        <v>583</v>
      </c>
      <c r="B117" s="23" t="s">
        <v>584</v>
      </c>
      <c r="C117" s="43">
        <v>0.18</v>
      </c>
      <c r="D117" s="43">
        <v>1000</v>
      </c>
      <c r="E117" s="44"/>
      <c r="F117" s="46"/>
      <c r="G117" s="46"/>
      <c r="H117" s="47"/>
      <c r="I117" s="48">
        <f t="shared" si="7"/>
        <v>1000</v>
      </c>
      <c r="J117" s="69">
        <f t="shared" si="8"/>
        <v>1000</v>
      </c>
      <c r="K117" s="70">
        <f t="shared" si="9"/>
        <v>0</v>
      </c>
      <c r="L117" s="70">
        <f t="shared" si="10"/>
        <v>0</v>
      </c>
      <c r="M117" s="70">
        <f t="shared" si="11"/>
        <v>0</v>
      </c>
      <c r="N117" s="71">
        <f t="shared" si="12"/>
        <v>0</v>
      </c>
      <c r="O117" s="6">
        <v>333</v>
      </c>
      <c r="P117" s="73">
        <f t="shared" si="13"/>
        <v>333</v>
      </c>
    </row>
    <row r="118" spans="1:42" s="1" customFormat="1" ht="30" customHeight="1" x14ac:dyDescent="0.25">
      <c r="A118" s="15" t="s">
        <v>415</v>
      </c>
      <c r="B118" s="23" t="s">
        <v>414</v>
      </c>
      <c r="C118" s="43">
        <v>0.23</v>
      </c>
      <c r="D118" s="43">
        <v>1000</v>
      </c>
      <c r="E118" s="44"/>
      <c r="F118" s="46"/>
      <c r="G118" s="46"/>
      <c r="H118" s="47"/>
      <c r="I118" s="48">
        <f t="shared" si="7"/>
        <v>1000</v>
      </c>
      <c r="J118" s="69">
        <f t="shared" si="8"/>
        <v>1000</v>
      </c>
      <c r="K118" s="70">
        <f t="shared" si="9"/>
        <v>0</v>
      </c>
      <c r="L118" s="70">
        <f t="shared" si="10"/>
        <v>0</v>
      </c>
      <c r="M118" s="70">
        <f t="shared" si="11"/>
        <v>0</v>
      </c>
      <c r="N118" s="71">
        <f t="shared" si="12"/>
        <v>0</v>
      </c>
      <c r="O118" s="6">
        <v>250</v>
      </c>
      <c r="P118" s="73">
        <f t="shared" si="13"/>
        <v>250</v>
      </c>
    </row>
    <row r="119" spans="1:42" s="1" customFormat="1" ht="30" customHeight="1" x14ac:dyDescent="0.25">
      <c r="A119" s="15" t="s">
        <v>395</v>
      </c>
      <c r="B119" s="23" t="s">
        <v>394</v>
      </c>
      <c r="C119" s="43">
        <v>0.12</v>
      </c>
      <c r="D119" s="43">
        <v>1000</v>
      </c>
      <c r="E119" s="44"/>
      <c r="F119" s="46"/>
      <c r="G119" s="46"/>
      <c r="H119" s="47"/>
      <c r="I119" s="48">
        <f t="shared" si="7"/>
        <v>1000</v>
      </c>
      <c r="J119" s="69">
        <f t="shared" si="8"/>
        <v>1000</v>
      </c>
      <c r="K119" s="70">
        <f t="shared" si="9"/>
        <v>0</v>
      </c>
      <c r="L119" s="70">
        <f t="shared" si="10"/>
        <v>0</v>
      </c>
      <c r="M119" s="70">
        <f t="shared" si="11"/>
        <v>0</v>
      </c>
      <c r="N119" s="71">
        <f t="shared" si="12"/>
        <v>0</v>
      </c>
      <c r="O119" s="6">
        <v>250</v>
      </c>
      <c r="P119" s="73">
        <f t="shared" si="13"/>
        <v>250</v>
      </c>
    </row>
    <row r="120" spans="1:42" s="1" customFormat="1" ht="30" customHeight="1" x14ac:dyDescent="0.25">
      <c r="A120" s="15" t="s">
        <v>585</v>
      </c>
      <c r="B120" s="23" t="s">
        <v>586</v>
      </c>
      <c r="C120" s="43">
        <v>0.2</v>
      </c>
      <c r="D120" s="43">
        <v>1000</v>
      </c>
      <c r="E120" s="44"/>
      <c r="F120" s="46"/>
      <c r="G120" s="46"/>
      <c r="H120" s="47"/>
      <c r="I120" s="48">
        <f t="shared" si="7"/>
        <v>1000</v>
      </c>
      <c r="J120" s="69">
        <f t="shared" si="8"/>
        <v>1000</v>
      </c>
      <c r="K120" s="70">
        <f t="shared" si="9"/>
        <v>0</v>
      </c>
      <c r="L120" s="70">
        <f t="shared" si="10"/>
        <v>0</v>
      </c>
      <c r="M120" s="70">
        <f t="shared" si="11"/>
        <v>0</v>
      </c>
      <c r="N120" s="71">
        <f t="shared" si="12"/>
        <v>0</v>
      </c>
      <c r="O120" s="6">
        <v>333</v>
      </c>
      <c r="P120" s="73">
        <f t="shared" si="13"/>
        <v>333</v>
      </c>
    </row>
    <row r="121" spans="1:42" s="1" customFormat="1" ht="30" customHeight="1" x14ac:dyDescent="0.25">
      <c r="A121" s="15" t="s">
        <v>602</v>
      </c>
      <c r="B121" s="23" t="s">
        <v>604</v>
      </c>
      <c r="C121" s="43">
        <v>0.17</v>
      </c>
      <c r="D121" s="43"/>
      <c r="E121" s="44">
        <v>460</v>
      </c>
      <c r="F121" s="46"/>
      <c r="G121" s="46"/>
      <c r="H121" s="47"/>
      <c r="I121" s="48">
        <f t="shared" si="7"/>
        <v>944.99107019980966</v>
      </c>
      <c r="J121" s="69">
        <f t="shared" si="8"/>
        <v>0</v>
      </c>
      <c r="K121" s="70">
        <f t="shared" si="9"/>
        <v>944.99107019980966</v>
      </c>
      <c r="L121" s="70">
        <f t="shared" si="10"/>
        <v>0</v>
      </c>
      <c r="M121" s="70">
        <f t="shared" si="11"/>
        <v>0</v>
      </c>
      <c r="N121" s="71">
        <f t="shared" si="12"/>
        <v>0</v>
      </c>
      <c r="O121" s="6">
        <v>333</v>
      </c>
      <c r="P121" s="73">
        <f t="shared" si="13"/>
        <v>314.68202637653661</v>
      </c>
    </row>
    <row r="122" spans="1:42" s="1" customFormat="1" ht="30" customHeight="1" x14ac:dyDescent="0.25">
      <c r="A122" s="15" t="s">
        <v>258</v>
      </c>
      <c r="B122" s="23" t="s">
        <v>257</v>
      </c>
      <c r="C122" s="43">
        <v>0.18</v>
      </c>
      <c r="D122" s="43"/>
      <c r="E122" s="44">
        <v>460</v>
      </c>
      <c r="F122" s="46"/>
      <c r="G122" s="46"/>
      <c r="H122" s="47"/>
      <c r="I122" s="48">
        <f t="shared" si="7"/>
        <v>892.49156629982031</v>
      </c>
      <c r="J122" s="69">
        <f t="shared" si="8"/>
        <v>0</v>
      </c>
      <c r="K122" s="70">
        <f t="shared" si="9"/>
        <v>892.49156629982031</v>
      </c>
      <c r="L122" s="70">
        <f t="shared" si="10"/>
        <v>0</v>
      </c>
      <c r="M122" s="70">
        <f t="shared" si="11"/>
        <v>0</v>
      </c>
      <c r="N122" s="71">
        <f t="shared" si="12"/>
        <v>0</v>
      </c>
      <c r="O122" s="6">
        <v>333</v>
      </c>
      <c r="P122" s="73">
        <f t="shared" si="13"/>
        <v>297.19969157784021</v>
      </c>
    </row>
    <row r="123" spans="1:42" s="1" customFormat="1" ht="30" customHeight="1" x14ac:dyDescent="0.25">
      <c r="A123" s="15" t="s">
        <v>266</v>
      </c>
      <c r="B123" s="23" t="s">
        <v>265</v>
      </c>
      <c r="C123" s="43">
        <v>0.11</v>
      </c>
      <c r="D123" s="43"/>
      <c r="E123" s="44">
        <v>360</v>
      </c>
      <c r="F123" s="46"/>
      <c r="G123" s="46"/>
      <c r="H123" s="47"/>
      <c r="I123" s="48">
        <f t="shared" si="7"/>
        <v>874.96211395797184</v>
      </c>
      <c r="J123" s="69">
        <f t="shared" si="8"/>
        <v>0</v>
      </c>
      <c r="K123" s="70">
        <f t="shared" si="9"/>
        <v>874.96211395797184</v>
      </c>
      <c r="L123" s="70">
        <f t="shared" si="10"/>
        <v>0</v>
      </c>
      <c r="M123" s="70">
        <f t="shared" si="11"/>
        <v>0</v>
      </c>
      <c r="N123" s="71">
        <f t="shared" si="12"/>
        <v>0</v>
      </c>
      <c r="O123" s="6">
        <v>250</v>
      </c>
      <c r="P123" s="73">
        <f t="shared" si="13"/>
        <v>218.74052848949296</v>
      </c>
    </row>
    <row r="124" spans="1:42" s="1" customFormat="1" ht="30" customHeight="1" x14ac:dyDescent="0.25">
      <c r="A124" s="15" t="s">
        <v>493</v>
      </c>
      <c r="B124" s="23" t="s">
        <v>492</v>
      </c>
      <c r="C124" s="43">
        <v>0.19</v>
      </c>
      <c r="D124" s="43">
        <v>500</v>
      </c>
      <c r="E124" s="44">
        <v>280</v>
      </c>
      <c r="F124" s="46"/>
      <c r="G124" s="46"/>
      <c r="H124" s="47"/>
      <c r="I124" s="48">
        <f t="shared" si="7"/>
        <v>794.91287668119764</v>
      </c>
      <c r="J124" s="69">
        <f t="shared" si="8"/>
        <v>500</v>
      </c>
      <c r="K124" s="70">
        <f t="shared" si="9"/>
        <v>294.91287668119764</v>
      </c>
      <c r="L124" s="70">
        <f t="shared" si="10"/>
        <v>0</v>
      </c>
      <c r="M124" s="70">
        <f t="shared" si="11"/>
        <v>0</v>
      </c>
      <c r="N124" s="71">
        <f t="shared" si="12"/>
        <v>0</v>
      </c>
      <c r="O124" s="6">
        <v>333</v>
      </c>
      <c r="P124" s="73">
        <f t="shared" si="13"/>
        <v>264.70598793483879</v>
      </c>
    </row>
    <row r="125" spans="1:42" s="1" customFormat="1" ht="30" customHeight="1" x14ac:dyDescent="0.25">
      <c r="A125" s="15" t="s">
        <v>535</v>
      </c>
      <c r="B125" s="23" t="s">
        <v>534</v>
      </c>
      <c r="C125" s="43">
        <v>0.13</v>
      </c>
      <c r="D125" s="43"/>
      <c r="E125" s="44">
        <v>370</v>
      </c>
      <c r="F125" s="46"/>
      <c r="G125" s="46"/>
      <c r="H125" s="47"/>
      <c r="I125" s="48">
        <f t="shared" si="7"/>
        <v>784.45568560137133</v>
      </c>
      <c r="J125" s="69">
        <f t="shared" si="8"/>
        <v>0</v>
      </c>
      <c r="K125" s="70">
        <f t="shared" si="9"/>
        <v>784.45568560137133</v>
      </c>
      <c r="L125" s="70">
        <f t="shared" si="10"/>
        <v>0</v>
      </c>
      <c r="M125" s="70">
        <f t="shared" si="11"/>
        <v>0</v>
      </c>
      <c r="N125" s="71">
        <f t="shared" si="12"/>
        <v>0</v>
      </c>
      <c r="O125" s="6">
        <v>166</v>
      </c>
      <c r="P125" s="73">
        <f t="shared" si="13"/>
        <v>130.21964380982763</v>
      </c>
    </row>
    <row r="126" spans="1:42" s="1" customFormat="1" ht="30" customHeight="1" x14ac:dyDescent="0.25">
      <c r="A126" s="15" t="s">
        <v>92</v>
      </c>
      <c r="B126" s="23" t="s">
        <v>91</v>
      </c>
      <c r="C126" s="49">
        <v>0.18</v>
      </c>
      <c r="D126" s="43"/>
      <c r="E126" s="50">
        <v>410</v>
      </c>
      <c r="F126" s="51"/>
      <c r="G126" s="51"/>
      <c r="H126" s="52"/>
      <c r="I126" s="48">
        <f t="shared" si="7"/>
        <v>702.68701014543706</v>
      </c>
      <c r="J126" s="69">
        <f t="shared" si="8"/>
        <v>0</v>
      </c>
      <c r="K126" s="70">
        <f t="shared" si="9"/>
        <v>702.68701014543706</v>
      </c>
      <c r="L126" s="70">
        <f t="shared" si="10"/>
        <v>0</v>
      </c>
      <c r="M126" s="70">
        <f t="shared" si="11"/>
        <v>0</v>
      </c>
      <c r="N126" s="71">
        <f t="shared" si="12"/>
        <v>0</v>
      </c>
      <c r="O126" s="74">
        <v>250</v>
      </c>
      <c r="P126" s="73">
        <f t="shared" si="13"/>
        <v>175.67175253635926</v>
      </c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1:42" s="1" customFormat="1" ht="30" customHeight="1" x14ac:dyDescent="0.25">
      <c r="A127" s="15" t="s">
        <v>458</v>
      </c>
      <c r="B127" s="23" t="s">
        <v>457</v>
      </c>
      <c r="C127" s="43">
        <v>0.2</v>
      </c>
      <c r="D127" s="43"/>
      <c r="E127" s="44">
        <v>430</v>
      </c>
      <c r="F127" s="46"/>
      <c r="G127" s="46"/>
      <c r="H127" s="47"/>
      <c r="I127" s="48">
        <f t="shared" si="7"/>
        <v>698.39175485627891</v>
      </c>
      <c r="J127" s="69">
        <f t="shared" si="8"/>
        <v>0</v>
      </c>
      <c r="K127" s="70">
        <f t="shared" si="9"/>
        <v>698.39175485627891</v>
      </c>
      <c r="L127" s="70">
        <f t="shared" si="10"/>
        <v>0</v>
      </c>
      <c r="M127" s="70">
        <f t="shared" si="11"/>
        <v>0</v>
      </c>
      <c r="N127" s="71">
        <f t="shared" si="12"/>
        <v>0</v>
      </c>
      <c r="O127" s="6">
        <v>250</v>
      </c>
      <c r="P127" s="73">
        <f t="shared" si="13"/>
        <v>174.59793871406973</v>
      </c>
    </row>
    <row r="128" spans="1:42" s="1" customFormat="1" ht="30" customHeight="1" x14ac:dyDescent="0.25">
      <c r="A128" s="15" t="s">
        <v>370</v>
      </c>
      <c r="B128" s="23" t="s">
        <v>369</v>
      </c>
      <c r="C128" s="43">
        <v>0.13</v>
      </c>
      <c r="D128" s="43"/>
      <c r="E128" s="44">
        <v>350</v>
      </c>
      <c r="F128" s="46"/>
      <c r="G128" s="46"/>
      <c r="H128" s="47"/>
      <c r="I128" s="48">
        <f t="shared" si="7"/>
        <v>697.45773519426939</v>
      </c>
      <c r="J128" s="69">
        <f t="shared" si="8"/>
        <v>0</v>
      </c>
      <c r="K128" s="70">
        <f t="shared" si="9"/>
        <v>697.45773519426939</v>
      </c>
      <c r="L128" s="70">
        <f t="shared" si="10"/>
        <v>0</v>
      </c>
      <c r="M128" s="70">
        <f t="shared" si="11"/>
        <v>0</v>
      </c>
      <c r="N128" s="71">
        <f t="shared" si="12"/>
        <v>0</v>
      </c>
      <c r="O128" s="6">
        <v>280</v>
      </c>
      <c r="P128" s="73">
        <f t="shared" si="13"/>
        <v>195.28816585439543</v>
      </c>
    </row>
    <row r="129" spans="1:16" s="1" customFormat="1" ht="30" customHeight="1" x14ac:dyDescent="0.25">
      <c r="A129" s="15" t="s">
        <v>419</v>
      </c>
      <c r="B129" s="23" t="s">
        <v>418</v>
      </c>
      <c r="C129" s="43">
        <v>0.23</v>
      </c>
      <c r="D129" s="43"/>
      <c r="E129" s="44">
        <v>450</v>
      </c>
      <c r="F129" s="46"/>
      <c r="G129" s="46"/>
      <c r="H129" s="47"/>
      <c r="I129" s="48">
        <f t="shared" si="7"/>
        <v>667.39721150891683</v>
      </c>
      <c r="J129" s="69">
        <f t="shared" si="8"/>
        <v>0</v>
      </c>
      <c r="K129" s="70">
        <f t="shared" si="9"/>
        <v>667.39721150891683</v>
      </c>
      <c r="L129" s="70">
        <f t="shared" si="10"/>
        <v>0</v>
      </c>
      <c r="M129" s="70">
        <f t="shared" si="11"/>
        <v>0</v>
      </c>
      <c r="N129" s="71">
        <f t="shared" si="12"/>
        <v>0</v>
      </c>
      <c r="O129" s="6">
        <v>333</v>
      </c>
      <c r="P129" s="73">
        <f t="shared" si="13"/>
        <v>222.2432714324693</v>
      </c>
    </row>
    <row r="130" spans="1:16" s="1" customFormat="1" ht="30" customHeight="1" x14ac:dyDescent="0.25">
      <c r="A130" s="15" t="s">
        <v>94</v>
      </c>
      <c r="B130" s="23" t="s">
        <v>93</v>
      </c>
      <c r="C130" s="43">
        <v>0.2</v>
      </c>
      <c r="D130" s="43"/>
      <c r="E130" s="44">
        <v>420</v>
      </c>
      <c r="F130" s="46"/>
      <c r="G130" s="46"/>
      <c r="H130" s="47"/>
      <c r="I130" s="48">
        <f t="shared" si="7"/>
        <v>665.01233291188737</v>
      </c>
      <c r="J130" s="69">
        <f t="shared" si="8"/>
        <v>0</v>
      </c>
      <c r="K130" s="70">
        <f t="shared" si="9"/>
        <v>665.01233291188737</v>
      </c>
      <c r="L130" s="70">
        <f t="shared" si="10"/>
        <v>0</v>
      </c>
      <c r="M130" s="70">
        <f t="shared" si="11"/>
        <v>0</v>
      </c>
      <c r="N130" s="71">
        <f t="shared" si="12"/>
        <v>0</v>
      </c>
      <c r="O130" s="6">
        <v>250</v>
      </c>
      <c r="P130" s="73">
        <f t="shared" si="13"/>
        <v>166.25308322797184</v>
      </c>
    </row>
    <row r="131" spans="1:16" s="1" customFormat="1" ht="30" customHeight="1" x14ac:dyDescent="0.25">
      <c r="A131" s="15" t="s">
        <v>82</v>
      </c>
      <c r="B131" s="23" t="s">
        <v>81</v>
      </c>
      <c r="C131" s="43">
        <v>0.13</v>
      </c>
      <c r="D131" s="43"/>
      <c r="E131" s="44">
        <v>320</v>
      </c>
      <c r="F131" s="46"/>
      <c r="G131" s="46"/>
      <c r="H131" s="47"/>
      <c r="I131" s="48">
        <f t="shared" ref="I131:I194" si="14">SUM(J131:N131)</f>
        <v>576.02309608435633</v>
      </c>
      <c r="J131" s="69">
        <f t="shared" ref="J131:J194" si="15">D131</f>
        <v>0</v>
      </c>
      <c r="K131" s="70">
        <f t="shared" ref="K131:K194" si="16">IF(E131&gt;0,(((E131/2)^2*PI())-($I$1/2)^2*PI())/(1000*$C131),0)</f>
        <v>576.02309608435633</v>
      </c>
      <c r="L131" s="70">
        <f t="shared" ref="L131:L194" si="17">IF(F131&gt;0,(((F131/2)^2*PI())-($I$1/2)^2*PI())/(1000*$C131),0)</f>
        <v>0</v>
      </c>
      <c r="M131" s="70">
        <f t="shared" ref="M131:M194" si="18">IF(G131&gt;0,(((G131/2)^2*PI())-($I$1/2)^2*PI())/(1000*$C131),0)</f>
        <v>0</v>
      </c>
      <c r="N131" s="71">
        <f t="shared" ref="N131:N194" si="19">IF(H131&gt;0,(((H131/2)^2*PI())-($I$1/2)^2*PI())/(1000*$C131),0)</f>
        <v>0</v>
      </c>
      <c r="O131" s="6">
        <v>333</v>
      </c>
      <c r="P131" s="73">
        <f t="shared" ref="P131:P194" si="20">I131*O131/1000</f>
        <v>191.81569099609064</v>
      </c>
    </row>
    <row r="132" spans="1:16" s="1" customFormat="1" ht="30" customHeight="1" x14ac:dyDescent="0.25">
      <c r="A132" s="15" t="s">
        <v>560</v>
      </c>
      <c r="B132" s="23" t="s">
        <v>561</v>
      </c>
      <c r="C132" s="43">
        <v>0.18</v>
      </c>
      <c r="D132" s="43"/>
      <c r="E132" s="44">
        <v>270</v>
      </c>
      <c r="F132" s="46">
        <v>270</v>
      </c>
      <c r="G132" s="46"/>
      <c r="H132" s="47"/>
      <c r="I132" s="48">
        <f t="shared" si="14"/>
        <v>574.59729634157316</v>
      </c>
      <c r="J132" s="69">
        <f t="shared" si="15"/>
        <v>0</v>
      </c>
      <c r="K132" s="70">
        <f t="shared" si="16"/>
        <v>287.29864817078658</v>
      </c>
      <c r="L132" s="70">
        <f t="shared" si="17"/>
        <v>287.29864817078658</v>
      </c>
      <c r="M132" s="70">
        <f t="shared" si="18"/>
        <v>0</v>
      </c>
      <c r="N132" s="71">
        <f t="shared" si="19"/>
        <v>0</v>
      </c>
      <c r="O132" s="6">
        <v>250</v>
      </c>
      <c r="P132" s="73">
        <f t="shared" si="20"/>
        <v>143.64932408539329</v>
      </c>
    </row>
    <row r="133" spans="1:16" s="1" customFormat="1" ht="30" customHeight="1" x14ac:dyDescent="0.25">
      <c r="A133" s="15" t="s">
        <v>597</v>
      </c>
      <c r="B133" s="23" t="s">
        <v>598</v>
      </c>
      <c r="C133" s="43">
        <v>0.18</v>
      </c>
      <c r="D133" s="49"/>
      <c r="E133" s="44">
        <v>370</v>
      </c>
      <c r="F133" s="46"/>
      <c r="G133" s="46"/>
      <c r="H133" s="47"/>
      <c r="I133" s="48">
        <f t="shared" si="14"/>
        <v>566.55132848987932</v>
      </c>
      <c r="J133" s="69">
        <f t="shared" si="15"/>
        <v>0</v>
      </c>
      <c r="K133" s="70">
        <f t="shared" si="16"/>
        <v>566.55132848987932</v>
      </c>
      <c r="L133" s="70">
        <f t="shared" si="17"/>
        <v>0</v>
      </c>
      <c r="M133" s="70">
        <f t="shared" si="18"/>
        <v>0</v>
      </c>
      <c r="N133" s="71">
        <f t="shared" si="19"/>
        <v>0</v>
      </c>
      <c r="O133" s="6">
        <v>200</v>
      </c>
      <c r="P133" s="73">
        <f t="shared" si="20"/>
        <v>113.31026569797586</v>
      </c>
    </row>
    <row r="134" spans="1:16" s="1" customFormat="1" ht="30" customHeight="1" x14ac:dyDescent="0.25">
      <c r="A134" s="15" t="s">
        <v>359</v>
      </c>
      <c r="B134" s="23" t="s">
        <v>358</v>
      </c>
      <c r="C134" s="43">
        <v>0.18</v>
      </c>
      <c r="D134" s="43"/>
      <c r="E134" s="44">
        <v>370</v>
      </c>
      <c r="F134" s="46"/>
      <c r="G134" s="46"/>
      <c r="H134" s="47"/>
      <c r="I134" s="48">
        <f t="shared" si="14"/>
        <v>566.55132848987932</v>
      </c>
      <c r="J134" s="69">
        <f t="shared" si="15"/>
        <v>0</v>
      </c>
      <c r="K134" s="70">
        <f t="shared" si="16"/>
        <v>566.55132848987932</v>
      </c>
      <c r="L134" s="70">
        <f t="shared" si="17"/>
        <v>0</v>
      </c>
      <c r="M134" s="70">
        <f t="shared" si="18"/>
        <v>0</v>
      </c>
      <c r="N134" s="71">
        <f t="shared" si="19"/>
        <v>0</v>
      </c>
      <c r="O134" s="6">
        <v>280</v>
      </c>
      <c r="P134" s="73">
        <f t="shared" si="20"/>
        <v>158.63437197716621</v>
      </c>
    </row>
    <row r="135" spans="1:16" s="1" customFormat="1" ht="30" customHeight="1" x14ac:dyDescent="0.25">
      <c r="A135" s="15" t="s">
        <v>559</v>
      </c>
      <c r="B135" s="23" t="s">
        <v>558</v>
      </c>
      <c r="C135" s="43">
        <v>0.18</v>
      </c>
      <c r="D135" s="43"/>
      <c r="E135" s="44">
        <v>295</v>
      </c>
      <c r="F135" s="46">
        <v>210</v>
      </c>
      <c r="G135" s="46"/>
      <c r="H135" s="47"/>
      <c r="I135" s="48">
        <f t="shared" si="14"/>
        <v>510.56552940903123</v>
      </c>
      <c r="J135" s="69">
        <f t="shared" si="15"/>
        <v>0</v>
      </c>
      <c r="K135" s="70">
        <f t="shared" si="16"/>
        <v>348.93058738183635</v>
      </c>
      <c r="L135" s="70">
        <f t="shared" si="17"/>
        <v>161.63494202719485</v>
      </c>
      <c r="M135" s="70">
        <f t="shared" si="18"/>
        <v>0</v>
      </c>
      <c r="N135" s="71">
        <f t="shared" si="19"/>
        <v>0</v>
      </c>
      <c r="O135" s="6">
        <v>260</v>
      </c>
      <c r="P135" s="73">
        <f t="shared" si="20"/>
        <v>132.74703764634813</v>
      </c>
    </row>
    <row r="136" spans="1:16" s="1" customFormat="1" ht="30" customHeight="1" x14ac:dyDescent="0.25">
      <c r="A136" s="15" t="s">
        <v>56</v>
      </c>
      <c r="B136" s="23" t="s">
        <v>55</v>
      </c>
      <c r="C136" s="43">
        <v>0.1</v>
      </c>
      <c r="D136" s="43"/>
      <c r="E136" s="44">
        <v>260</v>
      </c>
      <c r="F136" s="46"/>
      <c r="G136" s="46"/>
      <c r="H136" s="47"/>
      <c r="I136" s="48">
        <f t="shared" si="14"/>
        <v>475.51146404735113</v>
      </c>
      <c r="J136" s="69">
        <f t="shared" si="15"/>
        <v>0</v>
      </c>
      <c r="K136" s="70">
        <f t="shared" si="16"/>
        <v>475.51146404735113</v>
      </c>
      <c r="L136" s="70">
        <f t="shared" si="17"/>
        <v>0</v>
      </c>
      <c r="M136" s="70">
        <f t="shared" si="18"/>
        <v>0</v>
      </c>
      <c r="N136" s="71">
        <f t="shared" si="19"/>
        <v>0</v>
      </c>
      <c r="O136" s="6">
        <v>280</v>
      </c>
      <c r="P136" s="73">
        <f t="shared" si="20"/>
        <v>133.1432099332583</v>
      </c>
    </row>
    <row r="137" spans="1:16" s="1" customFormat="1" ht="30" customHeight="1" x14ac:dyDescent="0.25">
      <c r="A137" s="15" t="s">
        <v>240</v>
      </c>
      <c r="B137" s="23" t="s">
        <v>239</v>
      </c>
      <c r="C137" s="43">
        <v>0.13</v>
      </c>
      <c r="D137" s="43"/>
      <c r="E137" s="44">
        <v>280</v>
      </c>
      <c r="F137" s="46"/>
      <c r="G137" s="46"/>
      <c r="H137" s="47"/>
      <c r="I137" s="48">
        <f t="shared" si="14"/>
        <v>431.02651207251961</v>
      </c>
      <c r="J137" s="69">
        <f t="shared" si="15"/>
        <v>0</v>
      </c>
      <c r="K137" s="70">
        <f t="shared" si="16"/>
        <v>431.02651207251961</v>
      </c>
      <c r="L137" s="70">
        <f t="shared" si="17"/>
        <v>0</v>
      </c>
      <c r="M137" s="70">
        <f t="shared" si="18"/>
        <v>0</v>
      </c>
      <c r="N137" s="71">
        <f t="shared" si="19"/>
        <v>0</v>
      </c>
      <c r="O137" s="6">
        <v>333</v>
      </c>
      <c r="P137" s="73">
        <f t="shared" si="20"/>
        <v>143.53182852014902</v>
      </c>
    </row>
    <row r="138" spans="1:16" s="1" customFormat="1" ht="30" customHeight="1" x14ac:dyDescent="0.25">
      <c r="A138" s="15" t="s">
        <v>96</v>
      </c>
      <c r="B138" s="23" t="s">
        <v>95</v>
      </c>
      <c r="C138" s="43">
        <v>0.2</v>
      </c>
      <c r="D138" s="43"/>
      <c r="E138" s="44">
        <v>320</v>
      </c>
      <c r="F138" s="46"/>
      <c r="G138" s="46"/>
      <c r="H138" s="47"/>
      <c r="I138" s="48">
        <f t="shared" si="14"/>
        <v>374.41501245483158</v>
      </c>
      <c r="J138" s="69">
        <f t="shared" si="15"/>
        <v>0</v>
      </c>
      <c r="K138" s="70">
        <f t="shared" si="16"/>
        <v>374.41501245483158</v>
      </c>
      <c r="L138" s="70">
        <f t="shared" si="17"/>
        <v>0</v>
      </c>
      <c r="M138" s="70">
        <f t="shared" si="18"/>
        <v>0</v>
      </c>
      <c r="N138" s="71">
        <f t="shared" si="19"/>
        <v>0</v>
      </c>
      <c r="O138" s="6">
        <v>250</v>
      </c>
      <c r="P138" s="73">
        <f t="shared" si="20"/>
        <v>93.603753113707896</v>
      </c>
    </row>
    <row r="139" spans="1:16" s="1" customFormat="1" ht="30" customHeight="1" x14ac:dyDescent="0.25">
      <c r="A139" s="15" t="s">
        <v>164</v>
      </c>
      <c r="B139" s="23" t="s">
        <v>163</v>
      </c>
      <c r="C139" s="43">
        <v>0.17</v>
      </c>
      <c r="D139" s="43"/>
      <c r="E139" s="44">
        <v>280</v>
      </c>
      <c r="F139" s="46"/>
      <c r="G139" s="46"/>
      <c r="H139" s="47"/>
      <c r="I139" s="48">
        <f t="shared" si="14"/>
        <v>329.60850923192675</v>
      </c>
      <c r="J139" s="69">
        <f t="shared" si="15"/>
        <v>0</v>
      </c>
      <c r="K139" s="70">
        <f t="shared" si="16"/>
        <v>329.60850923192675</v>
      </c>
      <c r="L139" s="70">
        <f t="shared" si="17"/>
        <v>0</v>
      </c>
      <c r="M139" s="70">
        <f t="shared" si="18"/>
        <v>0</v>
      </c>
      <c r="N139" s="71">
        <f t="shared" si="19"/>
        <v>0</v>
      </c>
      <c r="O139" s="6">
        <v>250</v>
      </c>
      <c r="P139" s="73">
        <f t="shared" si="20"/>
        <v>82.402127307981686</v>
      </c>
    </row>
    <row r="140" spans="1:16" s="1" customFormat="1" ht="30" customHeight="1" x14ac:dyDescent="0.25">
      <c r="A140" s="15" t="s">
        <v>519</v>
      </c>
      <c r="B140" s="23" t="s">
        <v>518</v>
      </c>
      <c r="C140" s="43">
        <v>0.2</v>
      </c>
      <c r="D140" s="43"/>
      <c r="E140" s="44">
        <v>295</v>
      </c>
      <c r="F140" s="46"/>
      <c r="G140" s="46"/>
      <c r="H140" s="47"/>
      <c r="I140" s="48">
        <f t="shared" si="14"/>
        <v>314.03752864365271</v>
      </c>
      <c r="J140" s="69">
        <f t="shared" si="15"/>
        <v>0</v>
      </c>
      <c r="K140" s="70">
        <f t="shared" si="16"/>
        <v>314.03752864365271</v>
      </c>
      <c r="L140" s="70">
        <f t="shared" si="17"/>
        <v>0</v>
      </c>
      <c r="M140" s="70">
        <f t="shared" si="18"/>
        <v>0</v>
      </c>
      <c r="N140" s="71">
        <f t="shared" si="19"/>
        <v>0</v>
      </c>
      <c r="O140" s="6">
        <v>200</v>
      </c>
      <c r="P140" s="73">
        <f t="shared" si="20"/>
        <v>62.80750572873054</v>
      </c>
    </row>
    <row r="141" spans="1:16" s="1" customFormat="1" ht="30" customHeight="1" x14ac:dyDescent="0.25">
      <c r="A141" s="15" t="s">
        <v>115</v>
      </c>
      <c r="B141" s="23" t="s">
        <v>114</v>
      </c>
      <c r="C141" s="43">
        <v>0.13</v>
      </c>
      <c r="D141" s="43">
        <v>300</v>
      </c>
      <c r="E141" s="44"/>
      <c r="F141" s="46"/>
      <c r="G141" s="46"/>
      <c r="H141" s="47"/>
      <c r="I141" s="48">
        <f t="shared" si="14"/>
        <v>300</v>
      </c>
      <c r="J141" s="69">
        <f t="shared" si="15"/>
        <v>300</v>
      </c>
      <c r="K141" s="70">
        <f t="shared" si="16"/>
        <v>0</v>
      </c>
      <c r="L141" s="70">
        <f t="shared" si="17"/>
        <v>0</v>
      </c>
      <c r="M141" s="70">
        <f t="shared" si="18"/>
        <v>0</v>
      </c>
      <c r="N141" s="71">
        <f t="shared" si="19"/>
        <v>0</v>
      </c>
      <c r="O141" s="6">
        <v>250</v>
      </c>
      <c r="P141" s="73">
        <f t="shared" si="20"/>
        <v>75</v>
      </c>
    </row>
    <row r="142" spans="1:16" s="1" customFormat="1" ht="30" customHeight="1" x14ac:dyDescent="0.25">
      <c r="A142" s="15" t="s">
        <v>272</v>
      </c>
      <c r="B142" s="23" t="s">
        <v>271</v>
      </c>
      <c r="C142" s="43">
        <v>0.1</v>
      </c>
      <c r="D142" s="43"/>
      <c r="E142" s="44">
        <v>200</v>
      </c>
      <c r="F142" s="46"/>
      <c r="G142" s="46"/>
      <c r="H142" s="47"/>
      <c r="I142" s="48">
        <f t="shared" si="14"/>
        <v>258.74157094965534</v>
      </c>
      <c r="J142" s="69">
        <f t="shared" si="15"/>
        <v>0</v>
      </c>
      <c r="K142" s="70">
        <f t="shared" si="16"/>
        <v>258.74157094965534</v>
      </c>
      <c r="L142" s="70">
        <f t="shared" si="17"/>
        <v>0</v>
      </c>
      <c r="M142" s="70">
        <f t="shared" si="18"/>
        <v>0</v>
      </c>
      <c r="N142" s="71">
        <f t="shared" si="19"/>
        <v>0</v>
      </c>
      <c r="O142" s="6">
        <v>300</v>
      </c>
      <c r="P142" s="73">
        <f t="shared" si="20"/>
        <v>77.622471284896605</v>
      </c>
    </row>
    <row r="143" spans="1:16" s="1" customFormat="1" ht="30" customHeight="1" x14ac:dyDescent="0.25">
      <c r="A143" s="15" t="s">
        <v>150</v>
      </c>
      <c r="B143" s="23" t="s">
        <v>149</v>
      </c>
      <c r="C143" s="43">
        <v>0.1</v>
      </c>
      <c r="D143" s="43"/>
      <c r="E143" s="44">
        <v>190</v>
      </c>
      <c r="F143" s="46"/>
      <c r="G143" s="46"/>
      <c r="H143" s="47"/>
      <c r="I143" s="48">
        <f t="shared" si="14"/>
        <v>228.11104257715488</v>
      </c>
      <c r="J143" s="69">
        <f t="shared" si="15"/>
        <v>0</v>
      </c>
      <c r="K143" s="70">
        <f t="shared" si="16"/>
        <v>228.11104257715488</v>
      </c>
      <c r="L143" s="70">
        <f t="shared" si="17"/>
        <v>0</v>
      </c>
      <c r="M143" s="70">
        <f t="shared" si="18"/>
        <v>0</v>
      </c>
      <c r="N143" s="71">
        <f t="shared" si="19"/>
        <v>0</v>
      </c>
      <c r="O143" s="6">
        <v>250</v>
      </c>
      <c r="P143" s="73">
        <f t="shared" si="20"/>
        <v>57.027760644288719</v>
      </c>
    </row>
    <row r="144" spans="1:16" s="1" customFormat="1" ht="30" customHeight="1" x14ac:dyDescent="0.25">
      <c r="A144" s="15" t="s">
        <v>413</v>
      </c>
      <c r="B144" s="23" t="s">
        <v>412</v>
      </c>
      <c r="C144" s="43">
        <v>0.18</v>
      </c>
      <c r="D144" s="43"/>
      <c r="E144" s="44">
        <v>235</v>
      </c>
      <c r="F144" s="46"/>
      <c r="G144" s="46"/>
      <c r="H144" s="47"/>
      <c r="I144" s="48">
        <f t="shared" si="14"/>
        <v>210.17691184828715</v>
      </c>
      <c r="J144" s="69">
        <f t="shared" si="15"/>
        <v>0</v>
      </c>
      <c r="K144" s="70">
        <f t="shared" si="16"/>
        <v>210.17691184828715</v>
      </c>
      <c r="L144" s="70">
        <f t="shared" si="17"/>
        <v>0</v>
      </c>
      <c r="M144" s="70">
        <f t="shared" si="18"/>
        <v>0</v>
      </c>
      <c r="N144" s="71">
        <f t="shared" si="19"/>
        <v>0</v>
      </c>
      <c r="O144" s="6">
        <v>333</v>
      </c>
      <c r="P144" s="73">
        <f t="shared" si="20"/>
        <v>69.988911645479618</v>
      </c>
    </row>
    <row r="145" spans="1:16" s="1" customFormat="1" ht="30" customHeight="1" x14ac:dyDescent="0.25">
      <c r="A145" s="15" t="s">
        <v>363</v>
      </c>
      <c r="B145" s="23" t="s">
        <v>362</v>
      </c>
      <c r="C145" s="43">
        <v>0.15</v>
      </c>
      <c r="D145" s="43"/>
      <c r="E145" s="44">
        <v>210</v>
      </c>
      <c r="F145" s="46"/>
      <c r="G145" s="46"/>
      <c r="H145" s="47"/>
      <c r="I145" s="48">
        <f t="shared" si="14"/>
        <v>193.96193043263381</v>
      </c>
      <c r="J145" s="69">
        <f t="shared" si="15"/>
        <v>0</v>
      </c>
      <c r="K145" s="70">
        <f t="shared" si="16"/>
        <v>193.96193043263381</v>
      </c>
      <c r="L145" s="70">
        <f t="shared" si="17"/>
        <v>0</v>
      </c>
      <c r="M145" s="70">
        <f t="shared" si="18"/>
        <v>0</v>
      </c>
      <c r="N145" s="71">
        <f t="shared" si="19"/>
        <v>0</v>
      </c>
      <c r="O145" s="6">
        <v>333</v>
      </c>
      <c r="P145" s="73">
        <f t="shared" si="20"/>
        <v>64.589322834067062</v>
      </c>
    </row>
    <row r="146" spans="1:16" s="1" customFormat="1" ht="30" customHeight="1" x14ac:dyDescent="0.25">
      <c r="A146" s="15" t="s">
        <v>142</v>
      </c>
      <c r="B146" s="23" t="s">
        <v>141</v>
      </c>
      <c r="C146" s="43">
        <v>0.17</v>
      </c>
      <c r="D146" s="43"/>
      <c r="E146" s="44">
        <v>220</v>
      </c>
      <c r="F146" s="46"/>
      <c r="G146" s="46"/>
      <c r="H146" s="47"/>
      <c r="I146" s="48">
        <f t="shared" si="14"/>
        <v>191.00883333825945</v>
      </c>
      <c r="J146" s="69">
        <f t="shared" si="15"/>
        <v>0</v>
      </c>
      <c r="K146" s="70">
        <f t="shared" si="16"/>
        <v>191.00883333825945</v>
      </c>
      <c r="L146" s="70">
        <f t="shared" si="17"/>
        <v>0</v>
      </c>
      <c r="M146" s="70">
        <f t="shared" si="18"/>
        <v>0</v>
      </c>
      <c r="N146" s="71">
        <f t="shared" si="19"/>
        <v>0</v>
      </c>
      <c r="O146" s="6">
        <v>333</v>
      </c>
      <c r="P146" s="73">
        <f t="shared" si="20"/>
        <v>63.605941501640395</v>
      </c>
    </row>
    <row r="147" spans="1:16" s="1" customFormat="1" ht="30" customHeight="1" x14ac:dyDescent="0.25">
      <c r="A147" s="15" t="s">
        <v>608</v>
      </c>
      <c r="B147" s="23" t="s">
        <v>610</v>
      </c>
      <c r="C147" s="43">
        <v>0.21</v>
      </c>
      <c r="D147" s="43"/>
      <c r="E147" s="44">
        <v>240</v>
      </c>
      <c r="F147" s="46"/>
      <c r="G147" s="46"/>
      <c r="H147" s="47"/>
      <c r="I147" s="48">
        <f t="shared" si="14"/>
        <v>189.03411795600297</v>
      </c>
      <c r="J147" s="69">
        <f t="shared" si="15"/>
        <v>0</v>
      </c>
      <c r="K147" s="70">
        <f t="shared" si="16"/>
        <v>189.03411795600297</v>
      </c>
      <c r="L147" s="70">
        <f t="shared" si="17"/>
        <v>0</v>
      </c>
      <c r="M147" s="70">
        <f t="shared" si="18"/>
        <v>0</v>
      </c>
      <c r="N147" s="71">
        <f t="shared" si="19"/>
        <v>0</v>
      </c>
      <c r="O147" s="6">
        <v>333</v>
      </c>
      <c r="P147" s="73">
        <f t="shared" si="20"/>
        <v>62.948361279348987</v>
      </c>
    </row>
    <row r="148" spans="1:16" s="1" customFormat="1" ht="30" customHeight="1" x14ac:dyDescent="0.25">
      <c r="A148" s="15" t="s">
        <v>599</v>
      </c>
      <c r="B148" s="23" t="s">
        <v>600</v>
      </c>
      <c r="C148" s="43">
        <v>0.2</v>
      </c>
      <c r="D148" s="43"/>
      <c r="E148" s="44">
        <v>220</v>
      </c>
      <c r="F148" s="46"/>
      <c r="G148" s="46"/>
      <c r="H148" s="47"/>
      <c r="I148" s="48">
        <f t="shared" si="14"/>
        <v>162.35750833752053</v>
      </c>
      <c r="J148" s="69">
        <f t="shared" si="15"/>
        <v>0</v>
      </c>
      <c r="K148" s="70">
        <f t="shared" si="16"/>
        <v>162.35750833752053</v>
      </c>
      <c r="L148" s="70">
        <f t="shared" si="17"/>
        <v>0</v>
      </c>
      <c r="M148" s="70">
        <f t="shared" si="18"/>
        <v>0</v>
      </c>
      <c r="N148" s="71">
        <f t="shared" si="19"/>
        <v>0</v>
      </c>
      <c r="O148" s="6">
        <v>300</v>
      </c>
      <c r="P148" s="73">
        <f t="shared" si="20"/>
        <v>48.707252501256157</v>
      </c>
    </row>
    <row r="149" spans="1:16" s="1" customFormat="1" ht="30" customHeight="1" x14ac:dyDescent="0.25">
      <c r="A149" s="15" t="s">
        <v>562</v>
      </c>
      <c r="B149" s="23" t="s">
        <v>563</v>
      </c>
      <c r="C149" s="43">
        <v>0.18</v>
      </c>
      <c r="D149" s="43"/>
      <c r="E149" s="44">
        <v>210</v>
      </c>
      <c r="F149" s="46"/>
      <c r="G149" s="46"/>
      <c r="H149" s="47"/>
      <c r="I149" s="48">
        <f t="shared" si="14"/>
        <v>161.63494202719485</v>
      </c>
      <c r="J149" s="69">
        <f t="shared" si="15"/>
        <v>0</v>
      </c>
      <c r="K149" s="70">
        <f t="shared" si="16"/>
        <v>161.63494202719485</v>
      </c>
      <c r="L149" s="70">
        <f t="shared" si="17"/>
        <v>0</v>
      </c>
      <c r="M149" s="70">
        <f t="shared" si="18"/>
        <v>0</v>
      </c>
      <c r="N149" s="71">
        <f t="shared" si="19"/>
        <v>0</v>
      </c>
      <c r="O149" s="6">
        <v>240</v>
      </c>
      <c r="P149" s="73">
        <f t="shared" si="20"/>
        <v>38.792386086526761</v>
      </c>
    </row>
    <row r="150" spans="1:16" s="1" customFormat="1" ht="30" customHeight="1" x14ac:dyDescent="0.25">
      <c r="A150" s="15" t="s">
        <v>198</v>
      </c>
      <c r="B150" s="23" t="s">
        <v>197</v>
      </c>
      <c r="C150" s="43">
        <v>0.18</v>
      </c>
      <c r="D150" s="43"/>
      <c r="E150" s="44">
        <v>205</v>
      </c>
      <c r="F150" s="46"/>
      <c r="G150" s="46"/>
      <c r="H150" s="47"/>
      <c r="I150" s="48">
        <f t="shared" si="14"/>
        <v>152.58104653247429</v>
      </c>
      <c r="J150" s="69">
        <f t="shared" si="15"/>
        <v>0</v>
      </c>
      <c r="K150" s="70">
        <f t="shared" si="16"/>
        <v>152.58104653247429</v>
      </c>
      <c r="L150" s="70">
        <f t="shared" si="17"/>
        <v>0</v>
      </c>
      <c r="M150" s="70">
        <f t="shared" si="18"/>
        <v>0</v>
      </c>
      <c r="N150" s="71">
        <f t="shared" si="19"/>
        <v>0</v>
      </c>
      <c r="O150" s="6">
        <v>280</v>
      </c>
      <c r="P150" s="73">
        <f t="shared" si="20"/>
        <v>42.722693029092802</v>
      </c>
    </row>
    <row r="151" spans="1:16" s="1" customFormat="1" ht="30" customHeight="1" x14ac:dyDescent="0.25">
      <c r="A151" s="15" t="s">
        <v>605</v>
      </c>
      <c r="B151" s="23" t="s">
        <v>606</v>
      </c>
      <c r="C151" s="43">
        <v>0.28000000000000003</v>
      </c>
      <c r="D151" s="43"/>
      <c r="E151" s="44">
        <v>240</v>
      </c>
      <c r="F151" s="46"/>
      <c r="G151" s="46"/>
      <c r="H151" s="47"/>
      <c r="I151" s="48">
        <f t="shared" si="14"/>
        <v>141.77558846700222</v>
      </c>
      <c r="J151" s="69">
        <f t="shared" si="15"/>
        <v>0</v>
      </c>
      <c r="K151" s="70">
        <f t="shared" si="16"/>
        <v>141.77558846700222</v>
      </c>
      <c r="L151" s="70">
        <f t="shared" si="17"/>
        <v>0</v>
      </c>
      <c r="M151" s="70">
        <f t="shared" si="18"/>
        <v>0</v>
      </c>
      <c r="N151" s="71">
        <f t="shared" si="19"/>
        <v>0</v>
      </c>
      <c r="O151" s="6">
        <v>250</v>
      </c>
      <c r="P151" s="73">
        <f t="shared" si="20"/>
        <v>35.443897116750556</v>
      </c>
    </row>
    <row r="152" spans="1:16" s="1" customFormat="1" ht="30" customHeight="1" x14ac:dyDescent="0.25">
      <c r="A152" s="15" t="s">
        <v>630</v>
      </c>
      <c r="B152" s="23" t="s">
        <v>631</v>
      </c>
      <c r="C152" s="43">
        <v>0.21</v>
      </c>
      <c r="D152" s="43"/>
      <c r="E152" s="44">
        <v>190</v>
      </c>
      <c r="F152" s="46"/>
      <c r="G152" s="46"/>
      <c r="H152" s="47"/>
      <c r="I152" s="48">
        <f t="shared" si="14"/>
        <v>108.62430598912137</v>
      </c>
      <c r="J152" s="69">
        <f t="shared" si="15"/>
        <v>0</v>
      </c>
      <c r="K152" s="70">
        <f t="shared" si="16"/>
        <v>108.62430598912137</v>
      </c>
      <c r="L152" s="70">
        <f t="shared" si="17"/>
        <v>0</v>
      </c>
      <c r="M152" s="70">
        <f t="shared" si="18"/>
        <v>0</v>
      </c>
      <c r="N152" s="71">
        <f t="shared" si="19"/>
        <v>0</v>
      </c>
      <c r="O152" s="6">
        <v>333</v>
      </c>
      <c r="P152" s="73">
        <f t="shared" si="20"/>
        <v>36.171893894377412</v>
      </c>
    </row>
    <row r="153" spans="1:16" s="1" customFormat="1" ht="30" customHeight="1" x14ac:dyDescent="0.25">
      <c r="A153" s="15" t="s">
        <v>274</v>
      </c>
      <c r="B153" s="23" t="s">
        <v>273</v>
      </c>
      <c r="C153" s="43"/>
      <c r="D153" s="43"/>
      <c r="E153" s="44"/>
      <c r="F153" s="46"/>
      <c r="G153" s="46"/>
      <c r="H153" s="47"/>
      <c r="I153" s="48">
        <f t="shared" si="14"/>
        <v>0</v>
      </c>
      <c r="J153" s="69">
        <f t="shared" si="15"/>
        <v>0</v>
      </c>
      <c r="K153" s="70">
        <f t="shared" si="16"/>
        <v>0</v>
      </c>
      <c r="L153" s="70">
        <f t="shared" si="17"/>
        <v>0</v>
      </c>
      <c r="M153" s="70">
        <f t="shared" si="18"/>
        <v>0</v>
      </c>
      <c r="N153" s="71">
        <f t="shared" si="19"/>
        <v>0</v>
      </c>
      <c r="O153" s="6">
        <v>333</v>
      </c>
      <c r="P153" s="73">
        <f t="shared" si="20"/>
        <v>0</v>
      </c>
    </row>
    <row r="154" spans="1:16" s="1" customFormat="1" ht="30" customHeight="1" x14ac:dyDescent="0.25">
      <c r="A154" s="15" t="s">
        <v>352</v>
      </c>
      <c r="B154" s="23" t="s">
        <v>351</v>
      </c>
      <c r="C154" s="43"/>
      <c r="D154" s="43"/>
      <c r="E154" s="44"/>
      <c r="F154" s="46"/>
      <c r="G154" s="46"/>
      <c r="H154" s="47"/>
      <c r="I154" s="48">
        <f t="shared" si="14"/>
        <v>0</v>
      </c>
      <c r="J154" s="69">
        <f t="shared" si="15"/>
        <v>0</v>
      </c>
      <c r="K154" s="70">
        <f t="shared" si="16"/>
        <v>0</v>
      </c>
      <c r="L154" s="70">
        <f t="shared" si="17"/>
        <v>0</v>
      </c>
      <c r="M154" s="70">
        <f t="shared" si="18"/>
        <v>0</v>
      </c>
      <c r="N154" s="71">
        <f t="shared" si="19"/>
        <v>0</v>
      </c>
      <c r="O154" s="6">
        <v>250</v>
      </c>
      <c r="P154" s="73">
        <f t="shared" si="20"/>
        <v>0</v>
      </c>
    </row>
    <row r="155" spans="1:16" s="1" customFormat="1" ht="30" customHeight="1" x14ac:dyDescent="0.25">
      <c r="A155" s="15" t="s">
        <v>509</v>
      </c>
      <c r="B155" s="23" t="s">
        <v>508</v>
      </c>
      <c r="C155" s="43"/>
      <c r="D155" s="43"/>
      <c r="E155" s="44"/>
      <c r="F155" s="46"/>
      <c r="G155" s="46"/>
      <c r="H155" s="47"/>
      <c r="I155" s="48">
        <f t="shared" si="14"/>
        <v>0</v>
      </c>
      <c r="J155" s="69">
        <f t="shared" si="15"/>
        <v>0</v>
      </c>
      <c r="K155" s="70">
        <f t="shared" si="16"/>
        <v>0</v>
      </c>
      <c r="L155" s="70">
        <f t="shared" si="17"/>
        <v>0</v>
      </c>
      <c r="M155" s="70">
        <f t="shared" si="18"/>
        <v>0</v>
      </c>
      <c r="N155" s="71">
        <f t="shared" si="19"/>
        <v>0</v>
      </c>
      <c r="O155" s="6">
        <v>250</v>
      </c>
      <c r="P155" s="73">
        <f t="shared" si="20"/>
        <v>0</v>
      </c>
    </row>
    <row r="156" spans="1:16" s="1" customFormat="1" ht="30" customHeight="1" x14ac:dyDescent="0.25">
      <c r="A156" s="15" t="s">
        <v>541</v>
      </c>
      <c r="B156" s="23" t="s">
        <v>540</v>
      </c>
      <c r="C156" s="43"/>
      <c r="D156" s="43"/>
      <c r="E156" s="44"/>
      <c r="F156" s="46"/>
      <c r="G156" s="46"/>
      <c r="H156" s="47"/>
      <c r="I156" s="48">
        <f t="shared" si="14"/>
        <v>0</v>
      </c>
      <c r="J156" s="69">
        <f t="shared" si="15"/>
        <v>0</v>
      </c>
      <c r="K156" s="70">
        <f t="shared" si="16"/>
        <v>0</v>
      </c>
      <c r="L156" s="70">
        <f t="shared" si="17"/>
        <v>0</v>
      </c>
      <c r="M156" s="70">
        <f t="shared" si="18"/>
        <v>0</v>
      </c>
      <c r="N156" s="71">
        <f t="shared" si="19"/>
        <v>0</v>
      </c>
      <c r="O156" s="6">
        <v>200</v>
      </c>
      <c r="P156" s="73">
        <f t="shared" si="20"/>
        <v>0</v>
      </c>
    </row>
    <row r="157" spans="1:16" s="1" customFormat="1" ht="30" customHeight="1" x14ac:dyDescent="0.25">
      <c r="A157" s="15" t="s">
        <v>539</v>
      </c>
      <c r="B157" s="23" t="s">
        <v>538</v>
      </c>
      <c r="C157" s="43"/>
      <c r="D157" s="43"/>
      <c r="E157" s="44"/>
      <c r="F157" s="46"/>
      <c r="G157" s="46"/>
      <c r="H157" s="47"/>
      <c r="I157" s="48">
        <f t="shared" si="14"/>
        <v>0</v>
      </c>
      <c r="J157" s="69">
        <f t="shared" si="15"/>
        <v>0</v>
      </c>
      <c r="K157" s="70">
        <f t="shared" si="16"/>
        <v>0</v>
      </c>
      <c r="L157" s="70">
        <f t="shared" si="17"/>
        <v>0</v>
      </c>
      <c r="M157" s="70">
        <f t="shared" si="18"/>
        <v>0</v>
      </c>
      <c r="N157" s="71">
        <f t="shared" si="19"/>
        <v>0</v>
      </c>
      <c r="O157" s="6">
        <v>300</v>
      </c>
      <c r="P157" s="73">
        <f t="shared" si="20"/>
        <v>0</v>
      </c>
    </row>
    <row r="158" spans="1:16" s="1" customFormat="1" ht="30" customHeight="1" x14ac:dyDescent="0.25">
      <c r="A158" s="15" t="s">
        <v>316</v>
      </c>
      <c r="B158" s="23" t="s">
        <v>315</v>
      </c>
      <c r="C158" s="43"/>
      <c r="D158" s="43"/>
      <c r="E158" s="44"/>
      <c r="F158" s="46"/>
      <c r="G158" s="46"/>
      <c r="H158" s="47"/>
      <c r="I158" s="48">
        <f t="shared" si="14"/>
        <v>0</v>
      </c>
      <c r="J158" s="69">
        <f t="shared" si="15"/>
        <v>0</v>
      </c>
      <c r="K158" s="70">
        <f t="shared" si="16"/>
        <v>0</v>
      </c>
      <c r="L158" s="70">
        <f t="shared" si="17"/>
        <v>0</v>
      </c>
      <c r="M158" s="70">
        <f t="shared" si="18"/>
        <v>0</v>
      </c>
      <c r="N158" s="71">
        <f t="shared" si="19"/>
        <v>0</v>
      </c>
      <c r="O158" s="6">
        <v>333</v>
      </c>
      <c r="P158" s="73">
        <f t="shared" si="20"/>
        <v>0</v>
      </c>
    </row>
    <row r="159" spans="1:16" s="1" customFormat="1" ht="30" customHeight="1" x14ac:dyDescent="0.25">
      <c r="A159" s="15" t="s">
        <v>438</v>
      </c>
      <c r="B159" s="23" t="s">
        <v>437</v>
      </c>
      <c r="C159" s="43"/>
      <c r="D159" s="43"/>
      <c r="E159" s="44"/>
      <c r="F159" s="46"/>
      <c r="G159" s="46"/>
      <c r="H159" s="47"/>
      <c r="I159" s="48">
        <f t="shared" si="14"/>
        <v>0</v>
      </c>
      <c r="J159" s="69">
        <f t="shared" si="15"/>
        <v>0</v>
      </c>
      <c r="K159" s="70">
        <f t="shared" si="16"/>
        <v>0</v>
      </c>
      <c r="L159" s="70">
        <f t="shared" si="17"/>
        <v>0</v>
      </c>
      <c r="M159" s="70">
        <f t="shared" si="18"/>
        <v>0</v>
      </c>
      <c r="N159" s="71">
        <f t="shared" si="19"/>
        <v>0</v>
      </c>
      <c r="O159" s="6">
        <v>200</v>
      </c>
      <c r="P159" s="73">
        <f t="shared" si="20"/>
        <v>0</v>
      </c>
    </row>
    <row r="160" spans="1:16" s="1" customFormat="1" ht="30" customHeight="1" x14ac:dyDescent="0.25">
      <c r="A160" s="15" t="s">
        <v>440</v>
      </c>
      <c r="B160" s="23" t="s">
        <v>439</v>
      </c>
      <c r="C160" s="43"/>
      <c r="D160" s="43"/>
      <c r="E160" s="44"/>
      <c r="F160" s="46"/>
      <c r="G160" s="46"/>
      <c r="H160" s="47"/>
      <c r="I160" s="48">
        <f t="shared" si="14"/>
        <v>0</v>
      </c>
      <c r="J160" s="69">
        <f t="shared" si="15"/>
        <v>0</v>
      </c>
      <c r="K160" s="70">
        <f t="shared" si="16"/>
        <v>0</v>
      </c>
      <c r="L160" s="70">
        <f t="shared" si="17"/>
        <v>0</v>
      </c>
      <c r="M160" s="70">
        <f t="shared" si="18"/>
        <v>0</v>
      </c>
      <c r="N160" s="71">
        <f t="shared" si="19"/>
        <v>0</v>
      </c>
      <c r="O160" s="6">
        <v>300</v>
      </c>
      <c r="P160" s="73">
        <f t="shared" si="20"/>
        <v>0</v>
      </c>
    </row>
    <row r="161" spans="1:16" s="1" customFormat="1" ht="30" customHeight="1" x14ac:dyDescent="0.25">
      <c r="A161" s="15" t="s">
        <v>545</v>
      </c>
      <c r="B161" s="23" t="s">
        <v>544</v>
      </c>
      <c r="C161" s="43"/>
      <c r="D161" s="43"/>
      <c r="E161" s="44"/>
      <c r="F161" s="46"/>
      <c r="G161" s="46"/>
      <c r="H161" s="47"/>
      <c r="I161" s="48">
        <f t="shared" si="14"/>
        <v>0</v>
      </c>
      <c r="J161" s="69">
        <f t="shared" si="15"/>
        <v>0</v>
      </c>
      <c r="K161" s="70">
        <f t="shared" si="16"/>
        <v>0</v>
      </c>
      <c r="L161" s="70">
        <f t="shared" si="17"/>
        <v>0</v>
      </c>
      <c r="M161" s="70">
        <f t="shared" si="18"/>
        <v>0</v>
      </c>
      <c r="N161" s="71">
        <f t="shared" si="19"/>
        <v>0</v>
      </c>
      <c r="O161" s="6">
        <v>300</v>
      </c>
      <c r="P161" s="73">
        <f t="shared" si="20"/>
        <v>0</v>
      </c>
    </row>
    <row r="162" spans="1:16" s="1" customFormat="1" ht="30" customHeight="1" x14ac:dyDescent="0.25">
      <c r="A162" s="15" t="s">
        <v>264</v>
      </c>
      <c r="B162" s="23" t="s">
        <v>263</v>
      </c>
      <c r="C162" s="43"/>
      <c r="D162" s="43"/>
      <c r="E162" s="44"/>
      <c r="F162" s="46"/>
      <c r="G162" s="46"/>
      <c r="H162" s="47"/>
      <c r="I162" s="48">
        <f t="shared" si="14"/>
        <v>0</v>
      </c>
      <c r="J162" s="69">
        <f t="shared" si="15"/>
        <v>0</v>
      </c>
      <c r="K162" s="70">
        <f t="shared" si="16"/>
        <v>0</v>
      </c>
      <c r="L162" s="70">
        <f t="shared" si="17"/>
        <v>0</v>
      </c>
      <c r="M162" s="70">
        <f t="shared" si="18"/>
        <v>0</v>
      </c>
      <c r="N162" s="71">
        <f t="shared" si="19"/>
        <v>0</v>
      </c>
      <c r="O162" s="6">
        <v>333</v>
      </c>
      <c r="P162" s="73">
        <f t="shared" si="20"/>
        <v>0</v>
      </c>
    </row>
    <row r="163" spans="1:16" s="1" customFormat="1" ht="30" customHeight="1" x14ac:dyDescent="0.25">
      <c r="A163" s="15" t="s">
        <v>13</v>
      </c>
      <c r="B163" s="23" t="s">
        <v>12</v>
      </c>
      <c r="C163" s="43"/>
      <c r="D163" s="43"/>
      <c r="E163" s="44"/>
      <c r="F163" s="46"/>
      <c r="G163" s="46"/>
      <c r="H163" s="47"/>
      <c r="I163" s="48">
        <f t="shared" si="14"/>
        <v>0</v>
      </c>
      <c r="J163" s="69">
        <f t="shared" si="15"/>
        <v>0</v>
      </c>
      <c r="K163" s="70">
        <f t="shared" si="16"/>
        <v>0</v>
      </c>
      <c r="L163" s="70">
        <f t="shared" si="17"/>
        <v>0</v>
      </c>
      <c r="M163" s="70">
        <f t="shared" si="18"/>
        <v>0</v>
      </c>
      <c r="N163" s="71">
        <f t="shared" si="19"/>
        <v>0</v>
      </c>
      <c r="O163" s="6">
        <v>333</v>
      </c>
      <c r="P163" s="73">
        <f t="shared" si="20"/>
        <v>0</v>
      </c>
    </row>
    <row r="164" spans="1:16" s="1" customFormat="1" ht="30" customHeight="1" x14ac:dyDescent="0.25">
      <c r="A164" s="15" t="s">
        <v>330</v>
      </c>
      <c r="B164" s="23" t="s">
        <v>329</v>
      </c>
      <c r="C164" s="43"/>
      <c r="D164" s="43"/>
      <c r="E164" s="44"/>
      <c r="F164" s="46"/>
      <c r="G164" s="46"/>
      <c r="H164" s="47"/>
      <c r="I164" s="48">
        <f t="shared" si="14"/>
        <v>0</v>
      </c>
      <c r="J164" s="69">
        <f t="shared" si="15"/>
        <v>0</v>
      </c>
      <c r="K164" s="70">
        <f t="shared" si="16"/>
        <v>0</v>
      </c>
      <c r="L164" s="70">
        <f t="shared" si="17"/>
        <v>0</v>
      </c>
      <c r="M164" s="70">
        <f t="shared" si="18"/>
        <v>0</v>
      </c>
      <c r="N164" s="71">
        <f t="shared" si="19"/>
        <v>0</v>
      </c>
      <c r="O164" s="6">
        <v>333</v>
      </c>
      <c r="P164" s="73">
        <f t="shared" si="20"/>
        <v>0</v>
      </c>
    </row>
    <row r="165" spans="1:16" s="1" customFormat="1" ht="30" customHeight="1" x14ac:dyDescent="0.25">
      <c r="A165" s="15" t="s">
        <v>495</v>
      </c>
      <c r="B165" s="23" t="s">
        <v>494</v>
      </c>
      <c r="C165" s="43"/>
      <c r="D165" s="43"/>
      <c r="E165" s="44"/>
      <c r="F165" s="46"/>
      <c r="G165" s="46"/>
      <c r="H165" s="47"/>
      <c r="I165" s="48">
        <f t="shared" si="14"/>
        <v>0</v>
      </c>
      <c r="J165" s="69">
        <f t="shared" si="15"/>
        <v>0</v>
      </c>
      <c r="K165" s="70">
        <f t="shared" si="16"/>
        <v>0</v>
      </c>
      <c r="L165" s="70">
        <f t="shared" si="17"/>
        <v>0</v>
      </c>
      <c r="M165" s="70">
        <f t="shared" si="18"/>
        <v>0</v>
      </c>
      <c r="N165" s="71">
        <f t="shared" si="19"/>
        <v>0</v>
      </c>
      <c r="O165" s="6">
        <v>200</v>
      </c>
      <c r="P165" s="73">
        <f t="shared" si="20"/>
        <v>0</v>
      </c>
    </row>
    <row r="166" spans="1:16" s="1" customFormat="1" ht="30" customHeight="1" x14ac:dyDescent="0.25">
      <c r="A166" s="15" t="s">
        <v>480</v>
      </c>
      <c r="B166" s="23" t="s">
        <v>479</v>
      </c>
      <c r="C166" s="43"/>
      <c r="D166" s="43"/>
      <c r="E166" s="44"/>
      <c r="F166" s="46"/>
      <c r="G166" s="46"/>
      <c r="H166" s="47"/>
      <c r="I166" s="48">
        <f t="shared" si="14"/>
        <v>0</v>
      </c>
      <c r="J166" s="69">
        <f t="shared" si="15"/>
        <v>0</v>
      </c>
      <c r="K166" s="70">
        <f t="shared" si="16"/>
        <v>0</v>
      </c>
      <c r="L166" s="70">
        <f t="shared" si="17"/>
        <v>0</v>
      </c>
      <c r="M166" s="70">
        <f t="shared" si="18"/>
        <v>0</v>
      </c>
      <c r="N166" s="71">
        <f t="shared" si="19"/>
        <v>0</v>
      </c>
      <c r="O166" s="6">
        <v>270</v>
      </c>
      <c r="P166" s="73">
        <f t="shared" si="20"/>
        <v>0</v>
      </c>
    </row>
    <row r="167" spans="1:16" s="1" customFormat="1" ht="30" customHeight="1" x14ac:dyDescent="0.25">
      <c r="A167" s="15" t="s">
        <v>170</v>
      </c>
      <c r="B167" s="23" t="s">
        <v>169</v>
      </c>
      <c r="C167" s="43"/>
      <c r="D167" s="43"/>
      <c r="E167" s="44"/>
      <c r="F167" s="46"/>
      <c r="G167" s="46"/>
      <c r="H167" s="47"/>
      <c r="I167" s="48">
        <f t="shared" si="14"/>
        <v>0</v>
      </c>
      <c r="J167" s="69">
        <f t="shared" si="15"/>
        <v>0</v>
      </c>
      <c r="K167" s="70">
        <f t="shared" si="16"/>
        <v>0</v>
      </c>
      <c r="L167" s="70">
        <f t="shared" si="17"/>
        <v>0</v>
      </c>
      <c r="M167" s="70">
        <f t="shared" si="18"/>
        <v>0</v>
      </c>
      <c r="N167" s="71">
        <f t="shared" si="19"/>
        <v>0</v>
      </c>
      <c r="O167" s="6">
        <v>280</v>
      </c>
      <c r="P167" s="73">
        <f t="shared" si="20"/>
        <v>0</v>
      </c>
    </row>
    <row r="168" spans="1:16" s="1" customFormat="1" ht="30" customHeight="1" x14ac:dyDescent="0.25">
      <c r="A168" s="15" t="s">
        <v>332</v>
      </c>
      <c r="B168" s="23" t="s">
        <v>331</v>
      </c>
      <c r="C168" s="43"/>
      <c r="D168" s="43"/>
      <c r="E168" s="44"/>
      <c r="F168" s="46"/>
      <c r="G168" s="46"/>
      <c r="H168" s="47"/>
      <c r="I168" s="48">
        <f t="shared" si="14"/>
        <v>0</v>
      </c>
      <c r="J168" s="69">
        <f t="shared" si="15"/>
        <v>0</v>
      </c>
      <c r="K168" s="70">
        <f t="shared" si="16"/>
        <v>0</v>
      </c>
      <c r="L168" s="70">
        <f t="shared" si="17"/>
        <v>0</v>
      </c>
      <c r="M168" s="70">
        <f t="shared" si="18"/>
        <v>0</v>
      </c>
      <c r="N168" s="71">
        <f t="shared" si="19"/>
        <v>0</v>
      </c>
      <c r="O168" s="6">
        <v>333</v>
      </c>
      <c r="P168" s="73">
        <f t="shared" si="20"/>
        <v>0</v>
      </c>
    </row>
    <row r="169" spans="1:16" s="1" customFormat="1" ht="30" customHeight="1" x14ac:dyDescent="0.25">
      <c r="A169" s="15" t="s">
        <v>176</v>
      </c>
      <c r="B169" s="23" t="s">
        <v>175</v>
      </c>
      <c r="C169" s="43"/>
      <c r="D169" s="43"/>
      <c r="E169" s="44"/>
      <c r="F169" s="46"/>
      <c r="G169" s="46"/>
      <c r="H169" s="47"/>
      <c r="I169" s="48">
        <f t="shared" si="14"/>
        <v>0</v>
      </c>
      <c r="J169" s="69">
        <f t="shared" si="15"/>
        <v>0</v>
      </c>
      <c r="K169" s="70">
        <f t="shared" si="16"/>
        <v>0</v>
      </c>
      <c r="L169" s="70">
        <f t="shared" si="17"/>
        <v>0</v>
      </c>
      <c r="M169" s="70">
        <f t="shared" si="18"/>
        <v>0</v>
      </c>
      <c r="N169" s="71">
        <f t="shared" si="19"/>
        <v>0</v>
      </c>
      <c r="O169" s="6">
        <v>166</v>
      </c>
      <c r="P169" s="73">
        <f t="shared" si="20"/>
        <v>0</v>
      </c>
    </row>
    <row r="170" spans="1:16" s="1" customFormat="1" ht="30" customHeight="1" x14ac:dyDescent="0.25">
      <c r="A170" s="15" t="s">
        <v>222</v>
      </c>
      <c r="B170" s="23" t="s">
        <v>221</v>
      </c>
      <c r="C170" s="43"/>
      <c r="D170" s="43"/>
      <c r="E170" s="44"/>
      <c r="F170" s="46"/>
      <c r="G170" s="46"/>
      <c r="H170" s="47"/>
      <c r="I170" s="48">
        <f t="shared" si="14"/>
        <v>0</v>
      </c>
      <c r="J170" s="69">
        <f t="shared" si="15"/>
        <v>0</v>
      </c>
      <c r="K170" s="70">
        <f t="shared" si="16"/>
        <v>0</v>
      </c>
      <c r="L170" s="70">
        <f t="shared" si="17"/>
        <v>0</v>
      </c>
      <c r="M170" s="70">
        <f t="shared" si="18"/>
        <v>0</v>
      </c>
      <c r="N170" s="71">
        <f t="shared" si="19"/>
        <v>0</v>
      </c>
      <c r="O170" s="6">
        <v>166</v>
      </c>
      <c r="P170" s="73">
        <f t="shared" si="20"/>
        <v>0</v>
      </c>
    </row>
    <row r="171" spans="1:16" s="1" customFormat="1" ht="30" customHeight="1" x14ac:dyDescent="0.25">
      <c r="A171" s="15" t="s">
        <v>288</v>
      </c>
      <c r="B171" s="23" t="s">
        <v>287</v>
      </c>
      <c r="C171" s="43"/>
      <c r="D171" s="43"/>
      <c r="E171" s="44"/>
      <c r="F171" s="46"/>
      <c r="G171" s="46"/>
      <c r="H171" s="47"/>
      <c r="I171" s="48">
        <f t="shared" si="14"/>
        <v>0</v>
      </c>
      <c r="J171" s="69">
        <f t="shared" si="15"/>
        <v>0</v>
      </c>
      <c r="K171" s="70">
        <f t="shared" si="16"/>
        <v>0</v>
      </c>
      <c r="L171" s="70">
        <f t="shared" si="17"/>
        <v>0</v>
      </c>
      <c r="M171" s="70">
        <f t="shared" si="18"/>
        <v>0</v>
      </c>
      <c r="N171" s="71">
        <f t="shared" si="19"/>
        <v>0</v>
      </c>
      <c r="O171" s="6">
        <v>200</v>
      </c>
      <c r="P171" s="73">
        <f t="shared" si="20"/>
        <v>0</v>
      </c>
    </row>
    <row r="172" spans="1:16" s="1" customFormat="1" ht="30" customHeight="1" x14ac:dyDescent="0.25">
      <c r="A172" s="15" t="s">
        <v>268</v>
      </c>
      <c r="B172" s="23" t="s">
        <v>267</v>
      </c>
      <c r="C172" s="43"/>
      <c r="D172" s="43"/>
      <c r="E172" s="44"/>
      <c r="F172" s="46"/>
      <c r="G172" s="46"/>
      <c r="H172" s="47"/>
      <c r="I172" s="48">
        <f t="shared" si="14"/>
        <v>0</v>
      </c>
      <c r="J172" s="69">
        <f t="shared" si="15"/>
        <v>0</v>
      </c>
      <c r="K172" s="70">
        <f t="shared" si="16"/>
        <v>0</v>
      </c>
      <c r="L172" s="70">
        <f t="shared" si="17"/>
        <v>0</v>
      </c>
      <c r="M172" s="70">
        <f t="shared" si="18"/>
        <v>0</v>
      </c>
      <c r="N172" s="71">
        <f t="shared" si="19"/>
        <v>0</v>
      </c>
      <c r="O172" s="6">
        <v>250</v>
      </c>
      <c r="P172" s="73">
        <f t="shared" si="20"/>
        <v>0</v>
      </c>
    </row>
    <row r="173" spans="1:16" s="1" customFormat="1" ht="30" customHeight="1" x14ac:dyDescent="0.25">
      <c r="A173" s="15" t="s">
        <v>421</v>
      </c>
      <c r="B173" s="23" t="s">
        <v>420</v>
      </c>
      <c r="C173" s="43"/>
      <c r="D173" s="43"/>
      <c r="E173" s="44"/>
      <c r="F173" s="46"/>
      <c r="G173" s="46"/>
      <c r="H173" s="47"/>
      <c r="I173" s="48">
        <f t="shared" si="14"/>
        <v>0</v>
      </c>
      <c r="J173" s="69">
        <f t="shared" si="15"/>
        <v>0</v>
      </c>
      <c r="K173" s="70">
        <f t="shared" si="16"/>
        <v>0</v>
      </c>
      <c r="L173" s="70">
        <f t="shared" si="17"/>
        <v>0</v>
      </c>
      <c r="M173" s="70">
        <f t="shared" si="18"/>
        <v>0</v>
      </c>
      <c r="N173" s="71">
        <f t="shared" si="19"/>
        <v>0</v>
      </c>
      <c r="O173" s="6">
        <v>333</v>
      </c>
      <c r="P173" s="73">
        <f t="shared" si="20"/>
        <v>0</v>
      </c>
    </row>
    <row r="174" spans="1:16" s="1" customFormat="1" ht="30" customHeight="1" x14ac:dyDescent="0.25">
      <c r="A174" s="15" t="s">
        <v>144</v>
      </c>
      <c r="B174" s="23" t="s">
        <v>143</v>
      </c>
      <c r="C174" s="43"/>
      <c r="D174" s="43"/>
      <c r="E174" s="44"/>
      <c r="F174" s="46"/>
      <c r="G174" s="46"/>
      <c r="H174" s="47"/>
      <c r="I174" s="48">
        <f t="shared" si="14"/>
        <v>0</v>
      </c>
      <c r="J174" s="69">
        <f t="shared" si="15"/>
        <v>0</v>
      </c>
      <c r="K174" s="70">
        <f t="shared" si="16"/>
        <v>0</v>
      </c>
      <c r="L174" s="70">
        <f t="shared" si="17"/>
        <v>0</v>
      </c>
      <c r="M174" s="70">
        <f t="shared" si="18"/>
        <v>0</v>
      </c>
      <c r="N174" s="71">
        <f t="shared" si="19"/>
        <v>0</v>
      </c>
      <c r="O174" s="6">
        <v>250</v>
      </c>
      <c r="P174" s="73">
        <f t="shared" si="20"/>
        <v>0</v>
      </c>
    </row>
    <row r="175" spans="1:16" s="1" customFormat="1" ht="30" customHeight="1" x14ac:dyDescent="0.25">
      <c r="A175" s="15" t="s">
        <v>397</v>
      </c>
      <c r="B175" s="23" t="s">
        <v>396</v>
      </c>
      <c r="C175" s="43"/>
      <c r="D175" s="43"/>
      <c r="E175" s="44"/>
      <c r="F175" s="46"/>
      <c r="G175" s="46"/>
      <c r="H175" s="47"/>
      <c r="I175" s="48">
        <f t="shared" si="14"/>
        <v>0</v>
      </c>
      <c r="J175" s="69">
        <f t="shared" si="15"/>
        <v>0</v>
      </c>
      <c r="K175" s="70">
        <f t="shared" si="16"/>
        <v>0</v>
      </c>
      <c r="L175" s="70">
        <f t="shared" si="17"/>
        <v>0</v>
      </c>
      <c r="M175" s="70">
        <f t="shared" si="18"/>
        <v>0</v>
      </c>
      <c r="N175" s="71">
        <f t="shared" si="19"/>
        <v>0</v>
      </c>
      <c r="O175" s="6">
        <v>200</v>
      </c>
      <c r="P175" s="73">
        <f t="shared" si="20"/>
        <v>0</v>
      </c>
    </row>
    <row r="176" spans="1:16" s="1" customFormat="1" ht="30" customHeight="1" x14ac:dyDescent="0.25">
      <c r="A176" s="15" t="s">
        <v>409</v>
      </c>
      <c r="B176" s="23" t="s">
        <v>408</v>
      </c>
      <c r="C176" s="43"/>
      <c r="D176" s="43"/>
      <c r="E176" s="44"/>
      <c r="F176" s="46"/>
      <c r="G176" s="46"/>
      <c r="H176" s="47"/>
      <c r="I176" s="48">
        <f t="shared" si="14"/>
        <v>0</v>
      </c>
      <c r="J176" s="69">
        <f t="shared" si="15"/>
        <v>0</v>
      </c>
      <c r="K176" s="70">
        <f t="shared" si="16"/>
        <v>0</v>
      </c>
      <c r="L176" s="70">
        <f t="shared" si="17"/>
        <v>0</v>
      </c>
      <c r="M176" s="70">
        <f t="shared" si="18"/>
        <v>0</v>
      </c>
      <c r="N176" s="71">
        <f t="shared" si="19"/>
        <v>0</v>
      </c>
      <c r="O176" s="6">
        <v>250</v>
      </c>
      <c r="P176" s="73">
        <f t="shared" si="20"/>
        <v>0</v>
      </c>
    </row>
    <row r="177" spans="1:16" s="1" customFormat="1" ht="30" customHeight="1" x14ac:dyDescent="0.25">
      <c r="A177" s="72" t="s">
        <v>616</v>
      </c>
      <c r="B177" s="23"/>
      <c r="C177" s="43"/>
      <c r="D177" s="43"/>
      <c r="E177" s="44"/>
      <c r="F177" s="46"/>
      <c r="G177" s="46"/>
      <c r="H177" s="47"/>
      <c r="I177" s="48">
        <f t="shared" si="14"/>
        <v>0</v>
      </c>
      <c r="J177" s="69">
        <f t="shared" si="15"/>
        <v>0</v>
      </c>
      <c r="K177" s="70">
        <f t="shared" si="16"/>
        <v>0</v>
      </c>
      <c r="L177" s="70">
        <f t="shared" si="17"/>
        <v>0</v>
      </c>
      <c r="M177" s="70">
        <f t="shared" si="18"/>
        <v>0</v>
      </c>
      <c r="N177" s="71">
        <f t="shared" si="19"/>
        <v>0</v>
      </c>
      <c r="O177" s="6">
        <v>333</v>
      </c>
      <c r="P177" s="73">
        <f t="shared" si="20"/>
        <v>0</v>
      </c>
    </row>
    <row r="178" spans="1:16" s="1" customFormat="1" ht="30" customHeight="1" x14ac:dyDescent="0.25">
      <c r="A178" s="15" t="s">
        <v>474</v>
      </c>
      <c r="B178" s="23" t="s">
        <v>473</v>
      </c>
      <c r="C178" s="43"/>
      <c r="D178" s="43"/>
      <c r="E178" s="44"/>
      <c r="F178" s="46"/>
      <c r="G178" s="46"/>
      <c r="H178" s="47"/>
      <c r="I178" s="48">
        <f t="shared" si="14"/>
        <v>0</v>
      </c>
      <c r="J178" s="69">
        <f t="shared" si="15"/>
        <v>0</v>
      </c>
      <c r="K178" s="70">
        <f t="shared" si="16"/>
        <v>0</v>
      </c>
      <c r="L178" s="70">
        <f t="shared" si="17"/>
        <v>0</v>
      </c>
      <c r="M178" s="70">
        <f t="shared" si="18"/>
        <v>0</v>
      </c>
      <c r="N178" s="71">
        <f t="shared" si="19"/>
        <v>0</v>
      </c>
      <c r="O178" s="6">
        <v>280</v>
      </c>
      <c r="P178" s="73">
        <f t="shared" si="20"/>
        <v>0</v>
      </c>
    </row>
    <row r="179" spans="1:16" s="1" customFormat="1" ht="30" customHeight="1" x14ac:dyDescent="0.25">
      <c r="A179" s="15" t="s">
        <v>286</v>
      </c>
      <c r="B179" s="23" t="s">
        <v>285</v>
      </c>
      <c r="C179" s="43"/>
      <c r="D179" s="43"/>
      <c r="E179" s="44"/>
      <c r="F179" s="46"/>
      <c r="G179" s="46"/>
      <c r="H179" s="47"/>
      <c r="I179" s="48">
        <f t="shared" si="14"/>
        <v>0</v>
      </c>
      <c r="J179" s="69">
        <f t="shared" si="15"/>
        <v>0</v>
      </c>
      <c r="K179" s="70">
        <f t="shared" si="16"/>
        <v>0</v>
      </c>
      <c r="L179" s="70">
        <f t="shared" si="17"/>
        <v>0</v>
      </c>
      <c r="M179" s="70">
        <f t="shared" si="18"/>
        <v>0</v>
      </c>
      <c r="N179" s="71">
        <f t="shared" si="19"/>
        <v>0</v>
      </c>
      <c r="O179" s="6">
        <v>333</v>
      </c>
      <c r="P179" s="73">
        <f t="shared" si="20"/>
        <v>0</v>
      </c>
    </row>
    <row r="180" spans="1:16" s="1" customFormat="1" ht="30" customHeight="1" x14ac:dyDescent="0.25">
      <c r="A180" s="15" t="s">
        <v>121</v>
      </c>
      <c r="B180" s="23" t="s">
        <v>120</v>
      </c>
      <c r="C180" s="43"/>
      <c r="D180" s="43"/>
      <c r="E180" s="44"/>
      <c r="F180" s="46"/>
      <c r="G180" s="46"/>
      <c r="H180" s="47"/>
      <c r="I180" s="48">
        <f t="shared" si="14"/>
        <v>0</v>
      </c>
      <c r="J180" s="69">
        <f t="shared" si="15"/>
        <v>0</v>
      </c>
      <c r="K180" s="70">
        <f t="shared" si="16"/>
        <v>0</v>
      </c>
      <c r="L180" s="70">
        <f t="shared" si="17"/>
        <v>0</v>
      </c>
      <c r="M180" s="70">
        <f t="shared" si="18"/>
        <v>0</v>
      </c>
      <c r="N180" s="71">
        <f t="shared" si="19"/>
        <v>0</v>
      </c>
      <c r="O180" s="6">
        <v>280</v>
      </c>
      <c r="P180" s="73">
        <f t="shared" si="20"/>
        <v>0</v>
      </c>
    </row>
    <row r="181" spans="1:16" s="1" customFormat="1" ht="30" customHeight="1" x14ac:dyDescent="0.25">
      <c r="A181" s="15" t="s">
        <v>127</v>
      </c>
      <c r="B181" s="23" t="s">
        <v>126</v>
      </c>
      <c r="C181" s="43"/>
      <c r="D181" s="43"/>
      <c r="E181" s="44"/>
      <c r="F181" s="46"/>
      <c r="G181" s="46"/>
      <c r="H181" s="47"/>
      <c r="I181" s="48">
        <f t="shared" si="14"/>
        <v>0</v>
      </c>
      <c r="J181" s="69">
        <f t="shared" si="15"/>
        <v>0</v>
      </c>
      <c r="K181" s="70">
        <f t="shared" si="16"/>
        <v>0</v>
      </c>
      <c r="L181" s="70">
        <f t="shared" si="17"/>
        <v>0</v>
      </c>
      <c r="M181" s="70">
        <f t="shared" si="18"/>
        <v>0</v>
      </c>
      <c r="N181" s="71">
        <f t="shared" si="19"/>
        <v>0</v>
      </c>
      <c r="O181" s="6">
        <v>250</v>
      </c>
      <c r="P181" s="73">
        <f t="shared" si="20"/>
        <v>0</v>
      </c>
    </row>
    <row r="182" spans="1:16" s="1" customFormat="1" ht="30" customHeight="1" x14ac:dyDescent="0.25">
      <c r="A182" s="15" t="s">
        <v>300</v>
      </c>
      <c r="B182" s="23" t="s">
        <v>299</v>
      </c>
      <c r="C182" s="43"/>
      <c r="D182" s="43"/>
      <c r="E182" s="44"/>
      <c r="F182" s="46"/>
      <c r="G182" s="46"/>
      <c r="H182" s="47"/>
      <c r="I182" s="48">
        <f t="shared" si="14"/>
        <v>0</v>
      </c>
      <c r="J182" s="69">
        <f t="shared" si="15"/>
        <v>0</v>
      </c>
      <c r="K182" s="70">
        <f t="shared" si="16"/>
        <v>0</v>
      </c>
      <c r="L182" s="70">
        <f t="shared" si="17"/>
        <v>0</v>
      </c>
      <c r="M182" s="70">
        <f t="shared" si="18"/>
        <v>0</v>
      </c>
      <c r="N182" s="71">
        <f t="shared" si="19"/>
        <v>0</v>
      </c>
      <c r="O182" s="6">
        <v>300</v>
      </c>
      <c r="P182" s="73">
        <f t="shared" si="20"/>
        <v>0</v>
      </c>
    </row>
    <row r="183" spans="1:16" s="1" customFormat="1" ht="30" customHeight="1" x14ac:dyDescent="0.25">
      <c r="A183" s="15" t="s">
        <v>521</v>
      </c>
      <c r="B183" s="23" t="s">
        <v>520</v>
      </c>
      <c r="C183" s="43"/>
      <c r="D183" s="43"/>
      <c r="E183" s="44"/>
      <c r="F183" s="46"/>
      <c r="G183" s="46"/>
      <c r="H183" s="47"/>
      <c r="I183" s="48">
        <f t="shared" si="14"/>
        <v>0</v>
      </c>
      <c r="J183" s="69">
        <f t="shared" si="15"/>
        <v>0</v>
      </c>
      <c r="K183" s="70">
        <f t="shared" si="16"/>
        <v>0</v>
      </c>
      <c r="L183" s="70">
        <f t="shared" si="17"/>
        <v>0</v>
      </c>
      <c r="M183" s="70">
        <f t="shared" si="18"/>
        <v>0</v>
      </c>
      <c r="N183" s="71">
        <f t="shared" si="19"/>
        <v>0</v>
      </c>
      <c r="O183" s="6">
        <v>300</v>
      </c>
      <c r="P183" s="73">
        <f t="shared" si="20"/>
        <v>0</v>
      </c>
    </row>
    <row r="184" spans="1:16" s="1" customFormat="1" ht="30" customHeight="1" x14ac:dyDescent="0.25">
      <c r="A184" s="15" t="s">
        <v>470</v>
      </c>
      <c r="B184" s="23" t="s">
        <v>469</v>
      </c>
      <c r="C184" s="43"/>
      <c r="D184" s="43"/>
      <c r="E184" s="44"/>
      <c r="F184" s="46"/>
      <c r="G184" s="46"/>
      <c r="H184" s="47"/>
      <c r="I184" s="48">
        <f t="shared" si="14"/>
        <v>0</v>
      </c>
      <c r="J184" s="69">
        <f t="shared" si="15"/>
        <v>0</v>
      </c>
      <c r="K184" s="70">
        <f t="shared" si="16"/>
        <v>0</v>
      </c>
      <c r="L184" s="70">
        <f t="shared" si="17"/>
        <v>0</v>
      </c>
      <c r="M184" s="70">
        <f t="shared" si="18"/>
        <v>0</v>
      </c>
      <c r="N184" s="71">
        <f t="shared" si="19"/>
        <v>0</v>
      </c>
      <c r="O184" s="6">
        <v>333</v>
      </c>
      <c r="P184" s="73">
        <f t="shared" si="20"/>
        <v>0</v>
      </c>
    </row>
    <row r="185" spans="1:16" s="1" customFormat="1" ht="30" customHeight="1" x14ac:dyDescent="0.25">
      <c r="A185" s="15" t="s">
        <v>218</v>
      </c>
      <c r="B185" s="23" t="s">
        <v>217</v>
      </c>
      <c r="C185" s="43"/>
      <c r="D185" s="43"/>
      <c r="E185" s="44"/>
      <c r="F185" s="46"/>
      <c r="G185" s="46"/>
      <c r="H185" s="47"/>
      <c r="I185" s="48">
        <f t="shared" si="14"/>
        <v>0</v>
      </c>
      <c r="J185" s="69">
        <f t="shared" si="15"/>
        <v>0</v>
      </c>
      <c r="K185" s="70">
        <f t="shared" si="16"/>
        <v>0</v>
      </c>
      <c r="L185" s="70">
        <f t="shared" si="17"/>
        <v>0</v>
      </c>
      <c r="M185" s="70">
        <f t="shared" si="18"/>
        <v>0</v>
      </c>
      <c r="N185" s="71">
        <f t="shared" si="19"/>
        <v>0</v>
      </c>
      <c r="O185" s="6">
        <v>280</v>
      </c>
      <c r="P185" s="73">
        <f t="shared" si="20"/>
        <v>0</v>
      </c>
    </row>
    <row r="186" spans="1:16" s="1" customFormat="1" ht="30" customHeight="1" x14ac:dyDescent="0.25">
      <c r="A186" s="15" t="s">
        <v>22</v>
      </c>
      <c r="B186" s="23" t="s">
        <v>21</v>
      </c>
      <c r="C186" s="43"/>
      <c r="D186" s="43"/>
      <c r="E186" s="44"/>
      <c r="F186" s="46"/>
      <c r="G186" s="46"/>
      <c r="H186" s="47"/>
      <c r="I186" s="48">
        <f t="shared" si="14"/>
        <v>0</v>
      </c>
      <c r="J186" s="69">
        <f t="shared" si="15"/>
        <v>0</v>
      </c>
      <c r="K186" s="70">
        <f t="shared" si="16"/>
        <v>0</v>
      </c>
      <c r="L186" s="70">
        <f t="shared" si="17"/>
        <v>0</v>
      </c>
      <c r="M186" s="70">
        <f t="shared" si="18"/>
        <v>0</v>
      </c>
      <c r="N186" s="71">
        <f t="shared" si="19"/>
        <v>0</v>
      </c>
      <c r="O186" s="6">
        <v>333</v>
      </c>
      <c r="P186" s="73">
        <f t="shared" si="20"/>
        <v>0</v>
      </c>
    </row>
    <row r="187" spans="1:16" s="1" customFormat="1" ht="30" customHeight="1" x14ac:dyDescent="0.25">
      <c r="A187" s="15" t="s">
        <v>320</v>
      </c>
      <c r="B187" s="23" t="s">
        <v>319</v>
      </c>
      <c r="C187" s="43"/>
      <c r="D187" s="43"/>
      <c r="E187" s="44"/>
      <c r="F187" s="46"/>
      <c r="G187" s="46"/>
      <c r="H187" s="47"/>
      <c r="I187" s="48">
        <f t="shared" si="14"/>
        <v>0</v>
      </c>
      <c r="J187" s="69">
        <f t="shared" si="15"/>
        <v>0</v>
      </c>
      <c r="K187" s="70">
        <f t="shared" si="16"/>
        <v>0</v>
      </c>
      <c r="L187" s="70">
        <f t="shared" si="17"/>
        <v>0</v>
      </c>
      <c r="M187" s="70">
        <f t="shared" si="18"/>
        <v>0</v>
      </c>
      <c r="N187" s="71">
        <f t="shared" si="19"/>
        <v>0</v>
      </c>
      <c r="O187" s="6">
        <v>190</v>
      </c>
      <c r="P187" s="73">
        <f t="shared" si="20"/>
        <v>0</v>
      </c>
    </row>
    <row r="188" spans="1:16" s="1" customFormat="1" ht="30" customHeight="1" x14ac:dyDescent="0.25">
      <c r="A188" s="15" t="s">
        <v>468</v>
      </c>
      <c r="B188" s="23" t="s">
        <v>467</v>
      </c>
      <c r="C188" s="43"/>
      <c r="D188" s="43"/>
      <c r="E188" s="44"/>
      <c r="F188" s="46"/>
      <c r="G188" s="46"/>
      <c r="H188" s="47"/>
      <c r="I188" s="48">
        <f t="shared" si="14"/>
        <v>0</v>
      </c>
      <c r="J188" s="69">
        <f t="shared" si="15"/>
        <v>0</v>
      </c>
      <c r="K188" s="70">
        <f t="shared" si="16"/>
        <v>0</v>
      </c>
      <c r="L188" s="70">
        <f t="shared" si="17"/>
        <v>0</v>
      </c>
      <c r="M188" s="70">
        <f t="shared" si="18"/>
        <v>0</v>
      </c>
      <c r="N188" s="71">
        <f t="shared" si="19"/>
        <v>0</v>
      </c>
      <c r="O188" s="6">
        <v>250</v>
      </c>
      <c r="P188" s="73">
        <f t="shared" si="20"/>
        <v>0</v>
      </c>
    </row>
    <row r="189" spans="1:16" s="1" customFormat="1" ht="30" customHeight="1" x14ac:dyDescent="0.25">
      <c r="A189" s="15" t="s">
        <v>423</v>
      </c>
      <c r="B189" s="23" t="s">
        <v>422</v>
      </c>
      <c r="C189" s="43"/>
      <c r="D189" s="43"/>
      <c r="E189" s="44"/>
      <c r="F189" s="46"/>
      <c r="G189" s="46"/>
      <c r="H189" s="47"/>
      <c r="I189" s="48">
        <f t="shared" si="14"/>
        <v>0</v>
      </c>
      <c r="J189" s="69">
        <f t="shared" si="15"/>
        <v>0</v>
      </c>
      <c r="K189" s="70">
        <f t="shared" si="16"/>
        <v>0</v>
      </c>
      <c r="L189" s="70">
        <f t="shared" si="17"/>
        <v>0</v>
      </c>
      <c r="M189" s="70">
        <f t="shared" si="18"/>
        <v>0</v>
      </c>
      <c r="N189" s="71">
        <f t="shared" si="19"/>
        <v>0</v>
      </c>
      <c r="O189" s="6">
        <v>250</v>
      </c>
      <c r="P189" s="73">
        <f t="shared" si="20"/>
        <v>0</v>
      </c>
    </row>
    <row r="190" spans="1:16" s="1" customFormat="1" ht="30" customHeight="1" x14ac:dyDescent="0.25">
      <c r="A190" s="15" t="s">
        <v>318</v>
      </c>
      <c r="B190" s="23" t="s">
        <v>317</v>
      </c>
      <c r="C190" s="43"/>
      <c r="D190" s="43"/>
      <c r="E190" s="44"/>
      <c r="F190" s="46"/>
      <c r="G190" s="46"/>
      <c r="H190" s="47"/>
      <c r="I190" s="48">
        <f t="shared" si="14"/>
        <v>0</v>
      </c>
      <c r="J190" s="69">
        <f t="shared" si="15"/>
        <v>0</v>
      </c>
      <c r="K190" s="70">
        <f t="shared" si="16"/>
        <v>0</v>
      </c>
      <c r="L190" s="70">
        <f t="shared" si="17"/>
        <v>0</v>
      </c>
      <c r="M190" s="70">
        <f t="shared" si="18"/>
        <v>0</v>
      </c>
      <c r="N190" s="71">
        <f t="shared" si="19"/>
        <v>0</v>
      </c>
      <c r="O190" s="6">
        <v>270</v>
      </c>
      <c r="P190" s="73">
        <f t="shared" si="20"/>
        <v>0</v>
      </c>
    </row>
    <row r="191" spans="1:16" s="1" customFormat="1" ht="30" customHeight="1" x14ac:dyDescent="0.25">
      <c r="A191" s="15" t="s">
        <v>24</v>
      </c>
      <c r="B191" s="23" t="s">
        <v>23</v>
      </c>
      <c r="C191" s="43"/>
      <c r="D191" s="43"/>
      <c r="E191" s="44"/>
      <c r="F191" s="46"/>
      <c r="G191" s="46"/>
      <c r="H191" s="47"/>
      <c r="I191" s="48">
        <f t="shared" si="14"/>
        <v>0</v>
      </c>
      <c r="J191" s="69">
        <f t="shared" si="15"/>
        <v>0</v>
      </c>
      <c r="K191" s="70">
        <f t="shared" si="16"/>
        <v>0</v>
      </c>
      <c r="L191" s="70">
        <f t="shared" si="17"/>
        <v>0</v>
      </c>
      <c r="M191" s="70">
        <f t="shared" si="18"/>
        <v>0</v>
      </c>
      <c r="N191" s="71">
        <f t="shared" si="19"/>
        <v>0</v>
      </c>
      <c r="O191" s="6">
        <v>333</v>
      </c>
      <c r="P191" s="73">
        <f t="shared" si="20"/>
        <v>0</v>
      </c>
    </row>
    <row r="192" spans="1:16" s="1" customFormat="1" ht="30" customHeight="1" x14ac:dyDescent="0.25">
      <c r="A192" s="15" t="s">
        <v>497</v>
      </c>
      <c r="B192" s="23" t="s">
        <v>496</v>
      </c>
      <c r="C192" s="43"/>
      <c r="D192" s="43"/>
      <c r="E192" s="44"/>
      <c r="F192" s="46"/>
      <c r="G192" s="46"/>
      <c r="H192" s="47"/>
      <c r="I192" s="48">
        <f t="shared" si="14"/>
        <v>0</v>
      </c>
      <c r="J192" s="69">
        <f t="shared" si="15"/>
        <v>0</v>
      </c>
      <c r="K192" s="70">
        <f t="shared" si="16"/>
        <v>0</v>
      </c>
      <c r="L192" s="70">
        <f t="shared" si="17"/>
        <v>0</v>
      </c>
      <c r="M192" s="70">
        <f t="shared" si="18"/>
        <v>0</v>
      </c>
      <c r="N192" s="71">
        <f t="shared" si="19"/>
        <v>0</v>
      </c>
      <c r="O192" s="6">
        <v>333</v>
      </c>
      <c r="P192" s="73">
        <f t="shared" si="20"/>
        <v>0</v>
      </c>
    </row>
    <row r="193" spans="1:16" s="1" customFormat="1" ht="30" customHeight="1" x14ac:dyDescent="0.25">
      <c r="A193" s="15" t="s">
        <v>476</v>
      </c>
      <c r="B193" s="23" t="s">
        <v>475</v>
      </c>
      <c r="C193" s="43"/>
      <c r="D193" s="43"/>
      <c r="E193" s="44"/>
      <c r="F193" s="46"/>
      <c r="G193" s="46"/>
      <c r="H193" s="47"/>
      <c r="I193" s="48">
        <f t="shared" si="14"/>
        <v>0</v>
      </c>
      <c r="J193" s="69">
        <f t="shared" si="15"/>
        <v>0</v>
      </c>
      <c r="K193" s="70">
        <f t="shared" si="16"/>
        <v>0</v>
      </c>
      <c r="L193" s="70">
        <f t="shared" si="17"/>
        <v>0</v>
      </c>
      <c r="M193" s="70">
        <f t="shared" si="18"/>
        <v>0</v>
      </c>
      <c r="N193" s="71">
        <f t="shared" si="19"/>
        <v>0</v>
      </c>
      <c r="O193" s="6">
        <v>250</v>
      </c>
      <c r="P193" s="73">
        <f t="shared" si="20"/>
        <v>0</v>
      </c>
    </row>
    <row r="194" spans="1:16" s="1" customFormat="1" ht="30" customHeight="1" x14ac:dyDescent="0.25">
      <c r="A194" s="15" t="s">
        <v>178</v>
      </c>
      <c r="B194" s="23" t="s">
        <v>177</v>
      </c>
      <c r="C194" s="43"/>
      <c r="D194" s="43"/>
      <c r="E194" s="44"/>
      <c r="F194" s="46"/>
      <c r="G194" s="46"/>
      <c r="H194" s="47"/>
      <c r="I194" s="48">
        <f t="shared" si="14"/>
        <v>0</v>
      </c>
      <c r="J194" s="69">
        <f t="shared" si="15"/>
        <v>0</v>
      </c>
      <c r="K194" s="70">
        <f t="shared" si="16"/>
        <v>0</v>
      </c>
      <c r="L194" s="70">
        <f t="shared" si="17"/>
        <v>0</v>
      </c>
      <c r="M194" s="70">
        <f t="shared" si="18"/>
        <v>0</v>
      </c>
      <c r="N194" s="71">
        <f t="shared" si="19"/>
        <v>0</v>
      </c>
      <c r="O194" s="6">
        <v>333</v>
      </c>
      <c r="P194" s="73">
        <f t="shared" si="20"/>
        <v>0</v>
      </c>
    </row>
    <row r="195" spans="1:16" s="1" customFormat="1" ht="30" customHeight="1" x14ac:dyDescent="0.25">
      <c r="A195" s="15" t="s">
        <v>431</v>
      </c>
      <c r="B195" s="23" t="s">
        <v>430</v>
      </c>
      <c r="C195" s="43"/>
      <c r="D195" s="43"/>
      <c r="E195" s="44"/>
      <c r="F195" s="46"/>
      <c r="G195" s="46"/>
      <c r="H195" s="47"/>
      <c r="I195" s="48">
        <f t="shared" ref="I195:I258" si="21">SUM(J195:N195)</f>
        <v>0</v>
      </c>
      <c r="J195" s="69">
        <f t="shared" ref="J195:J258" si="22">D195</f>
        <v>0</v>
      </c>
      <c r="K195" s="70">
        <f t="shared" ref="K195:K258" si="23">IF(E195&gt;0,(((E195/2)^2*PI())-($I$1/2)^2*PI())/(1000*$C195),0)</f>
        <v>0</v>
      </c>
      <c r="L195" s="70">
        <f t="shared" ref="L195:L258" si="24">IF(F195&gt;0,(((F195/2)^2*PI())-($I$1/2)^2*PI())/(1000*$C195),0)</f>
        <v>0</v>
      </c>
      <c r="M195" s="70">
        <f t="shared" ref="M195:M258" si="25">IF(G195&gt;0,(((G195/2)^2*PI())-($I$1/2)^2*PI())/(1000*$C195),0)</f>
        <v>0</v>
      </c>
      <c r="N195" s="71">
        <f t="shared" ref="N195:N258" si="26">IF(H195&gt;0,(((H195/2)^2*PI())-($I$1/2)^2*PI())/(1000*$C195),0)</f>
        <v>0</v>
      </c>
      <c r="O195" s="6">
        <v>333</v>
      </c>
      <c r="P195" s="73">
        <f t="shared" ref="P195:P258" si="27">I195*O195/1000</f>
        <v>0</v>
      </c>
    </row>
    <row r="196" spans="1:16" s="1" customFormat="1" ht="30" customHeight="1" x14ac:dyDescent="0.25">
      <c r="A196" s="15" t="s">
        <v>383</v>
      </c>
      <c r="B196" s="23" t="s">
        <v>382</v>
      </c>
      <c r="C196" s="43"/>
      <c r="D196" s="43"/>
      <c r="E196" s="44"/>
      <c r="F196" s="46"/>
      <c r="G196" s="46"/>
      <c r="H196" s="47"/>
      <c r="I196" s="48">
        <f t="shared" si="21"/>
        <v>0</v>
      </c>
      <c r="J196" s="69">
        <f t="shared" si="22"/>
        <v>0</v>
      </c>
      <c r="K196" s="70">
        <f t="shared" si="23"/>
        <v>0</v>
      </c>
      <c r="L196" s="70">
        <f t="shared" si="24"/>
        <v>0</v>
      </c>
      <c r="M196" s="70">
        <f t="shared" si="25"/>
        <v>0</v>
      </c>
      <c r="N196" s="71">
        <f t="shared" si="26"/>
        <v>0</v>
      </c>
      <c r="O196" s="6">
        <v>240</v>
      </c>
      <c r="P196" s="73">
        <f t="shared" si="27"/>
        <v>0</v>
      </c>
    </row>
    <row r="197" spans="1:16" s="1" customFormat="1" ht="30" customHeight="1" x14ac:dyDescent="0.25">
      <c r="A197" s="15" t="s">
        <v>356</v>
      </c>
      <c r="B197" s="23" t="s">
        <v>355</v>
      </c>
      <c r="C197" s="43"/>
      <c r="D197" s="43"/>
      <c r="E197" s="44"/>
      <c r="F197" s="46"/>
      <c r="G197" s="46"/>
      <c r="H197" s="47"/>
      <c r="I197" s="48">
        <f t="shared" si="21"/>
        <v>0</v>
      </c>
      <c r="J197" s="69">
        <f t="shared" si="22"/>
        <v>0</v>
      </c>
      <c r="K197" s="70">
        <f t="shared" si="23"/>
        <v>0</v>
      </c>
      <c r="L197" s="70">
        <f t="shared" si="24"/>
        <v>0</v>
      </c>
      <c r="M197" s="70">
        <f t="shared" si="25"/>
        <v>0</v>
      </c>
      <c r="N197" s="71">
        <f t="shared" si="26"/>
        <v>0</v>
      </c>
      <c r="O197" s="6">
        <v>250</v>
      </c>
      <c r="P197" s="73">
        <f t="shared" si="27"/>
        <v>0</v>
      </c>
    </row>
    <row r="198" spans="1:16" s="1" customFormat="1" ht="30" customHeight="1" x14ac:dyDescent="0.25">
      <c r="A198" s="15" t="s">
        <v>429</v>
      </c>
      <c r="B198" s="23" t="s">
        <v>428</v>
      </c>
      <c r="C198" s="43"/>
      <c r="D198" s="43"/>
      <c r="E198" s="44"/>
      <c r="F198" s="46"/>
      <c r="G198" s="46"/>
      <c r="H198" s="47"/>
      <c r="I198" s="48">
        <f t="shared" si="21"/>
        <v>0</v>
      </c>
      <c r="J198" s="69">
        <f t="shared" si="22"/>
        <v>0</v>
      </c>
      <c r="K198" s="70">
        <f t="shared" si="23"/>
        <v>0</v>
      </c>
      <c r="L198" s="70">
        <f t="shared" si="24"/>
        <v>0</v>
      </c>
      <c r="M198" s="70">
        <f t="shared" si="25"/>
        <v>0</v>
      </c>
      <c r="N198" s="71">
        <f t="shared" si="26"/>
        <v>0</v>
      </c>
      <c r="O198" s="6">
        <v>260</v>
      </c>
      <c r="P198" s="73">
        <f t="shared" si="27"/>
        <v>0</v>
      </c>
    </row>
    <row r="199" spans="1:16" s="1" customFormat="1" ht="30" customHeight="1" x14ac:dyDescent="0.25">
      <c r="A199" s="15" t="s">
        <v>354</v>
      </c>
      <c r="B199" s="23" t="s">
        <v>353</v>
      </c>
      <c r="C199" s="43"/>
      <c r="D199" s="43"/>
      <c r="E199" s="44"/>
      <c r="F199" s="46"/>
      <c r="G199" s="46"/>
      <c r="H199" s="47"/>
      <c r="I199" s="48">
        <f t="shared" si="21"/>
        <v>0</v>
      </c>
      <c r="J199" s="69">
        <f t="shared" si="22"/>
        <v>0</v>
      </c>
      <c r="K199" s="70">
        <f t="shared" si="23"/>
        <v>0</v>
      </c>
      <c r="L199" s="70">
        <f t="shared" si="24"/>
        <v>0</v>
      </c>
      <c r="M199" s="70">
        <f t="shared" si="25"/>
        <v>0</v>
      </c>
      <c r="N199" s="71">
        <f t="shared" si="26"/>
        <v>0</v>
      </c>
      <c r="O199" s="6">
        <v>333</v>
      </c>
      <c r="P199" s="73">
        <f t="shared" si="27"/>
        <v>0</v>
      </c>
    </row>
    <row r="200" spans="1:16" s="1" customFormat="1" ht="30" customHeight="1" x14ac:dyDescent="0.25">
      <c r="A200" s="15" t="s">
        <v>302</v>
      </c>
      <c r="B200" s="23" t="s">
        <v>301</v>
      </c>
      <c r="C200" s="43"/>
      <c r="D200" s="43"/>
      <c r="E200" s="44"/>
      <c r="F200" s="46"/>
      <c r="G200" s="46"/>
      <c r="H200" s="47"/>
      <c r="I200" s="48">
        <f t="shared" si="21"/>
        <v>0</v>
      </c>
      <c r="J200" s="69">
        <f t="shared" si="22"/>
        <v>0</v>
      </c>
      <c r="K200" s="70">
        <f t="shared" si="23"/>
        <v>0</v>
      </c>
      <c r="L200" s="70">
        <f t="shared" si="24"/>
        <v>0</v>
      </c>
      <c r="M200" s="70">
        <f t="shared" si="25"/>
        <v>0</v>
      </c>
      <c r="N200" s="71">
        <f t="shared" si="26"/>
        <v>0</v>
      </c>
      <c r="O200" s="6">
        <v>333</v>
      </c>
      <c r="P200" s="73">
        <f t="shared" si="27"/>
        <v>0</v>
      </c>
    </row>
    <row r="201" spans="1:16" s="1" customFormat="1" ht="30" customHeight="1" x14ac:dyDescent="0.25">
      <c r="A201" s="15" t="s">
        <v>462</v>
      </c>
      <c r="B201" s="23" t="s">
        <v>461</v>
      </c>
      <c r="C201" s="43"/>
      <c r="D201" s="43"/>
      <c r="E201" s="44"/>
      <c r="F201" s="46"/>
      <c r="G201" s="46"/>
      <c r="H201" s="47"/>
      <c r="I201" s="48">
        <f t="shared" si="21"/>
        <v>0</v>
      </c>
      <c r="J201" s="69">
        <f t="shared" si="22"/>
        <v>0</v>
      </c>
      <c r="K201" s="70">
        <f t="shared" si="23"/>
        <v>0</v>
      </c>
      <c r="L201" s="70">
        <f t="shared" si="24"/>
        <v>0</v>
      </c>
      <c r="M201" s="70">
        <f t="shared" si="25"/>
        <v>0</v>
      </c>
      <c r="N201" s="71">
        <f t="shared" si="26"/>
        <v>0</v>
      </c>
      <c r="O201" s="6">
        <v>250</v>
      </c>
      <c r="P201" s="73">
        <f t="shared" si="27"/>
        <v>0</v>
      </c>
    </row>
    <row r="202" spans="1:16" s="1" customFormat="1" ht="30" customHeight="1" x14ac:dyDescent="0.25">
      <c r="A202" s="15" t="s">
        <v>511</v>
      </c>
      <c r="B202" s="23" t="s">
        <v>510</v>
      </c>
      <c r="C202" s="43"/>
      <c r="D202" s="43"/>
      <c r="E202" s="44"/>
      <c r="F202" s="46"/>
      <c r="G202" s="46"/>
      <c r="H202" s="47"/>
      <c r="I202" s="48">
        <f t="shared" si="21"/>
        <v>0</v>
      </c>
      <c r="J202" s="69">
        <f t="shared" si="22"/>
        <v>0</v>
      </c>
      <c r="K202" s="70">
        <f t="shared" si="23"/>
        <v>0</v>
      </c>
      <c r="L202" s="70">
        <f t="shared" si="24"/>
        <v>0</v>
      </c>
      <c r="M202" s="70">
        <f t="shared" si="25"/>
        <v>0</v>
      </c>
      <c r="N202" s="71">
        <f t="shared" si="26"/>
        <v>0</v>
      </c>
      <c r="O202" s="6">
        <v>250</v>
      </c>
      <c r="P202" s="73">
        <f t="shared" si="27"/>
        <v>0</v>
      </c>
    </row>
    <row r="203" spans="1:16" s="1" customFormat="1" ht="30" customHeight="1" x14ac:dyDescent="0.25">
      <c r="A203" s="15" t="s">
        <v>401</v>
      </c>
      <c r="B203" s="23" t="s">
        <v>400</v>
      </c>
      <c r="C203" s="43"/>
      <c r="D203" s="43"/>
      <c r="E203" s="44"/>
      <c r="F203" s="46"/>
      <c r="G203" s="46"/>
      <c r="H203" s="47"/>
      <c r="I203" s="48">
        <f t="shared" si="21"/>
        <v>0</v>
      </c>
      <c r="J203" s="69">
        <f t="shared" si="22"/>
        <v>0</v>
      </c>
      <c r="K203" s="70">
        <f t="shared" si="23"/>
        <v>0</v>
      </c>
      <c r="L203" s="70">
        <f t="shared" si="24"/>
        <v>0</v>
      </c>
      <c r="M203" s="70">
        <f t="shared" si="25"/>
        <v>0</v>
      </c>
      <c r="N203" s="71">
        <f t="shared" si="26"/>
        <v>0</v>
      </c>
      <c r="O203" s="6">
        <v>250</v>
      </c>
      <c r="P203" s="73">
        <f t="shared" si="27"/>
        <v>0</v>
      </c>
    </row>
    <row r="204" spans="1:16" s="1" customFormat="1" ht="30" customHeight="1" x14ac:dyDescent="0.25">
      <c r="A204" s="15" t="s">
        <v>322</v>
      </c>
      <c r="B204" s="23" t="s">
        <v>321</v>
      </c>
      <c r="C204" s="43"/>
      <c r="D204" s="43"/>
      <c r="E204" s="44"/>
      <c r="F204" s="46"/>
      <c r="G204" s="46"/>
      <c r="H204" s="47"/>
      <c r="I204" s="48">
        <f t="shared" si="21"/>
        <v>0</v>
      </c>
      <c r="J204" s="69">
        <f t="shared" si="22"/>
        <v>0</v>
      </c>
      <c r="K204" s="70">
        <f t="shared" si="23"/>
        <v>0</v>
      </c>
      <c r="L204" s="70">
        <f t="shared" si="24"/>
        <v>0</v>
      </c>
      <c r="M204" s="70">
        <f t="shared" si="25"/>
        <v>0</v>
      </c>
      <c r="N204" s="71">
        <f t="shared" si="26"/>
        <v>0</v>
      </c>
      <c r="O204" s="6">
        <v>333</v>
      </c>
      <c r="P204" s="73">
        <f t="shared" si="27"/>
        <v>0</v>
      </c>
    </row>
    <row r="205" spans="1:16" s="1" customFormat="1" ht="30" customHeight="1" x14ac:dyDescent="0.25">
      <c r="A205" s="15" t="s">
        <v>399</v>
      </c>
      <c r="B205" s="23" t="s">
        <v>398</v>
      </c>
      <c r="C205" s="43"/>
      <c r="D205" s="43"/>
      <c r="E205" s="44"/>
      <c r="F205" s="46"/>
      <c r="G205" s="46"/>
      <c r="H205" s="47"/>
      <c r="I205" s="48">
        <f t="shared" si="21"/>
        <v>0</v>
      </c>
      <c r="J205" s="69">
        <f t="shared" si="22"/>
        <v>0</v>
      </c>
      <c r="K205" s="70">
        <f t="shared" si="23"/>
        <v>0</v>
      </c>
      <c r="L205" s="70">
        <f t="shared" si="24"/>
        <v>0</v>
      </c>
      <c r="M205" s="70">
        <f t="shared" si="25"/>
        <v>0</v>
      </c>
      <c r="N205" s="71">
        <f t="shared" si="26"/>
        <v>0</v>
      </c>
      <c r="O205" s="6">
        <v>333</v>
      </c>
      <c r="P205" s="73">
        <f t="shared" si="27"/>
        <v>0</v>
      </c>
    </row>
    <row r="206" spans="1:16" s="1" customFormat="1" ht="30" customHeight="1" x14ac:dyDescent="0.25">
      <c r="A206" s="16" t="s">
        <v>260</v>
      </c>
      <c r="B206" s="23" t="s">
        <v>259</v>
      </c>
      <c r="C206" s="43"/>
      <c r="D206" s="43"/>
      <c r="E206" s="44"/>
      <c r="F206" s="46"/>
      <c r="G206" s="46"/>
      <c r="H206" s="47"/>
      <c r="I206" s="48">
        <f t="shared" si="21"/>
        <v>0</v>
      </c>
      <c r="J206" s="69">
        <f t="shared" si="22"/>
        <v>0</v>
      </c>
      <c r="K206" s="70">
        <f t="shared" si="23"/>
        <v>0</v>
      </c>
      <c r="L206" s="70">
        <f t="shared" si="24"/>
        <v>0</v>
      </c>
      <c r="M206" s="70">
        <f t="shared" si="25"/>
        <v>0</v>
      </c>
      <c r="N206" s="71">
        <f t="shared" si="26"/>
        <v>0</v>
      </c>
      <c r="O206" s="6">
        <v>160</v>
      </c>
      <c r="P206" s="73">
        <f t="shared" si="27"/>
        <v>0</v>
      </c>
    </row>
    <row r="207" spans="1:16" s="1" customFormat="1" ht="30" customHeight="1" x14ac:dyDescent="0.25">
      <c r="A207" s="16" t="s">
        <v>244</v>
      </c>
      <c r="B207" s="23" t="s">
        <v>243</v>
      </c>
      <c r="C207" s="43"/>
      <c r="D207" s="43"/>
      <c r="E207" s="44"/>
      <c r="F207" s="46"/>
      <c r="G207" s="46"/>
      <c r="H207" s="47"/>
      <c r="I207" s="48">
        <f t="shared" si="21"/>
        <v>0</v>
      </c>
      <c r="J207" s="69">
        <f t="shared" si="22"/>
        <v>0</v>
      </c>
      <c r="K207" s="70">
        <f t="shared" si="23"/>
        <v>0</v>
      </c>
      <c r="L207" s="70">
        <f t="shared" si="24"/>
        <v>0</v>
      </c>
      <c r="M207" s="70">
        <f t="shared" si="25"/>
        <v>0</v>
      </c>
      <c r="N207" s="71">
        <f t="shared" si="26"/>
        <v>0</v>
      </c>
      <c r="O207" s="6">
        <v>190</v>
      </c>
      <c r="P207" s="73">
        <f t="shared" si="27"/>
        <v>0</v>
      </c>
    </row>
    <row r="208" spans="1:16" s="1" customFormat="1" ht="30" customHeight="1" x14ac:dyDescent="0.25">
      <c r="A208" s="16" t="s">
        <v>70</v>
      </c>
      <c r="B208" s="23" t="s">
        <v>69</v>
      </c>
      <c r="C208" s="43"/>
      <c r="D208" s="43"/>
      <c r="E208" s="44"/>
      <c r="F208" s="46"/>
      <c r="G208" s="46"/>
      <c r="H208" s="47"/>
      <c r="I208" s="48">
        <f t="shared" si="21"/>
        <v>0</v>
      </c>
      <c r="J208" s="69">
        <f t="shared" si="22"/>
        <v>0</v>
      </c>
      <c r="K208" s="70">
        <f t="shared" si="23"/>
        <v>0</v>
      </c>
      <c r="L208" s="70">
        <f t="shared" si="24"/>
        <v>0</v>
      </c>
      <c r="M208" s="70">
        <f t="shared" si="25"/>
        <v>0</v>
      </c>
      <c r="N208" s="71">
        <f t="shared" si="26"/>
        <v>0</v>
      </c>
      <c r="O208" s="6">
        <v>270</v>
      </c>
      <c r="P208" s="73">
        <f t="shared" si="27"/>
        <v>0</v>
      </c>
    </row>
    <row r="209" spans="1:16" s="1" customFormat="1" ht="30" customHeight="1" x14ac:dyDescent="0.25">
      <c r="A209" s="16" t="s">
        <v>80</v>
      </c>
      <c r="B209" s="23" t="s">
        <v>79</v>
      </c>
      <c r="C209" s="43"/>
      <c r="D209" s="43"/>
      <c r="E209" s="44"/>
      <c r="F209" s="46"/>
      <c r="G209" s="46"/>
      <c r="H209" s="47"/>
      <c r="I209" s="48">
        <f t="shared" si="21"/>
        <v>0</v>
      </c>
      <c r="J209" s="69">
        <f t="shared" si="22"/>
        <v>0</v>
      </c>
      <c r="K209" s="70">
        <f t="shared" si="23"/>
        <v>0</v>
      </c>
      <c r="L209" s="70">
        <f t="shared" si="24"/>
        <v>0</v>
      </c>
      <c r="M209" s="70">
        <f t="shared" si="25"/>
        <v>0</v>
      </c>
      <c r="N209" s="71">
        <f t="shared" si="26"/>
        <v>0</v>
      </c>
      <c r="O209" s="6">
        <v>280</v>
      </c>
      <c r="P209" s="73">
        <f t="shared" si="27"/>
        <v>0</v>
      </c>
    </row>
    <row r="210" spans="1:16" s="1" customFormat="1" ht="30" customHeight="1" x14ac:dyDescent="0.25">
      <c r="A210" s="16" t="s">
        <v>154</v>
      </c>
      <c r="B210" s="23" t="s">
        <v>153</v>
      </c>
      <c r="C210" s="43"/>
      <c r="D210" s="43"/>
      <c r="E210" s="44"/>
      <c r="F210" s="46"/>
      <c r="G210" s="46"/>
      <c r="H210" s="47"/>
      <c r="I210" s="48">
        <f t="shared" si="21"/>
        <v>0</v>
      </c>
      <c r="J210" s="69">
        <f t="shared" si="22"/>
        <v>0</v>
      </c>
      <c r="K210" s="70">
        <f t="shared" si="23"/>
        <v>0</v>
      </c>
      <c r="L210" s="70">
        <f t="shared" si="24"/>
        <v>0</v>
      </c>
      <c r="M210" s="70">
        <f t="shared" si="25"/>
        <v>0</v>
      </c>
      <c r="N210" s="71">
        <f t="shared" si="26"/>
        <v>0</v>
      </c>
      <c r="O210" s="6">
        <v>280</v>
      </c>
      <c r="P210" s="73">
        <f t="shared" si="27"/>
        <v>0</v>
      </c>
    </row>
    <row r="211" spans="1:16" s="1" customFormat="1" ht="30" customHeight="1" x14ac:dyDescent="0.25">
      <c r="A211" s="15" t="s">
        <v>444</v>
      </c>
      <c r="B211" s="23" t="s">
        <v>443</v>
      </c>
      <c r="C211" s="43"/>
      <c r="D211" s="43"/>
      <c r="E211" s="44"/>
      <c r="F211" s="46"/>
      <c r="G211" s="46"/>
      <c r="H211" s="47"/>
      <c r="I211" s="48">
        <f t="shared" si="21"/>
        <v>0</v>
      </c>
      <c r="J211" s="69">
        <f t="shared" si="22"/>
        <v>0</v>
      </c>
      <c r="K211" s="70">
        <f t="shared" si="23"/>
        <v>0</v>
      </c>
      <c r="L211" s="70">
        <f t="shared" si="24"/>
        <v>0</v>
      </c>
      <c r="M211" s="70">
        <f t="shared" si="25"/>
        <v>0</v>
      </c>
      <c r="N211" s="71">
        <f t="shared" si="26"/>
        <v>0</v>
      </c>
      <c r="O211" s="6">
        <v>166</v>
      </c>
      <c r="P211" s="73">
        <f t="shared" si="27"/>
        <v>0</v>
      </c>
    </row>
    <row r="212" spans="1:16" s="1" customFormat="1" ht="30" customHeight="1" x14ac:dyDescent="0.25">
      <c r="A212" s="15" t="s">
        <v>232</v>
      </c>
      <c r="B212" s="23" t="s">
        <v>231</v>
      </c>
      <c r="C212" s="43"/>
      <c r="D212" s="43"/>
      <c r="E212" s="44"/>
      <c r="F212" s="46"/>
      <c r="G212" s="46"/>
      <c r="H212" s="47"/>
      <c r="I212" s="48">
        <f t="shared" si="21"/>
        <v>0</v>
      </c>
      <c r="J212" s="69">
        <f t="shared" si="22"/>
        <v>0</v>
      </c>
      <c r="K212" s="70">
        <f t="shared" si="23"/>
        <v>0</v>
      </c>
      <c r="L212" s="70">
        <f t="shared" si="24"/>
        <v>0</v>
      </c>
      <c r="M212" s="70">
        <f t="shared" si="25"/>
        <v>0</v>
      </c>
      <c r="N212" s="71">
        <f t="shared" si="26"/>
        <v>0</v>
      </c>
      <c r="O212" s="6">
        <v>166</v>
      </c>
      <c r="P212" s="73">
        <f t="shared" si="27"/>
        <v>0</v>
      </c>
    </row>
    <row r="213" spans="1:16" s="1" customFormat="1" ht="30" customHeight="1" x14ac:dyDescent="0.25">
      <c r="A213" s="15" t="s">
        <v>489</v>
      </c>
      <c r="B213" s="23" t="s">
        <v>488</v>
      </c>
      <c r="C213" s="43"/>
      <c r="D213" s="43"/>
      <c r="E213" s="44"/>
      <c r="F213" s="46"/>
      <c r="G213" s="46"/>
      <c r="H213" s="47"/>
      <c r="I213" s="48">
        <f t="shared" si="21"/>
        <v>0</v>
      </c>
      <c r="J213" s="69">
        <f t="shared" si="22"/>
        <v>0</v>
      </c>
      <c r="K213" s="70">
        <f t="shared" si="23"/>
        <v>0</v>
      </c>
      <c r="L213" s="70">
        <f t="shared" si="24"/>
        <v>0</v>
      </c>
      <c r="M213" s="70">
        <f t="shared" si="25"/>
        <v>0</v>
      </c>
      <c r="N213" s="71">
        <f t="shared" si="26"/>
        <v>0</v>
      </c>
      <c r="O213" s="6">
        <v>200</v>
      </c>
      <c r="P213" s="73">
        <f t="shared" si="27"/>
        <v>0</v>
      </c>
    </row>
    <row r="214" spans="1:16" s="1" customFormat="1" ht="30" customHeight="1" x14ac:dyDescent="0.25">
      <c r="A214" s="15" t="s">
        <v>166</v>
      </c>
      <c r="B214" s="23" t="s">
        <v>165</v>
      </c>
      <c r="C214" s="43"/>
      <c r="D214" s="43"/>
      <c r="E214" s="44"/>
      <c r="F214" s="46"/>
      <c r="G214" s="46"/>
      <c r="H214" s="47"/>
      <c r="I214" s="48">
        <f t="shared" si="21"/>
        <v>0</v>
      </c>
      <c r="J214" s="69">
        <f t="shared" si="22"/>
        <v>0</v>
      </c>
      <c r="K214" s="70">
        <f t="shared" si="23"/>
        <v>0</v>
      </c>
      <c r="L214" s="70">
        <f t="shared" si="24"/>
        <v>0</v>
      </c>
      <c r="M214" s="70">
        <f t="shared" si="25"/>
        <v>0</v>
      </c>
      <c r="N214" s="71">
        <f t="shared" si="26"/>
        <v>0</v>
      </c>
      <c r="O214" s="6">
        <v>333</v>
      </c>
      <c r="P214" s="73">
        <f t="shared" si="27"/>
        <v>0</v>
      </c>
    </row>
    <row r="215" spans="1:16" s="1" customFormat="1" ht="30" customHeight="1" x14ac:dyDescent="0.25">
      <c r="A215" s="15" t="s">
        <v>434</v>
      </c>
      <c r="B215" s="23" t="s">
        <v>128</v>
      </c>
      <c r="C215" s="43"/>
      <c r="D215" s="43"/>
      <c r="E215" s="44"/>
      <c r="F215" s="46"/>
      <c r="G215" s="46"/>
      <c r="H215" s="47"/>
      <c r="I215" s="48">
        <f t="shared" si="21"/>
        <v>0</v>
      </c>
      <c r="J215" s="69">
        <f t="shared" si="22"/>
        <v>0</v>
      </c>
      <c r="K215" s="70">
        <f t="shared" si="23"/>
        <v>0</v>
      </c>
      <c r="L215" s="70">
        <f t="shared" si="24"/>
        <v>0</v>
      </c>
      <c r="M215" s="70">
        <f t="shared" si="25"/>
        <v>0</v>
      </c>
      <c r="N215" s="71">
        <f t="shared" si="26"/>
        <v>0</v>
      </c>
      <c r="O215" s="6">
        <v>333</v>
      </c>
      <c r="P215" s="73">
        <f t="shared" si="27"/>
        <v>0</v>
      </c>
    </row>
    <row r="216" spans="1:16" s="1" customFormat="1" ht="30" customHeight="1" x14ac:dyDescent="0.25">
      <c r="A216" s="15" t="s">
        <v>210</v>
      </c>
      <c r="B216" s="23" t="s">
        <v>209</v>
      </c>
      <c r="C216" s="43"/>
      <c r="D216" s="43"/>
      <c r="E216" s="44"/>
      <c r="F216" s="46"/>
      <c r="G216" s="46"/>
      <c r="H216" s="47"/>
      <c r="I216" s="48">
        <f t="shared" si="21"/>
        <v>0</v>
      </c>
      <c r="J216" s="69">
        <f t="shared" si="22"/>
        <v>0</v>
      </c>
      <c r="K216" s="70">
        <f t="shared" si="23"/>
        <v>0</v>
      </c>
      <c r="L216" s="70">
        <f t="shared" si="24"/>
        <v>0</v>
      </c>
      <c r="M216" s="70">
        <f t="shared" si="25"/>
        <v>0</v>
      </c>
      <c r="N216" s="71">
        <f t="shared" si="26"/>
        <v>0</v>
      </c>
      <c r="O216" s="6">
        <v>250</v>
      </c>
      <c r="P216" s="73">
        <f t="shared" si="27"/>
        <v>0</v>
      </c>
    </row>
    <row r="217" spans="1:16" s="1" customFormat="1" ht="30" customHeight="1" x14ac:dyDescent="0.25">
      <c r="A217" s="16" t="s">
        <v>39</v>
      </c>
      <c r="B217" s="23" t="s">
        <v>38</v>
      </c>
      <c r="C217" s="43"/>
      <c r="D217" s="49"/>
      <c r="E217" s="44"/>
      <c r="F217" s="46"/>
      <c r="G217" s="46"/>
      <c r="H217" s="47"/>
      <c r="I217" s="48">
        <f t="shared" si="21"/>
        <v>0</v>
      </c>
      <c r="J217" s="69">
        <f t="shared" si="22"/>
        <v>0</v>
      </c>
      <c r="K217" s="70">
        <f t="shared" si="23"/>
        <v>0</v>
      </c>
      <c r="L217" s="70">
        <f t="shared" si="24"/>
        <v>0</v>
      </c>
      <c r="M217" s="70">
        <f t="shared" si="25"/>
        <v>0</v>
      </c>
      <c r="N217" s="71">
        <f t="shared" si="26"/>
        <v>0</v>
      </c>
      <c r="O217" s="6">
        <v>333</v>
      </c>
      <c r="P217" s="73">
        <f t="shared" si="27"/>
        <v>0</v>
      </c>
    </row>
    <row r="218" spans="1:16" s="1" customFormat="1" ht="30" customHeight="1" x14ac:dyDescent="0.25">
      <c r="A218" s="15" t="s">
        <v>280</v>
      </c>
      <c r="B218" s="23" t="s">
        <v>279</v>
      </c>
      <c r="C218" s="43"/>
      <c r="D218" s="43"/>
      <c r="E218" s="44"/>
      <c r="F218" s="46"/>
      <c r="G218" s="46"/>
      <c r="H218" s="47"/>
      <c r="I218" s="48">
        <f t="shared" si="21"/>
        <v>0</v>
      </c>
      <c r="J218" s="69">
        <f t="shared" si="22"/>
        <v>0</v>
      </c>
      <c r="K218" s="70">
        <f t="shared" si="23"/>
        <v>0</v>
      </c>
      <c r="L218" s="70">
        <f t="shared" si="24"/>
        <v>0</v>
      </c>
      <c r="M218" s="70">
        <f t="shared" si="25"/>
        <v>0</v>
      </c>
      <c r="N218" s="71">
        <f t="shared" si="26"/>
        <v>0</v>
      </c>
      <c r="O218" s="6">
        <v>270</v>
      </c>
      <c r="P218" s="73">
        <f t="shared" si="27"/>
        <v>0</v>
      </c>
    </row>
    <row r="219" spans="1:16" s="1" customFormat="1" ht="30" customHeight="1" x14ac:dyDescent="0.25">
      <c r="A219" s="15" t="s">
        <v>290</v>
      </c>
      <c r="B219" s="23" t="s">
        <v>289</v>
      </c>
      <c r="C219" s="43"/>
      <c r="D219" s="43"/>
      <c r="E219" s="44"/>
      <c r="F219" s="46"/>
      <c r="G219" s="46"/>
      <c r="H219" s="47"/>
      <c r="I219" s="48">
        <f t="shared" si="21"/>
        <v>0</v>
      </c>
      <c r="J219" s="69">
        <f t="shared" si="22"/>
        <v>0</v>
      </c>
      <c r="K219" s="70">
        <f t="shared" si="23"/>
        <v>0</v>
      </c>
      <c r="L219" s="70">
        <f t="shared" si="24"/>
        <v>0</v>
      </c>
      <c r="M219" s="70">
        <f t="shared" si="25"/>
        <v>0</v>
      </c>
      <c r="N219" s="71">
        <f t="shared" si="26"/>
        <v>0</v>
      </c>
      <c r="O219" s="6">
        <v>190</v>
      </c>
      <c r="P219" s="73">
        <f t="shared" si="27"/>
        <v>0</v>
      </c>
    </row>
    <row r="220" spans="1:16" s="1" customFormat="1" ht="30" customHeight="1" x14ac:dyDescent="0.25">
      <c r="A220" s="15" t="s">
        <v>238</v>
      </c>
      <c r="B220" s="23" t="s">
        <v>237</v>
      </c>
      <c r="C220" s="43"/>
      <c r="D220" s="43"/>
      <c r="E220" s="44"/>
      <c r="F220" s="46"/>
      <c r="G220" s="46"/>
      <c r="H220" s="47"/>
      <c r="I220" s="48">
        <f t="shared" si="21"/>
        <v>0</v>
      </c>
      <c r="J220" s="69">
        <f t="shared" si="22"/>
        <v>0</v>
      </c>
      <c r="K220" s="70">
        <f t="shared" si="23"/>
        <v>0</v>
      </c>
      <c r="L220" s="70">
        <f t="shared" si="24"/>
        <v>0</v>
      </c>
      <c r="M220" s="70">
        <f t="shared" si="25"/>
        <v>0</v>
      </c>
      <c r="N220" s="71">
        <f t="shared" si="26"/>
        <v>0</v>
      </c>
      <c r="O220" s="6">
        <v>250</v>
      </c>
      <c r="P220" s="73">
        <f t="shared" si="27"/>
        <v>0</v>
      </c>
    </row>
    <row r="221" spans="1:16" s="1" customFormat="1" ht="30" customHeight="1" x14ac:dyDescent="0.25">
      <c r="A221" s="15" t="s">
        <v>47</v>
      </c>
      <c r="B221" s="23" t="s">
        <v>46</v>
      </c>
      <c r="C221" s="43"/>
      <c r="D221" s="43"/>
      <c r="E221" s="44"/>
      <c r="F221" s="46"/>
      <c r="G221" s="46"/>
      <c r="H221" s="47"/>
      <c r="I221" s="48">
        <f t="shared" si="21"/>
        <v>0</v>
      </c>
      <c r="J221" s="69">
        <f t="shared" si="22"/>
        <v>0</v>
      </c>
      <c r="K221" s="70">
        <f t="shared" si="23"/>
        <v>0</v>
      </c>
      <c r="L221" s="70">
        <f t="shared" si="24"/>
        <v>0</v>
      </c>
      <c r="M221" s="70">
        <f t="shared" si="25"/>
        <v>0</v>
      </c>
      <c r="N221" s="71">
        <f t="shared" si="26"/>
        <v>0</v>
      </c>
      <c r="O221" s="6">
        <v>333</v>
      </c>
      <c r="P221" s="73">
        <f t="shared" si="27"/>
        <v>0</v>
      </c>
    </row>
    <row r="222" spans="1:16" s="1" customFormat="1" ht="30" customHeight="1" x14ac:dyDescent="0.25">
      <c r="A222" s="15" t="s">
        <v>113</v>
      </c>
      <c r="B222" s="23" t="s">
        <v>112</v>
      </c>
      <c r="C222" s="43"/>
      <c r="D222" s="43"/>
      <c r="E222" s="44"/>
      <c r="F222" s="46"/>
      <c r="G222" s="46"/>
      <c r="H222" s="47"/>
      <c r="I222" s="48">
        <f t="shared" si="21"/>
        <v>0</v>
      </c>
      <c r="J222" s="69">
        <f t="shared" si="22"/>
        <v>0</v>
      </c>
      <c r="K222" s="70">
        <f t="shared" si="23"/>
        <v>0</v>
      </c>
      <c r="L222" s="70">
        <f t="shared" si="24"/>
        <v>0</v>
      </c>
      <c r="M222" s="70">
        <f t="shared" si="25"/>
        <v>0</v>
      </c>
      <c r="N222" s="71">
        <f t="shared" si="26"/>
        <v>0</v>
      </c>
      <c r="O222" s="6">
        <v>200</v>
      </c>
      <c r="P222" s="73">
        <f t="shared" si="27"/>
        <v>0</v>
      </c>
    </row>
    <row r="223" spans="1:16" s="1" customFormat="1" ht="30" customHeight="1" x14ac:dyDescent="0.25">
      <c r="A223" s="15" t="s">
        <v>348</v>
      </c>
      <c r="B223" s="23" t="s">
        <v>347</v>
      </c>
      <c r="C223" s="43"/>
      <c r="D223" s="43"/>
      <c r="E223" s="44"/>
      <c r="F223" s="46"/>
      <c r="G223" s="46"/>
      <c r="H223" s="47"/>
      <c r="I223" s="48">
        <f t="shared" si="21"/>
        <v>0</v>
      </c>
      <c r="J223" s="69">
        <f t="shared" si="22"/>
        <v>0</v>
      </c>
      <c r="K223" s="70">
        <f t="shared" si="23"/>
        <v>0</v>
      </c>
      <c r="L223" s="70">
        <f t="shared" si="24"/>
        <v>0</v>
      </c>
      <c r="M223" s="70">
        <f t="shared" si="25"/>
        <v>0</v>
      </c>
      <c r="N223" s="71">
        <f t="shared" si="26"/>
        <v>0</v>
      </c>
      <c r="O223" s="6">
        <v>220</v>
      </c>
      <c r="P223" s="73">
        <f t="shared" si="27"/>
        <v>0</v>
      </c>
    </row>
    <row r="224" spans="1:16" s="1" customFormat="1" ht="30" customHeight="1" x14ac:dyDescent="0.25">
      <c r="A224" s="15" t="s">
        <v>62</v>
      </c>
      <c r="B224" s="23" t="s">
        <v>61</v>
      </c>
      <c r="C224" s="43"/>
      <c r="D224" s="43"/>
      <c r="E224" s="44"/>
      <c r="F224" s="46"/>
      <c r="G224" s="46"/>
      <c r="H224" s="47"/>
      <c r="I224" s="48">
        <f t="shared" si="21"/>
        <v>0</v>
      </c>
      <c r="J224" s="69">
        <f t="shared" si="22"/>
        <v>0</v>
      </c>
      <c r="K224" s="70">
        <f t="shared" si="23"/>
        <v>0</v>
      </c>
      <c r="L224" s="70">
        <f t="shared" si="24"/>
        <v>0</v>
      </c>
      <c r="M224" s="70">
        <f t="shared" si="25"/>
        <v>0</v>
      </c>
      <c r="N224" s="71">
        <f t="shared" si="26"/>
        <v>0</v>
      </c>
      <c r="O224" s="6">
        <v>250</v>
      </c>
      <c r="P224" s="73">
        <f t="shared" si="27"/>
        <v>0</v>
      </c>
    </row>
    <row r="225" spans="1:16" s="1" customFormat="1" ht="30" customHeight="1" x14ac:dyDescent="0.25">
      <c r="A225" s="15" t="s">
        <v>389</v>
      </c>
      <c r="B225" s="23" t="s">
        <v>388</v>
      </c>
      <c r="C225" s="43"/>
      <c r="D225" s="43"/>
      <c r="E225" s="44"/>
      <c r="F225" s="46"/>
      <c r="G225" s="46"/>
      <c r="H225" s="47"/>
      <c r="I225" s="48">
        <f t="shared" si="21"/>
        <v>0</v>
      </c>
      <c r="J225" s="69">
        <f t="shared" si="22"/>
        <v>0</v>
      </c>
      <c r="K225" s="70">
        <f t="shared" si="23"/>
        <v>0</v>
      </c>
      <c r="L225" s="70">
        <f t="shared" si="24"/>
        <v>0</v>
      </c>
      <c r="M225" s="70">
        <f t="shared" si="25"/>
        <v>0</v>
      </c>
      <c r="N225" s="71">
        <f t="shared" si="26"/>
        <v>0</v>
      </c>
      <c r="O225" s="6">
        <v>270</v>
      </c>
      <c r="P225" s="73">
        <f t="shared" si="27"/>
        <v>0</v>
      </c>
    </row>
    <row r="226" spans="1:16" s="1" customFormat="1" ht="30" customHeight="1" x14ac:dyDescent="0.25">
      <c r="A226" s="15" t="s">
        <v>37</v>
      </c>
      <c r="B226" s="23" t="s">
        <v>36</v>
      </c>
      <c r="C226" s="43"/>
      <c r="D226" s="43"/>
      <c r="E226" s="44"/>
      <c r="F226" s="46"/>
      <c r="G226" s="46"/>
      <c r="H226" s="47"/>
      <c r="I226" s="48">
        <f t="shared" si="21"/>
        <v>0</v>
      </c>
      <c r="J226" s="69">
        <f t="shared" si="22"/>
        <v>0</v>
      </c>
      <c r="K226" s="70">
        <f t="shared" si="23"/>
        <v>0</v>
      </c>
      <c r="L226" s="70">
        <f t="shared" si="24"/>
        <v>0</v>
      </c>
      <c r="M226" s="70">
        <f t="shared" si="25"/>
        <v>0</v>
      </c>
      <c r="N226" s="71">
        <f t="shared" si="26"/>
        <v>0</v>
      </c>
      <c r="O226" s="6">
        <v>280</v>
      </c>
      <c r="P226" s="73">
        <f t="shared" si="27"/>
        <v>0</v>
      </c>
    </row>
    <row r="227" spans="1:16" s="1" customFormat="1" ht="30" customHeight="1" x14ac:dyDescent="0.25">
      <c r="A227" s="15" t="s">
        <v>49</v>
      </c>
      <c r="B227" s="23" t="s">
        <v>48</v>
      </c>
      <c r="C227" s="43"/>
      <c r="D227" s="43"/>
      <c r="E227" s="44"/>
      <c r="F227" s="46"/>
      <c r="G227" s="46"/>
      <c r="H227" s="47"/>
      <c r="I227" s="48">
        <f t="shared" si="21"/>
        <v>0</v>
      </c>
      <c r="J227" s="69">
        <f t="shared" si="22"/>
        <v>0</v>
      </c>
      <c r="K227" s="70">
        <f t="shared" si="23"/>
        <v>0</v>
      </c>
      <c r="L227" s="70">
        <f t="shared" si="24"/>
        <v>0</v>
      </c>
      <c r="M227" s="70">
        <f t="shared" si="25"/>
        <v>0</v>
      </c>
      <c r="N227" s="71">
        <f t="shared" si="26"/>
        <v>0</v>
      </c>
      <c r="O227" s="6">
        <v>300</v>
      </c>
      <c r="P227" s="73">
        <f t="shared" si="27"/>
        <v>0</v>
      </c>
    </row>
    <row r="228" spans="1:16" s="1" customFormat="1" ht="30" customHeight="1" x14ac:dyDescent="0.25">
      <c r="A228" s="15" t="s">
        <v>43</v>
      </c>
      <c r="B228" s="23" t="s">
        <v>42</v>
      </c>
      <c r="C228" s="43"/>
      <c r="D228" s="43"/>
      <c r="E228" s="44"/>
      <c r="F228" s="46"/>
      <c r="G228" s="46"/>
      <c r="H228" s="47"/>
      <c r="I228" s="48">
        <f t="shared" si="21"/>
        <v>0</v>
      </c>
      <c r="J228" s="69">
        <f t="shared" si="22"/>
        <v>0</v>
      </c>
      <c r="K228" s="70">
        <f t="shared" si="23"/>
        <v>0</v>
      </c>
      <c r="L228" s="70">
        <f t="shared" si="24"/>
        <v>0</v>
      </c>
      <c r="M228" s="70">
        <f t="shared" si="25"/>
        <v>0</v>
      </c>
      <c r="N228" s="71">
        <f t="shared" si="26"/>
        <v>0</v>
      </c>
      <c r="O228" s="6">
        <v>333</v>
      </c>
      <c r="P228" s="73">
        <f t="shared" si="27"/>
        <v>0</v>
      </c>
    </row>
    <row r="229" spans="1:16" s="1" customFormat="1" ht="30" customHeight="1" x14ac:dyDescent="0.25">
      <c r="A229" s="15" t="s">
        <v>503</v>
      </c>
      <c r="B229" s="23" t="s">
        <v>502</v>
      </c>
      <c r="C229" s="43"/>
      <c r="D229" s="43"/>
      <c r="E229" s="44"/>
      <c r="F229" s="46"/>
      <c r="G229" s="46"/>
      <c r="H229" s="47"/>
      <c r="I229" s="48">
        <f t="shared" si="21"/>
        <v>0</v>
      </c>
      <c r="J229" s="69">
        <f t="shared" si="22"/>
        <v>0</v>
      </c>
      <c r="K229" s="70">
        <f t="shared" si="23"/>
        <v>0</v>
      </c>
      <c r="L229" s="70">
        <f t="shared" si="24"/>
        <v>0</v>
      </c>
      <c r="M229" s="70">
        <f t="shared" si="25"/>
        <v>0</v>
      </c>
      <c r="N229" s="71">
        <f t="shared" si="26"/>
        <v>0</v>
      </c>
      <c r="O229" s="6">
        <v>250</v>
      </c>
      <c r="P229" s="73">
        <f t="shared" si="27"/>
        <v>0</v>
      </c>
    </row>
    <row r="230" spans="1:16" s="1" customFormat="1" ht="30" customHeight="1" x14ac:dyDescent="0.25">
      <c r="A230" s="15" t="s">
        <v>472</v>
      </c>
      <c r="B230" s="23" t="s">
        <v>471</v>
      </c>
      <c r="C230" s="43"/>
      <c r="D230" s="43"/>
      <c r="E230" s="44"/>
      <c r="F230" s="46"/>
      <c r="G230" s="46"/>
      <c r="H230" s="47"/>
      <c r="I230" s="48">
        <f t="shared" si="21"/>
        <v>0</v>
      </c>
      <c r="J230" s="69">
        <f t="shared" si="22"/>
        <v>0</v>
      </c>
      <c r="K230" s="70">
        <f t="shared" si="23"/>
        <v>0</v>
      </c>
      <c r="L230" s="70">
        <f t="shared" si="24"/>
        <v>0</v>
      </c>
      <c r="M230" s="70">
        <f t="shared" si="25"/>
        <v>0</v>
      </c>
      <c r="N230" s="71">
        <f t="shared" si="26"/>
        <v>0</v>
      </c>
      <c r="O230" s="6">
        <v>333</v>
      </c>
      <c r="P230" s="73">
        <f t="shared" si="27"/>
        <v>0</v>
      </c>
    </row>
    <row r="231" spans="1:16" s="1" customFormat="1" ht="30" customHeight="1" x14ac:dyDescent="0.25">
      <c r="A231" s="15" t="s">
        <v>278</v>
      </c>
      <c r="B231" s="23" t="s">
        <v>277</v>
      </c>
      <c r="C231" s="43"/>
      <c r="D231" s="43"/>
      <c r="E231" s="44"/>
      <c r="F231" s="46"/>
      <c r="G231" s="46"/>
      <c r="H231" s="47"/>
      <c r="I231" s="48">
        <f t="shared" si="21"/>
        <v>0</v>
      </c>
      <c r="J231" s="69">
        <f t="shared" si="22"/>
        <v>0</v>
      </c>
      <c r="K231" s="70">
        <f t="shared" si="23"/>
        <v>0</v>
      </c>
      <c r="L231" s="70">
        <f t="shared" si="24"/>
        <v>0</v>
      </c>
      <c r="M231" s="70">
        <f t="shared" si="25"/>
        <v>0</v>
      </c>
      <c r="N231" s="71">
        <f t="shared" si="26"/>
        <v>0</v>
      </c>
      <c r="O231" s="6">
        <v>333</v>
      </c>
      <c r="P231" s="73">
        <f t="shared" si="27"/>
        <v>0</v>
      </c>
    </row>
    <row r="232" spans="1:16" s="1" customFormat="1" ht="30" customHeight="1" x14ac:dyDescent="0.25">
      <c r="A232" s="15" t="s">
        <v>425</v>
      </c>
      <c r="B232" s="23" t="s">
        <v>424</v>
      </c>
      <c r="C232" s="43"/>
      <c r="D232" s="43"/>
      <c r="E232" s="44"/>
      <c r="F232" s="46"/>
      <c r="G232" s="46"/>
      <c r="H232" s="47"/>
      <c r="I232" s="48">
        <f t="shared" si="21"/>
        <v>0</v>
      </c>
      <c r="J232" s="69">
        <f t="shared" si="22"/>
        <v>0</v>
      </c>
      <c r="K232" s="70">
        <f t="shared" si="23"/>
        <v>0</v>
      </c>
      <c r="L232" s="70">
        <f t="shared" si="24"/>
        <v>0</v>
      </c>
      <c r="M232" s="70">
        <f t="shared" si="25"/>
        <v>0</v>
      </c>
      <c r="N232" s="71">
        <f t="shared" si="26"/>
        <v>0</v>
      </c>
      <c r="O232" s="6">
        <v>160</v>
      </c>
      <c r="P232" s="73">
        <f t="shared" si="27"/>
        <v>0</v>
      </c>
    </row>
    <row r="233" spans="1:16" s="1" customFormat="1" ht="30" customHeight="1" x14ac:dyDescent="0.25">
      <c r="A233" s="15" t="s">
        <v>262</v>
      </c>
      <c r="B233" s="23" t="s">
        <v>261</v>
      </c>
      <c r="C233" s="43"/>
      <c r="D233" s="43"/>
      <c r="E233" s="44"/>
      <c r="F233" s="46"/>
      <c r="G233" s="46"/>
      <c r="H233" s="47"/>
      <c r="I233" s="48">
        <f t="shared" si="21"/>
        <v>0</v>
      </c>
      <c r="J233" s="69">
        <f t="shared" si="22"/>
        <v>0</v>
      </c>
      <c r="K233" s="70">
        <f t="shared" si="23"/>
        <v>0</v>
      </c>
      <c r="L233" s="70">
        <f t="shared" si="24"/>
        <v>0</v>
      </c>
      <c r="M233" s="70">
        <f t="shared" si="25"/>
        <v>0</v>
      </c>
      <c r="N233" s="71">
        <f t="shared" si="26"/>
        <v>0</v>
      </c>
      <c r="O233" s="6">
        <v>160</v>
      </c>
      <c r="P233" s="73">
        <f t="shared" si="27"/>
        <v>0</v>
      </c>
    </row>
    <row r="234" spans="1:16" s="1" customFormat="1" ht="30" customHeight="1" x14ac:dyDescent="0.25">
      <c r="A234" s="15" t="s">
        <v>326</v>
      </c>
      <c r="B234" s="23" t="s">
        <v>325</v>
      </c>
      <c r="C234" s="43"/>
      <c r="D234" s="43"/>
      <c r="E234" s="44"/>
      <c r="F234" s="46"/>
      <c r="G234" s="46"/>
      <c r="H234" s="47"/>
      <c r="I234" s="48">
        <f t="shared" si="21"/>
        <v>0</v>
      </c>
      <c r="J234" s="69">
        <f t="shared" si="22"/>
        <v>0</v>
      </c>
      <c r="K234" s="70">
        <f t="shared" si="23"/>
        <v>0</v>
      </c>
      <c r="L234" s="70">
        <f t="shared" si="24"/>
        <v>0</v>
      </c>
      <c r="M234" s="70">
        <f t="shared" si="25"/>
        <v>0</v>
      </c>
      <c r="N234" s="71">
        <f t="shared" si="26"/>
        <v>0</v>
      </c>
      <c r="O234" s="6">
        <v>250</v>
      </c>
      <c r="P234" s="73">
        <f t="shared" si="27"/>
        <v>0</v>
      </c>
    </row>
    <row r="235" spans="1:16" s="1" customFormat="1" ht="30" customHeight="1" x14ac:dyDescent="0.25">
      <c r="A235" s="15" t="s">
        <v>366</v>
      </c>
      <c r="B235" s="23" t="s">
        <v>365</v>
      </c>
      <c r="C235" s="43"/>
      <c r="D235" s="43"/>
      <c r="E235" s="44"/>
      <c r="F235" s="46"/>
      <c r="G235" s="46"/>
      <c r="H235" s="47"/>
      <c r="I235" s="48">
        <f t="shared" si="21"/>
        <v>0</v>
      </c>
      <c r="J235" s="69">
        <f t="shared" si="22"/>
        <v>0</v>
      </c>
      <c r="K235" s="70">
        <f t="shared" si="23"/>
        <v>0</v>
      </c>
      <c r="L235" s="70">
        <f t="shared" si="24"/>
        <v>0</v>
      </c>
      <c r="M235" s="70">
        <f t="shared" si="25"/>
        <v>0</v>
      </c>
      <c r="N235" s="71">
        <f t="shared" si="26"/>
        <v>0</v>
      </c>
      <c r="O235" s="6">
        <v>250</v>
      </c>
      <c r="P235" s="73">
        <f t="shared" si="27"/>
        <v>0</v>
      </c>
    </row>
    <row r="236" spans="1:16" s="1" customFormat="1" ht="30" customHeight="1" x14ac:dyDescent="0.25">
      <c r="A236" s="15" t="s">
        <v>314</v>
      </c>
      <c r="B236" s="23" t="s">
        <v>313</v>
      </c>
      <c r="C236" s="43"/>
      <c r="D236" s="43"/>
      <c r="E236" s="44"/>
      <c r="F236" s="46"/>
      <c r="G236" s="46"/>
      <c r="H236" s="47"/>
      <c r="I236" s="48">
        <f t="shared" si="21"/>
        <v>0</v>
      </c>
      <c r="J236" s="69">
        <f t="shared" si="22"/>
        <v>0</v>
      </c>
      <c r="K236" s="70">
        <f t="shared" si="23"/>
        <v>0</v>
      </c>
      <c r="L236" s="70">
        <f t="shared" si="24"/>
        <v>0</v>
      </c>
      <c r="M236" s="70">
        <f t="shared" si="25"/>
        <v>0</v>
      </c>
      <c r="N236" s="71">
        <f t="shared" si="26"/>
        <v>0</v>
      </c>
      <c r="O236" s="6">
        <v>280</v>
      </c>
      <c r="P236" s="73">
        <f t="shared" si="27"/>
        <v>0</v>
      </c>
    </row>
    <row r="237" spans="1:16" s="1" customFormat="1" ht="30" customHeight="1" x14ac:dyDescent="0.25">
      <c r="A237" s="15" t="s">
        <v>350</v>
      </c>
      <c r="B237" s="23" t="s">
        <v>349</v>
      </c>
      <c r="C237" s="43"/>
      <c r="D237" s="43"/>
      <c r="E237" s="44"/>
      <c r="F237" s="46"/>
      <c r="G237" s="46"/>
      <c r="H237" s="47"/>
      <c r="I237" s="48">
        <f t="shared" si="21"/>
        <v>0</v>
      </c>
      <c r="J237" s="69">
        <f t="shared" si="22"/>
        <v>0</v>
      </c>
      <c r="K237" s="70">
        <f t="shared" si="23"/>
        <v>0</v>
      </c>
      <c r="L237" s="70">
        <f t="shared" si="24"/>
        <v>0</v>
      </c>
      <c r="M237" s="70">
        <f t="shared" si="25"/>
        <v>0</v>
      </c>
      <c r="N237" s="71">
        <f t="shared" si="26"/>
        <v>0</v>
      </c>
      <c r="O237" s="6">
        <v>280</v>
      </c>
      <c r="P237" s="73">
        <f t="shared" si="27"/>
        <v>0</v>
      </c>
    </row>
    <row r="238" spans="1:16" s="1" customFormat="1" ht="30" customHeight="1" x14ac:dyDescent="0.25">
      <c r="A238" s="15" t="s">
        <v>214</v>
      </c>
      <c r="B238" s="23" t="s">
        <v>213</v>
      </c>
      <c r="C238" s="43"/>
      <c r="D238" s="43"/>
      <c r="E238" s="44"/>
      <c r="F238" s="46"/>
      <c r="G238" s="46"/>
      <c r="H238" s="47"/>
      <c r="I238" s="48">
        <f t="shared" si="21"/>
        <v>0</v>
      </c>
      <c r="J238" s="69">
        <f t="shared" si="22"/>
        <v>0</v>
      </c>
      <c r="K238" s="70">
        <f t="shared" si="23"/>
        <v>0</v>
      </c>
      <c r="L238" s="70">
        <f t="shared" si="24"/>
        <v>0</v>
      </c>
      <c r="M238" s="70">
        <f t="shared" si="25"/>
        <v>0</v>
      </c>
      <c r="N238" s="71">
        <f t="shared" si="26"/>
        <v>0</v>
      </c>
      <c r="O238" s="6">
        <v>333</v>
      </c>
      <c r="P238" s="73">
        <f t="shared" si="27"/>
        <v>0</v>
      </c>
    </row>
    <row r="239" spans="1:16" s="1" customFormat="1" ht="30" customHeight="1" x14ac:dyDescent="0.25">
      <c r="A239" s="15" t="s">
        <v>312</v>
      </c>
      <c r="B239" s="23" t="s">
        <v>311</v>
      </c>
      <c r="C239" s="43"/>
      <c r="D239" s="43"/>
      <c r="E239" s="44"/>
      <c r="F239" s="46"/>
      <c r="G239" s="46"/>
      <c r="H239" s="47"/>
      <c r="I239" s="48">
        <f t="shared" si="21"/>
        <v>0</v>
      </c>
      <c r="J239" s="69">
        <f t="shared" si="22"/>
        <v>0</v>
      </c>
      <c r="K239" s="70">
        <f t="shared" si="23"/>
        <v>0</v>
      </c>
      <c r="L239" s="70">
        <f t="shared" si="24"/>
        <v>0</v>
      </c>
      <c r="M239" s="70">
        <f t="shared" si="25"/>
        <v>0</v>
      </c>
      <c r="N239" s="71">
        <f t="shared" si="26"/>
        <v>0</v>
      </c>
      <c r="O239" s="6">
        <v>333</v>
      </c>
      <c r="P239" s="73">
        <f t="shared" si="27"/>
        <v>0</v>
      </c>
    </row>
    <row r="240" spans="1:16" s="1" customFormat="1" ht="30" customHeight="1" x14ac:dyDescent="0.25">
      <c r="A240" s="15" t="s">
        <v>334</v>
      </c>
      <c r="B240" s="23" t="s">
        <v>333</v>
      </c>
      <c r="C240" s="43"/>
      <c r="D240" s="43"/>
      <c r="E240" s="44"/>
      <c r="F240" s="46"/>
      <c r="G240" s="46"/>
      <c r="H240" s="47"/>
      <c r="I240" s="48">
        <f t="shared" si="21"/>
        <v>0</v>
      </c>
      <c r="J240" s="69">
        <f t="shared" si="22"/>
        <v>0</v>
      </c>
      <c r="K240" s="70">
        <f t="shared" si="23"/>
        <v>0</v>
      </c>
      <c r="L240" s="70">
        <f t="shared" si="24"/>
        <v>0</v>
      </c>
      <c r="M240" s="70">
        <f t="shared" si="25"/>
        <v>0</v>
      </c>
      <c r="N240" s="71">
        <f t="shared" si="26"/>
        <v>0</v>
      </c>
      <c r="O240" s="6">
        <v>333</v>
      </c>
      <c r="P240" s="73">
        <f t="shared" si="27"/>
        <v>0</v>
      </c>
    </row>
    <row r="241" spans="1:16" s="1" customFormat="1" ht="30" customHeight="1" x14ac:dyDescent="0.25">
      <c r="A241" s="15" t="s">
        <v>393</v>
      </c>
      <c r="B241" s="23" t="s">
        <v>392</v>
      </c>
      <c r="C241" s="43"/>
      <c r="D241" s="43"/>
      <c r="E241" s="44"/>
      <c r="F241" s="46"/>
      <c r="G241" s="46"/>
      <c r="H241" s="47"/>
      <c r="I241" s="48">
        <f t="shared" si="21"/>
        <v>0</v>
      </c>
      <c r="J241" s="69">
        <f t="shared" si="22"/>
        <v>0</v>
      </c>
      <c r="K241" s="70">
        <f t="shared" si="23"/>
        <v>0</v>
      </c>
      <c r="L241" s="70">
        <f t="shared" si="24"/>
        <v>0</v>
      </c>
      <c r="M241" s="70">
        <f t="shared" si="25"/>
        <v>0</v>
      </c>
      <c r="N241" s="71">
        <f t="shared" si="26"/>
        <v>0</v>
      </c>
      <c r="O241" s="6">
        <v>333</v>
      </c>
      <c r="P241" s="73">
        <f t="shared" si="27"/>
        <v>0</v>
      </c>
    </row>
    <row r="242" spans="1:16" s="1" customFormat="1" ht="30" customHeight="1" x14ac:dyDescent="0.25">
      <c r="A242" s="15" t="s">
        <v>385</v>
      </c>
      <c r="B242" s="23" t="s">
        <v>384</v>
      </c>
      <c r="C242" s="43"/>
      <c r="D242" s="43"/>
      <c r="E242" s="44"/>
      <c r="F242" s="46"/>
      <c r="G242" s="46"/>
      <c r="H242" s="47"/>
      <c r="I242" s="48">
        <f t="shared" si="21"/>
        <v>0</v>
      </c>
      <c r="J242" s="69">
        <f t="shared" si="22"/>
        <v>0</v>
      </c>
      <c r="K242" s="70">
        <f t="shared" si="23"/>
        <v>0</v>
      </c>
      <c r="L242" s="70">
        <f t="shared" si="24"/>
        <v>0</v>
      </c>
      <c r="M242" s="70">
        <f t="shared" si="25"/>
        <v>0</v>
      </c>
      <c r="N242" s="71">
        <f t="shared" si="26"/>
        <v>0</v>
      </c>
      <c r="O242" s="6">
        <v>166</v>
      </c>
      <c r="P242" s="73">
        <f t="shared" si="27"/>
        <v>0</v>
      </c>
    </row>
    <row r="243" spans="1:16" s="1" customFormat="1" ht="30" customHeight="1" x14ac:dyDescent="0.25">
      <c r="A243" s="15" t="s">
        <v>310</v>
      </c>
      <c r="B243" s="23" t="s">
        <v>309</v>
      </c>
      <c r="C243" s="43"/>
      <c r="D243" s="43"/>
      <c r="E243" s="44"/>
      <c r="F243" s="46"/>
      <c r="G243" s="46"/>
      <c r="H243" s="47"/>
      <c r="I243" s="48">
        <f t="shared" si="21"/>
        <v>0</v>
      </c>
      <c r="J243" s="69">
        <f t="shared" si="22"/>
        <v>0</v>
      </c>
      <c r="K243" s="70">
        <f t="shared" si="23"/>
        <v>0</v>
      </c>
      <c r="L243" s="70">
        <f t="shared" si="24"/>
        <v>0</v>
      </c>
      <c r="M243" s="70">
        <f t="shared" si="25"/>
        <v>0</v>
      </c>
      <c r="N243" s="71">
        <f t="shared" si="26"/>
        <v>0</v>
      </c>
      <c r="O243" s="6">
        <v>250</v>
      </c>
      <c r="P243" s="73">
        <f t="shared" si="27"/>
        <v>0</v>
      </c>
    </row>
    <row r="244" spans="1:16" s="1" customFormat="1" ht="30" customHeight="1" x14ac:dyDescent="0.25">
      <c r="A244" s="15" t="s">
        <v>270</v>
      </c>
      <c r="B244" s="23" t="s">
        <v>269</v>
      </c>
      <c r="C244" s="43"/>
      <c r="D244" s="43"/>
      <c r="E244" s="44"/>
      <c r="F244" s="46"/>
      <c r="G244" s="46"/>
      <c r="H244" s="47"/>
      <c r="I244" s="48">
        <f t="shared" si="21"/>
        <v>0</v>
      </c>
      <c r="J244" s="69">
        <f t="shared" si="22"/>
        <v>0</v>
      </c>
      <c r="K244" s="70">
        <f t="shared" si="23"/>
        <v>0</v>
      </c>
      <c r="L244" s="70">
        <f t="shared" si="24"/>
        <v>0</v>
      </c>
      <c r="M244" s="70">
        <f t="shared" si="25"/>
        <v>0</v>
      </c>
      <c r="N244" s="71">
        <f t="shared" si="26"/>
        <v>0</v>
      </c>
      <c r="O244" s="6">
        <v>160</v>
      </c>
      <c r="P244" s="73">
        <f t="shared" si="27"/>
        <v>0</v>
      </c>
    </row>
    <row r="245" spans="1:16" s="1" customFormat="1" ht="30" customHeight="1" x14ac:dyDescent="0.25">
      <c r="A245" s="15" t="s">
        <v>417</v>
      </c>
      <c r="B245" s="23" t="s">
        <v>416</v>
      </c>
      <c r="C245" s="43"/>
      <c r="D245" s="43"/>
      <c r="E245" s="44"/>
      <c r="F245" s="46"/>
      <c r="G245" s="46"/>
      <c r="H245" s="47"/>
      <c r="I245" s="48">
        <f t="shared" si="21"/>
        <v>0</v>
      </c>
      <c r="J245" s="69">
        <f t="shared" si="22"/>
        <v>0</v>
      </c>
      <c r="K245" s="70">
        <f t="shared" si="23"/>
        <v>0</v>
      </c>
      <c r="L245" s="70">
        <f t="shared" si="24"/>
        <v>0</v>
      </c>
      <c r="M245" s="70">
        <f t="shared" si="25"/>
        <v>0</v>
      </c>
      <c r="N245" s="71">
        <f t="shared" si="26"/>
        <v>0</v>
      </c>
      <c r="O245" s="6">
        <v>180</v>
      </c>
      <c r="P245" s="73">
        <f t="shared" si="27"/>
        <v>0</v>
      </c>
    </row>
    <row r="246" spans="1:16" s="1" customFormat="1" ht="30" customHeight="1" x14ac:dyDescent="0.25">
      <c r="A246" s="15" t="s">
        <v>58</v>
      </c>
      <c r="B246" s="23" t="s">
        <v>57</v>
      </c>
      <c r="C246" s="43"/>
      <c r="D246" s="43"/>
      <c r="E246" s="44"/>
      <c r="F246" s="46"/>
      <c r="G246" s="46"/>
      <c r="H246" s="47"/>
      <c r="I246" s="48">
        <f t="shared" si="21"/>
        <v>0</v>
      </c>
      <c r="J246" s="69">
        <f t="shared" si="22"/>
        <v>0</v>
      </c>
      <c r="K246" s="70">
        <f t="shared" si="23"/>
        <v>0</v>
      </c>
      <c r="L246" s="70">
        <f t="shared" si="24"/>
        <v>0</v>
      </c>
      <c r="M246" s="70">
        <f t="shared" si="25"/>
        <v>0</v>
      </c>
      <c r="N246" s="71">
        <f t="shared" si="26"/>
        <v>0</v>
      </c>
      <c r="O246" s="6">
        <v>250</v>
      </c>
      <c r="P246" s="73">
        <f t="shared" si="27"/>
        <v>0</v>
      </c>
    </row>
    <row r="247" spans="1:16" s="1" customFormat="1" ht="30" customHeight="1" x14ac:dyDescent="0.25">
      <c r="A247" s="15" t="s">
        <v>66</v>
      </c>
      <c r="B247" s="23" t="s">
        <v>65</v>
      </c>
      <c r="C247" s="43"/>
      <c r="D247" s="43"/>
      <c r="E247" s="44"/>
      <c r="F247" s="46"/>
      <c r="G247" s="46"/>
      <c r="H247" s="47"/>
      <c r="I247" s="48">
        <f t="shared" si="21"/>
        <v>0</v>
      </c>
      <c r="J247" s="69">
        <f t="shared" si="22"/>
        <v>0</v>
      </c>
      <c r="K247" s="70">
        <f t="shared" si="23"/>
        <v>0</v>
      </c>
      <c r="L247" s="70">
        <f t="shared" si="24"/>
        <v>0</v>
      </c>
      <c r="M247" s="70">
        <f t="shared" si="25"/>
        <v>0</v>
      </c>
      <c r="N247" s="71">
        <f t="shared" si="26"/>
        <v>0</v>
      </c>
      <c r="O247" s="6">
        <v>280</v>
      </c>
      <c r="P247" s="73">
        <f t="shared" si="27"/>
        <v>0</v>
      </c>
    </row>
    <row r="248" spans="1:16" s="1" customFormat="1" ht="30" customHeight="1" x14ac:dyDescent="0.25">
      <c r="A248" s="15" t="s">
        <v>3</v>
      </c>
      <c r="B248" s="23" t="s">
        <v>2</v>
      </c>
      <c r="C248" s="43"/>
      <c r="D248" s="43"/>
      <c r="E248" s="44"/>
      <c r="F248" s="46"/>
      <c r="G248" s="46"/>
      <c r="H248" s="47"/>
      <c r="I248" s="48">
        <f t="shared" si="21"/>
        <v>0</v>
      </c>
      <c r="J248" s="69">
        <f t="shared" si="22"/>
        <v>0</v>
      </c>
      <c r="K248" s="70">
        <f t="shared" si="23"/>
        <v>0</v>
      </c>
      <c r="L248" s="70">
        <f t="shared" si="24"/>
        <v>0</v>
      </c>
      <c r="M248" s="70">
        <f t="shared" si="25"/>
        <v>0</v>
      </c>
      <c r="N248" s="71">
        <f t="shared" si="26"/>
        <v>0</v>
      </c>
      <c r="O248" s="6">
        <v>333</v>
      </c>
      <c r="P248" s="73">
        <f t="shared" si="27"/>
        <v>0</v>
      </c>
    </row>
    <row r="249" spans="1:16" s="1" customFormat="1" ht="30" customHeight="1" x14ac:dyDescent="0.25">
      <c r="A249" s="15" t="s">
        <v>152</v>
      </c>
      <c r="B249" s="23" t="s">
        <v>151</v>
      </c>
      <c r="C249" s="43"/>
      <c r="D249" s="43"/>
      <c r="E249" s="44"/>
      <c r="F249" s="46"/>
      <c r="G249" s="46"/>
      <c r="H249" s="47"/>
      <c r="I249" s="48">
        <f t="shared" si="21"/>
        <v>0</v>
      </c>
      <c r="J249" s="69">
        <f t="shared" si="22"/>
        <v>0</v>
      </c>
      <c r="K249" s="70">
        <f t="shared" si="23"/>
        <v>0</v>
      </c>
      <c r="L249" s="70">
        <f t="shared" si="24"/>
        <v>0</v>
      </c>
      <c r="M249" s="70">
        <f t="shared" si="25"/>
        <v>0</v>
      </c>
      <c r="N249" s="71">
        <f t="shared" si="26"/>
        <v>0</v>
      </c>
      <c r="O249" s="6">
        <v>333</v>
      </c>
      <c r="P249" s="73">
        <f t="shared" si="27"/>
        <v>0</v>
      </c>
    </row>
    <row r="250" spans="1:16" s="1" customFormat="1" ht="30" customHeight="1" x14ac:dyDescent="0.25">
      <c r="A250" s="15" t="s">
        <v>381</v>
      </c>
      <c r="B250" s="23" t="s">
        <v>380</v>
      </c>
      <c r="C250" s="43"/>
      <c r="D250" s="43"/>
      <c r="E250" s="44"/>
      <c r="F250" s="46"/>
      <c r="G250" s="46"/>
      <c r="H250" s="47"/>
      <c r="I250" s="48">
        <f t="shared" si="21"/>
        <v>0</v>
      </c>
      <c r="J250" s="69">
        <f t="shared" si="22"/>
        <v>0</v>
      </c>
      <c r="K250" s="70">
        <f t="shared" si="23"/>
        <v>0</v>
      </c>
      <c r="L250" s="70">
        <f t="shared" si="24"/>
        <v>0</v>
      </c>
      <c r="M250" s="70">
        <f t="shared" si="25"/>
        <v>0</v>
      </c>
      <c r="N250" s="71">
        <f t="shared" si="26"/>
        <v>0</v>
      </c>
      <c r="O250" s="6">
        <v>333</v>
      </c>
      <c r="P250" s="73">
        <f t="shared" si="27"/>
        <v>0</v>
      </c>
    </row>
    <row r="251" spans="1:16" s="1" customFormat="1" ht="30" customHeight="1" x14ac:dyDescent="0.25">
      <c r="A251" s="15" t="s">
        <v>487</v>
      </c>
      <c r="B251" s="23" t="s">
        <v>486</v>
      </c>
      <c r="C251" s="43"/>
      <c r="D251" s="43"/>
      <c r="E251" s="44"/>
      <c r="F251" s="46"/>
      <c r="G251" s="46"/>
      <c r="H251" s="47"/>
      <c r="I251" s="48">
        <f t="shared" si="21"/>
        <v>0</v>
      </c>
      <c r="J251" s="69">
        <f t="shared" si="22"/>
        <v>0</v>
      </c>
      <c r="K251" s="70">
        <f t="shared" si="23"/>
        <v>0</v>
      </c>
      <c r="L251" s="70">
        <f t="shared" si="24"/>
        <v>0</v>
      </c>
      <c r="M251" s="70">
        <f t="shared" si="25"/>
        <v>0</v>
      </c>
      <c r="N251" s="71">
        <f t="shared" si="26"/>
        <v>0</v>
      </c>
      <c r="O251" s="6">
        <v>166</v>
      </c>
      <c r="P251" s="73">
        <f t="shared" si="27"/>
        <v>0</v>
      </c>
    </row>
    <row r="252" spans="1:16" s="1" customFormat="1" ht="30" customHeight="1" x14ac:dyDescent="0.25">
      <c r="A252" s="15" t="s">
        <v>35</v>
      </c>
      <c r="B252" s="23" t="s">
        <v>483</v>
      </c>
      <c r="C252" s="43"/>
      <c r="D252" s="43"/>
      <c r="E252" s="44"/>
      <c r="F252" s="46"/>
      <c r="G252" s="46"/>
      <c r="H252" s="47"/>
      <c r="I252" s="48">
        <f t="shared" si="21"/>
        <v>0</v>
      </c>
      <c r="J252" s="69">
        <f t="shared" si="22"/>
        <v>0</v>
      </c>
      <c r="K252" s="70">
        <f t="shared" si="23"/>
        <v>0</v>
      </c>
      <c r="L252" s="70">
        <f t="shared" si="24"/>
        <v>0</v>
      </c>
      <c r="M252" s="70">
        <f t="shared" si="25"/>
        <v>0</v>
      </c>
      <c r="N252" s="71">
        <f t="shared" si="26"/>
        <v>0</v>
      </c>
      <c r="O252" s="6">
        <v>333</v>
      </c>
      <c r="P252" s="73">
        <f t="shared" si="27"/>
        <v>0</v>
      </c>
    </row>
    <row r="253" spans="1:16" s="1" customFormat="1" ht="30" customHeight="1" x14ac:dyDescent="0.25">
      <c r="A253" s="15" t="s">
        <v>485</v>
      </c>
      <c r="B253" s="23" t="s">
        <v>484</v>
      </c>
      <c r="C253" s="43"/>
      <c r="D253" s="43"/>
      <c r="E253" s="44"/>
      <c r="F253" s="46"/>
      <c r="G253" s="46"/>
      <c r="H253" s="47"/>
      <c r="I253" s="48">
        <f t="shared" si="21"/>
        <v>0</v>
      </c>
      <c r="J253" s="69">
        <f t="shared" si="22"/>
        <v>0</v>
      </c>
      <c r="K253" s="70">
        <f t="shared" si="23"/>
        <v>0</v>
      </c>
      <c r="L253" s="70">
        <f t="shared" si="24"/>
        <v>0</v>
      </c>
      <c r="M253" s="70">
        <f t="shared" si="25"/>
        <v>0</v>
      </c>
      <c r="N253" s="71">
        <f t="shared" si="26"/>
        <v>0</v>
      </c>
      <c r="O253" s="6">
        <v>166</v>
      </c>
      <c r="P253" s="73">
        <f t="shared" si="27"/>
        <v>0</v>
      </c>
    </row>
    <row r="254" spans="1:16" s="1" customFormat="1" ht="30" customHeight="1" x14ac:dyDescent="0.25">
      <c r="A254" s="15" t="s">
        <v>357</v>
      </c>
      <c r="B254" s="23" t="s">
        <v>364</v>
      </c>
      <c r="C254" s="43"/>
      <c r="D254" s="43"/>
      <c r="E254" s="44"/>
      <c r="F254" s="46"/>
      <c r="G254" s="46"/>
      <c r="H254" s="47"/>
      <c r="I254" s="48">
        <f t="shared" si="21"/>
        <v>0</v>
      </c>
      <c r="J254" s="69">
        <f t="shared" si="22"/>
        <v>0</v>
      </c>
      <c r="K254" s="70">
        <f t="shared" si="23"/>
        <v>0</v>
      </c>
      <c r="L254" s="70">
        <f t="shared" si="24"/>
        <v>0</v>
      </c>
      <c r="M254" s="70">
        <f t="shared" si="25"/>
        <v>0</v>
      </c>
      <c r="N254" s="71">
        <f t="shared" si="26"/>
        <v>0</v>
      </c>
      <c r="O254" s="6">
        <v>333</v>
      </c>
      <c r="P254" s="73">
        <f t="shared" si="27"/>
        <v>0</v>
      </c>
    </row>
    <row r="255" spans="1:16" s="1" customFormat="1" ht="30" customHeight="1" x14ac:dyDescent="0.25">
      <c r="A255" s="15" t="s">
        <v>342</v>
      </c>
      <c r="B255" s="23" t="s">
        <v>341</v>
      </c>
      <c r="C255" s="43"/>
      <c r="D255" s="43"/>
      <c r="E255" s="44"/>
      <c r="F255" s="46"/>
      <c r="G255" s="46"/>
      <c r="H255" s="47"/>
      <c r="I255" s="48">
        <f t="shared" si="21"/>
        <v>0</v>
      </c>
      <c r="J255" s="69">
        <f t="shared" si="22"/>
        <v>0</v>
      </c>
      <c r="K255" s="70">
        <f t="shared" si="23"/>
        <v>0</v>
      </c>
      <c r="L255" s="70">
        <f t="shared" si="24"/>
        <v>0</v>
      </c>
      <c r="M255" s="70">
        <f t="shared" si="25"/>
        <v>0</v>
      </c>
      <c r="N255" s="71">
        <f t="shared" si="26"/>
        <v>0</v>
      </c>
      <c r="O255" s="6">
        <v>250</v>
      </c>
      <c r="P255" s="73">
        <f t="shared" si="27"/>
        <v>0</v>
      </c>
    </row>
    <row r="256" spans="1:16" s="1" customFormat="1" ht="30" customHeight="1" x14ac:dyDescent="0.25">
      <c r="A256" s="15" t="s">
        <v>252</v>
      </c>
      <c r="B256" s="23" t="s">
        <v>251</v>
      </c>
      <c r="C256" s="43"/>
      <c r="D256" s="43"/>
      <c r="E256" s="44"/>
      <c r="F256" s="46"/>
      <c r="G256" s="46"/>
      <c r="H256" s="47"/>
      <c r="I256" s="48">
        <f t="shared" si="21"/>
        <v>0</v>
      </c>
      <c r="J256" s="69">
        <f t="shared" si="22"/>
        <v>0</v>
      </c>
      <c r="K256" s="70">
        <f t="shared" si="23"/>
        <v>0</v>
      </c>
      <c r="L256" s="70">
        <f t="shared" si="24"/>
        <v>0</v>
      </c>
      <c r="M256" s="70">
        <f t="shared" si="25"/>
        <v>0</v>
      </c>
      <c r="N256" s="71">
        <f t="shared" si="26"/>
        <v>0</v>
      </c>
      <c r="O256" s="6">
        <v>333</v>
      </c>
      <c r="P256" s="73">
        <f t="shared" si="27"/>
        <v>0</v>
      </c>
    </row>
    <row r="257" spans="1:16" s="1" customFormat="1" ht="30" customHeight="1" x14ac:dyDescent="0.25">
      <c r="A257" s="15" t="s">
        <v>64</v>
      </c>
      <c r="B257" s="23" t="s">
        <v>63</v>
      </c>
      <c r="C257" s="43"/>
      <c r="D257" s="43"/>
      <c r="E257" s="44"/>
      <c r="F257" s="46"/>
      <c r="G257" s="46"/>
      <c r="H257" s="47"/>
      <c r="I257" s="48">
        <f t="shared" si="21"/>
        <v>0</v>
      </c>
      <c r="J257" s="69">
        <f t="shared" si="22"/>
        <v>0</v>
      </c>
      <c r="K257" s="70">
        <f t="shared" si="23"/>
        <v>0</v>
      </c>
      <c r="L257" s="70">
        <f t="shared" si="24"/>
        <v>0</v>
      </c>
      <c r="M257" s="70">
        <f t="shared" si="25"/>
        <v>0</v>
      </c>
      <c r="N257" s="71">
        <f t="shared" si="26"/>
        <v>0</v>
      </c>
      <c r="O257" s="6">
        <v>250</v>
      </c>
      <c r="P257" s="73">
        <f t="shared" si="27"/>
        <v>0</v>
      </c>
    </row>
    <row r="258" spans="1:16" s="1" customFormat="1" ht="30" customHeight="1" x14ac:dyDescent="0.25">
      <c r="A258" s="15" t="s">
        <v>442</v>
      </c>
      <c r="B258" s="23" t="s">
        <v>441</v>
      </c>
      <c r="C258" s="43"/>
      <c r="D258" s="43"/>
      <c r="E258" s="44"/>
      <c r="F258" s="46"/>
      <c r="G258" s="46"/>
      <c r="H258" s="47"/>
      <c r="I258" s="48">
        <f t="shared" si="21"/>
        <v>0</v>
      </c>
      <c r="J258" s="69">
        <f t="shared" si="22"/>
        <v>0</v>
      </c>
      <c r="K258" s="70">
        <f t="shared" si="23"/>
        <v>0</v>
      </c>
      <c r="L258" s="70">
        <f t="shared" si="24"/>
        <v>0</v>
      </c>
      <c r="M258" s="70">
        <f t="shared" si="25"/>
        <v>0</v>
      </c>
      <c r="N258" s="71">
        <f t="shared" si="26"/>
        <v>0</v>
      </c>
      <c r="O258" s="6">
        <v>280</v>
      </c>
      <c r="P258" s="73">
        <f t="shared" si="27"/>
        <v>0</v>
      </c>
    </row>
    <row r="259" spans="1:16" s="1" customFormat="1" ht="30" customHeight="1" x14ac:dyDescent="0.25">
      <c r="A259" s="15" t="s">
        <v>100</v>
      </c>
      <c r="B259" s="23" t="s">
        <v>99</v>
      </c>
      <c r="C259" s="43"/>
      <c r="D259" s="43"/>
      <c r="E259" s="44"/>
      <c r="F259" s="46"/>
      <c r="G259" s="46"/>
      <c r="H259" s="47"/>
      <c r="I259" s="48">
        <f t="shared" ref="I259:I322" si="28">SUM(J259:N259)</f>
        <v>0</v>
      </c>
      <c r="J259" s="69">
        <f t="shared" ref="J259:J322" si="29">D259</f>
        <v>0</v>
      </c>
      <c r="K259" s="70">
        <f t="shared" ref="K259:K322" si="30">IF(E259&gt;0,(((E259/2)^2*PI())-($I$1/2)^2*PI())/(1000*$C259),0)</f>
        <v>0</v>
      </c>
      <c r="L259" s="70">
        <f t="shared" ref="L259:L322" si="31">IF(F259&gt;0,(((F259/2)^2*PI())-($I$1/2)^2*PI())/(1000*$C259),0)</f>
        <v>0</v>
      </c>
      <c r="M259" s="70">
        <f t="shared" ref="M259:M322" si="32">IF(G259&gt;0,(((G259/2)^2*PI())-($I$1/2)^2*PI())/(1000*$C259),0)</f>
        <v>0</v>
      </c>
      <c r="N259" s="71">
        <f t="shared" ref="N259:N322" si="33">IF(H259&gt;0,(((H259/2)^2*PI())-($I$1/2)^2*PI())/(1000*$C259),0)</f>
        <v>0</v>
      </c>
      <c r="O259" s="6">
        <v>300</v>
      </c>
      <c r="P259" s="73">
        <f t="shared" ref="P259:P322" si="34">I259*O259/1000</f>
        <v>0</v>
      </c>
    </row>
    <row r="260" spans="1:16" s="1" customFormat="1" ht="30" customHeight="1" x14ac:dyDescent="0.25">
      <c r="A260" s="15" t="s">
        <v>206</v>
      </c>
      <c r="B260" s="23" t="s">
        <v>205</v>
      </c>
      <c r="C260" s="43"/>
      <c r="D260" s="43"/>
      <c r="E260" s="44"/>
      <c r="F260" s="46"/>
      <c r="G260" s="46"/>
      <c r="H260" s="47"/>
      <c r="I260" s="48">
        <f t="shared" si="28"/>
        <v>0</v>
      </c>
      <c r="J260" s="69">
        <f t="shared" si="29"/>
        <v>0</v>
      </c>
      <c r="K260" s="70">
        <f t="shared" si="30"/>
        <v>0</v>
      </c>
      <c r="L260" s="70">
        <f t="shared" si="31"/>
        <v>0</v>
      </c>
      <c r="M260" s="70">
        <f t="shared" si="32"/>
        <v>0</v>
      </c>
      <c r="N260" s="71">
        <f t="shared" si="33"/>
        <v>0</v>
      </c>
      <c r="O260" s="6">
        <v>333</v>
      </c>
      <c r="P260" s="73">
        <f t="shared" si="34"/>
        <v>0</v>
      </c>
    </row>
    <row r="261" spans="1:16" s="1" customFormat="1" ht="30" customHeight="1" x14ac:dyDescent="0.25">
      <c r="A261" s="15" t="s">
        <v>26</v>
      </c>
      <c r="B261" s="23" t="s">
        <v>25</v>
      </c>
      <c r="C261" s="43"/>
      <c r="D261" s="43"/>
      <c r="E261" s="44"/>
      <c r="F261" s="46"/>
      <c r="G261" s="46"/>
      <c r="H261" s="47"/>
      <c r="I261" s="48">
        <f t="shared" si="28"/>
        <v>0</v>
      </c>
      <c r="J261" s="69">
        <f t="shared" si="29"/>
        <v>0</v>
      </c>
      <c r="K261" s="70">
        <f t="shared" si="30"/>
        <v>0</v>
      </c>
      <c r="L261" s="70">
        <f t="shared" si="31"/>
        <v>0</v>
      </c>
      <c r="M261" s="70">
        <f t="shared" si="32"/>
        <v>0</v>
      </c>
      <c r="N261" s="71">
        <f t="shared" si="33"/>
        <v>0</v>
      </c>
      <c r="O261" s="6">
        <v>250</v>
      </c>
      <c r="P261" s="73">
        <f t="shared" si="34"/>
        <v>0</v>
      </c>
    </row>
    <row r="262" spans="1:16" s="1" customFormat="1" ht="30" customHeight="1" x14ac:dyDescent="0.25">
      <c r="A262" s="15" t="s">
        <v>106</v>
      </c>
      <c r="B262" s="23" t="s">
        <v>105</v>
      </c>
      <c r="C262" s="43"/>
      <c r="D262" s="43"/>
      <c r="E262" s="44"/>
      <c r="F262" s="46"/>
      <c r="G262" s="46"/>
      <c r="H262" s="47"/>
      <c r="I262" s="48">
        <f t="shared" si="28"/>
        <v>0</v>
      </c>
      <c r="J262" s="69">
        <f t="shared" si="29"/>
        <v>0</v>
      </c>
      <c r="K262" s="70">
        <f t="shared" si="30"/>
        <v>0</v>
      </c>
      <c r="L262" s="70">
        <f t="shared" si="31"/>
        <v>0</v>
      </c>
      <c r="M262" s="70">
        <f t="shared" si="32"/>
        <v>0</v>
      </c>
      <c r="N262" s="71">
        <f t="shared" si="33"/>
        <v>0</v>
      </c>
      <c r="O262" s="6">
        <v>333</v>
      </c>
      <c r="P262" s="73">
        <f t="shared" si="34"/>
        <v>0</v>
      </c>
    </row>
    <row r="263" spans="1:16" s="1" customFormat="1" ht="30" customHeight="1" x14ac:dyDescent="0.25">
      <c r="A263" s="15" t="s">
        <v>344</v>
      </c>
      <c r="B263" s="23" t="s">
        <v>343</v>
      </c>
      <c r="C263" s="43"/>
      <c r="D263" s="43"/>
      <c r="E263" s="44"/>
      <c r="F263" s="46"/>
      <c r="G263" s="46"/>
      <c r="H263" s="47"/>
      <c r="I263" s="48">
        <f t="shared" si="28"/>
        <v>0</v>
      </c>
      <c r="J263" s="69">
        <f t="shared" si="29"/>
        <v>0</v>
      </c>
      <c r="K263" s="70">
        <f t="shared" si="30"/>
        <v>0</v>
      </c>
      <c r="L263" s="70">
        <f t="shared" si="31"/>
        <v>0</v>
      </c>
      <c r="M263" s="70">
        <f t="shared" si="32"/>
        <v>0</v>
      </c>
      <c r="N263" s="71">
        <f t="shared" si="33"/>
        <v>0</v>
      </c>
      <c r="O263" s="6">
        <v>250</v>
      </c>
      <c r="P263" s="73">
        <f t="shared" si="34"/>
        <v>0</v>
      </c>
    </row>
    <row r="264" spans="1:16" s="1" customFormat="1" ht="30" customHeight="1" x14ac:dyDescent="0.25">
      <c r="A264" s="15" t="s">
        <v>212</v>
      </c>
      <c r="B264" s="23" t="s">
        <v>211</v>
      </c>
      <c r="C264" s="43"/>
      <c r="D264" s="43"/>
      <c r="E264" s="44"/>
      <c r="F264" s="46"/>
      <c r="G264" s="46"/>
      <c r="H264" s="47"/>
      <c r="I264" s="48">
        <f t="shared" si="28"/>
        <v>0</v>
      </c>
      <c r="J264" s="69">
        <f t="shared" si="29"/>
        <v>0</v>
      </c>
      <c r="K264" s="70">
        <f t="shared" si="30"/>
        <v>0</v>
      </c>
      <c r="L264" s="70">
        <f t="shared" si="31"/>
        <v>0</v>
      </c>
      <c r="M264" s="70">
        <f t="shared" si="32"/>
        <v>0</v>
      </c>
      <c r="N264" s="71">
        <f t="shared" si="33"/>
        <v>0</v>
      </c>
      <c r="O264" s="6">
        <v>300</v>
      </c>
      <c r="P264" s="73">
        <f t="shared" si="34"/>
        <v>0</v>
      </c>
    </row>
    <row r="265" spans="1:16" s="1" customFormat="1" ht="30" customHeight="1" x14ac:dyDescent="0.25">
      <c r="A265" s="15" t="s">
        <v>276</v>
      </c>
      <c r="B265" s="23" t="s">
        <v>275</v>
      </c>
      <c r="C265" s="43"/>
      <c r="D265" s="43"/>
      <c r="E265" s="44"/>
      <c r="F265" s="46"/>
      <c r="G265" s="46"/>
      <c r="H265" s="47"/>
      <c r="I265" s="48">
        <f t="shared" si="28"/>
        <v>0</v>
      </c>
      <c r="J265" s="69">
        <f t="shared" si="29"/>
        <v>0</v>
      </c>
      <c r="K265" s="70">
        <f t="shared" si="30"/>
        <v>0</v>
      </c>
      <c r="L265" s="70">
        <f t="shared" si="31"/>
        <v>0</v>
      </c>
      <c r="M265" s="70">
        <f t="shared" si="32"/>
        <v>0</v>
      </c>
      <c r="N265" s="71">
        <f t="shared" si="33"/>
        <v>0</v>
      </c>
      <c r="O265" s="6">
        <v>200</v>
      </c>
      <c r="P265" s="73">
        <f t="shared" si="34"/>
        <v>0</v>
      </c>
    </row>
    <row r="266" spans="1:16" s="1" customFormat="1" ht="30" customHeight="1" x14ac:dyDescent="0.25">
      <c r="A266" s="15" t="s">
        <v>140</v>
      </c>
      <c r="B266" s="23" t="s">
        <v>139</v>
      </c>
      <c r="C266" s="43"/>
      <c r="D266" s="43"/>
      <c r="E266" s="44"/>
      <c r="F266" s="46"/>
      <c r="G266" s="46"/>
      <c r="H266" s="47"/>
      <c r="I266" s="48">
        <f t="shared" si="28"/>
        <v>0</v>
      </c>
      <c r="J266" s="69">
        <f t="shared" si="29"/>
        <v>0</v>
      </c>
      <c r="K266" s="70">
        <f t="shared" si="30"/>
        <v>0</v>
      </c>
      <c r="L266" s="70">
        <f t="shared" si="31"/>
        <v>0</v>
      </c>
      <c r="M266" s="70">
        <f t="shared" si="32"/>
        <v>0</v>
      </c>
      <c r="N266" s="71">
        <f t="shared" si="33"/>
        <v>0</v>
      </c>
      <c r="O266" s="6">
        <v>333</v>
      </c>
      <c r="P266" s="73">
        <f t="shared" si="34"/>
        <v>0</v>
      </c>
    </row>
    <row r="267" spans="1:16" s="1" customFormat="1" ht="30" customHeight="1" x14ac:dyDescent="0.25">
      <c r="A267" s="15" t="s">
        <v>466</v>
      </c>
      <c r="B267" s="23" t="s">
        <v>465</v>
      </c>
      <c r="C267" s="43"/>
      <c r="D267" s="43"/>
      <c r="E267" s="44"/>
      <c r="F267" s="46"/>
      <c r="G267" s="46"/>
      <c r="H267" s="47"/>
      <c r="I267" s="48">
        <f t="shared" si="28"/>
        <v>0</v>
      </c>
      <c r="J267" s="69">
        <f t="shared" si="29"/>
        <v>0</v>
      </c>
      <c r="K267" s="70">
        <f t="shared" si="30"/>
        <v>0</v>
      </c>
      <c r="L267" s="70">
        <f t="shared" si="31"/>
        <v>0</v>
      </c>
      <c r="M267" s="70">
        <f t="shared" si="32"/>
        <v>0</v>
      </c>
      <c r="N267" s="71">
        <f t="shared" si="33"/>
        <v>0</v>
      </c>
      <c r="O267" s="6">
        <v>280</v>
      </c>
      <c r="P267" s="73">
        <f t="shared" si="34"/>
        <v>0</v>
      </c>
    </row>
    <row r="268" spans="1:16" s="1" customFormat="1" ht="30" customHeight="1" x14ac:dyDescent="0.25">
      <c r="A268" s="15" t="s">
        <v>543</v>
      </c>
      <c r="B268" s="23" t="s">
        <v>542</v>
      </c>
      <c r="C268" s="43"/>
      <c r="D268" s="43"/>
      <c r="E268" s="44"/>
      <c r="F268" s="46"/>
      <c r="G268" s="46"/>
      <c r="H268" s="47"/>
      <c r="I268" s="48">
        <f t="shared" si="28"/>
        <v>0</v>
      </c>
      <c r="J268" s="69">
        <f t="shared" si="29"/>
        <v>0</v>
      </c>
      <c r="K268" s="70">
        <f t="shared" si="30"/>
        <v>0</v>
      </c>
      <c r="L268" s="70">
        <f t="shared" si="31"/>
        <v>0</v>
      </c>
      <c r="M268" s="70">
        <f t="shared" si="32"/>
        <v>0</v>
      </c>
      <c r="N268" s="71">
        <f t="shared" si="33"/>
        <v>0</v>
      </c>
      <c r="O268" s="6">
        <v>300</v>
      </c>
      <c r="P268" s="73">
        <f t="shared" si="34"/>
        <v>0</v>
      </c>
    </row>
    <row r="269" spans="1:16" s="1" customFormat="1" ht="30" customHeight="1" x14ac:dyDescent="0.25">
      <c r="A269" s="15" t="s">
        <v>234</v>
      </c>
      <c r="B269" s="23" t="s">
        <v>233</v>
      </c>
      <c r="C269" s="43"/>
      <c r="D269" s="43"/>
      <c r="E269" s="44"/>
      <c r="F269" s="46"/>
      <c r="G269" s="46"/>
      <c r="H269" s="47"/>
      <c r="I269" s="48">
        <f t="shared" si="28"/>
        <v>0</v>
      </c>
      <c r="J269" s="69">
        <f t="shared" si="29"/>
        <v>0</v>
      </c>
      <c r="K269" s="70">
        <f t="shared" si="30"/>
        <v>0</v>
      </c>
      <c r="L269" s="70">
        <f t="shared" si="31"/>
        <v>0</v>
      </c>
      <c r="M269" s="70">
        <f t="shared" si="32"/>
        <v>0</v>
      </c>
      <c r="N269" s="71">
        <f t="shared" si="33"/>
        <v>0</v>
      </c>
      <c r="O269" s="6">
        <v>333</v>
      </c>
      <c r="P269" s="73">
        <f t="shared" si="34"/>
        <v>0</v>
      </c>
    </row>
    <row r="270" spans="1:16" s="1" customFormat="1" ht="30" customHeight="1" x14ac:dyDescent="0.25">
      <c r="A270" s="15" t="s">
        <v>378</v>
      </c>
      <c r="B270" s="23" t="s">
        <v>377</v>
      </c>
      <c r="C270" s="43"/>
      <c r="D270" s="43"/>
      <c r="E270" s="44"/>
      <c r="F270" s="46"/>
      <c r="G270" s="46"/>
      <c r="H270" s="47"/>
      <c r="I270" s="48">
        <f t="shared" si="28"/>
        <v>0</v>
      </c>
      <c r="J270" s="69">
        <f t="shared" si="29"/>
        <v>0</v>
      </c>
      <c r="K270" s="70">
        <f t="shared" si="30"/>
        <v>0</v>
      </c>
      <c r="L270" s="70">
        <f t="shared" si="31"/>
        <v>0</v>
      </c>
      <c r="M270" s="70">
        <f t="shared" si="32"/>
        <v>0</v>
      </c>
      <c r="N270" s="71">
        <f t="shared" si="33"/>
        <v>0</v>
      </c>
      <c r="O270" s="6">
        <v>200</v>
      </c>
      <c r="P270" s="73">
        <f t="shared" si="34"/>
        <v>0</v>
      </c>
    </row>
    <row r="271" spans="1:16" s="1" customFormat="1" ht="30" customHeight="1" x14ac:dyDescent="0.25">
      <c r="A271" s="15" t="s">
        <v>529</v>
      </c>
      <c r="B271" s="23" t="s">
        <v>528</v>
      </c>
      <c r="C271" s="43"/>
      <c r="D271" s="43"/>
      <c r="E271" s="44"/>
      <c r="F271" s="46"/>
      <c r="G271" s="46"/>
      <c r="H271" s="47"/>
      <c r="I271" s="48">
        <f t="shared" si="28"/>
        <v>0</v>
      </c>
      <c r="J271" s="69">
        <f t="shared" si="29"/>
        <v>0</v>
      </c>
      <c r="K271" s="70">
        <f t="shared" si="30"/>
        <v>0</v>
      </c>
      <c r="L271" s="70">
        <f t="shared" si="31"/>
        <v>0</v>
      </c>
      <c r="M271" s="70">
        <f t="shared" si="32"/>
        <v>0</v>
      </c>
      <c r="N271" s="71">
        <f t="shared" si="33"/>
        <v>0</v>
      </c>
      <c r="O271" s="6">
        <v>333</v>
      </c>
      <c r="P271" s="73">
        <f t="shared" si="34"/>
        <v>0</v>
      </c>
    </row>
    <row r="272" spans="1:16" s="1" customFormat="1" ht="30" customHeight="1" x14ac:dyDescent="0.25">
      <c r="A272" s="15" t="s">
        <v>192</v>
      </c>
      <c r="B272" s="23" t="s">
        <v>191</v>
      </c>
      <c r="C272" s="43"/>
      <c r="D272" s="43"/>
      <c r="E272" s="44"/>
      <c r="F272" s="46"/>
      <c r="G272" s="46"/>
      <c r="H272" s="47"/>
      <c r="I272" s="48">
        <f t="shared" si="28"/>
        <v>0</v>
      </c>
      <c r="J272" s="69">
        <f t="shared" si="29"/>
        <v>0</v>
      </c>
      <c r="K272" s="70">
        <f t="shared" si="30"/>
        <v>0</v>
      </c>
      <c r="L272" s="70">
        <f t="shared" si="31"/>
        <v>0</v>
      </c>
      <c r="M272" s="70">
        <f t="shared" si="32"/>
        <v>0</v>
      </c>
      <c r="N272" s="71">
        <f t="shared" si="33"/>
        <v>0</v>
      </c>
      <c r="O272" s="6">
        <v>300</v>
      </c>
      <c r="P272" s="73">
        <f t="shared" si="34"/>
        <v>0</v>
      </c>
    </row>
    <row r="273" spans="1:16" s="1" customFormat="1" ht="30" customHeight="1" x14ac:dyDescent="0.25">
      <c r="A273" s="15" t="s">
        <v>411</v>
      </c>
      <c r="B273" s="23" t="s">
        <v>410</v>
      </c>
      <c r="C273" s="43"/>
      <c r="D273" s="43"/>
      <c r="E273" s="44"/>
      <c r="F273" s="46"/>
      <c r="G273" s="46"/>
      <c r="H273" s="47"/>
      <c r="I273" s="48">
        <f t="shared" si="28"/>
        <v>0</v>
      </c>
      <c r="J273" s="69">
        <f t="shared" si="29"/>
        <v>0</v>
      </c>
      <c r="K273" s="70">
        <f t="shared" si="30"/>
        <v>0</v>
      </c>
      <c r="L273" s="70">
        <f t="shared" si="31"/>
        <v>0</v>
      </c>
      <c r="M273" s="70">
        <f t="shared" si="32"/>
        <v>0</v>
      </c>
      <c r="N273" s="71">
        <f t="shared" si="33"/>
        <v>0</v>
      </c>
      <c r="O273" s="6">
        <v>166</v>
      </c>
      <c r="P273" s="73">
        <f t="shared" si="34"/>
        <v>0</v>
      </c>
    </row>
    <row r="274" spans="1:16" s="1" customFormat="1" ht="30" customHeight="1" x14ac:dyDescent="0.25">
      <c r="A274" s="15" t="s">
        <v>533</v>
      </c>
      <c r="B274" s="23" t="s">
        <v>532</v>
      </c>
      <c r="C274" s="43"/>
      <c r="D274" s="43"/>
      <c r="E274" s="44"/>
      <c r="F274" s="46"/>
      <c r="G274" s="46"/>
      <c r="H274" s="47"/>
      <c r="I274" s="48">
        <f t="shared" si="28"/>
        <v>0</v>
      </c>
      <c r="J274" s="69">
        <f t="shared" si="29"/>
        <v>0</v>
      </c>
      <c r="K274" s="70">
        <f t="shared" si="30"/>
        <v>0</v>
      </c>
      <c r="L274" s="70">
        <f t="shared" si="31"/>
        <v>0</v>
      </c>
      <c r="M274" s="70">
        <f t="shared" si="32"/>
        <v>0</v>
      </c>
      <c r="N274" s="71">
        <f t="shared" si="33"/>
        <v>0</v>
      </c>
      <c r="O274" s="6">
        <v>250</v>
      </c>
      <c r="P274" s="73">
        <f t="shared" si="34"/>
        <v>0</v>
      </c>
    </row>
    <row r="275" spans="1:16" s="1" customFormat="1" ht="30" customHeight="1" x14ac:dyDescent="0.25">
      <c r="A275" s="15" t="s">
        <v>505</v>
      </c>
      <c r="B275" s="23" t="s">
        <v>504</v>
      </c>
      <c r="C275" s="43"/>
      <c r="D275" s="43"/>
      <c r="E275" s="44"/>
      <c r="F275" s="46"/>
      <c r="G275" s="46"/>
      <c r="H275" s="47"/>
      <c r="I275" s="48">
        <f t="shared" si="28"/>
        <v>0</v>
      </c>
      <c r="J275" s="69">
        <f t="shared" si="29"/>
        <v>0</v>
      </c>
      <c r="K275" s="70">
        <f t="shared" si="30"/>
        <v>0</v>
      </c>
      <c r="L275" s="70">
        <f t="shared" si="31"/>
        <v>0</v>
      </c>
      <c r="M275" s="70">
        <f t="shared" si="32"/>
        <v>0</v>
      </c>
      <c r="N275" s="71">
        <f t="shared" si="33"/>
        <v>0</v>
      </c>
      <c r="O275" s="6">
        <v>270</v>
      </c>
      <c r="P275" s="73">
        <f t="shared" si="34"/>
        <v>0</v>
      </c>
    </row>
    <row r="276" spans="1:16" s="1" customFormat="1" ht="30" customHeight="1" x14ac:dyDescent="0.25">
      <c r="A276" s="15" t="s">
        <v>523</v>
      </c>
      <c r="B276" s="23" t="s">
        <v>522</v>
      </c>
      <c r="C276" s="43"/>
      <c r="D276" s="43"/>
      <c r="E276" s="44"/>
      <c r="F276" s="46"/>
      <c r="G276" s="46"/>
      <c r="H276" s="47"/>
      <c r="I276" s="48">
        <f t="shared" si="28"/>
        <v>0</v>
      </c>
      <c r="J276" s="69">
        <f t="shared" si="29"/>
        <v>0</v>
      </c>
      <c r="K276" s="70">
        <f t="shared" si="30"/>
        <v>0</v>
      </c>
      <c r="L276" s="70">
        <f t="shared" si="31"/>
        <v>0</v>
      </c>
      <c r="M276" s="70">
        <f t="shared" si="32"/>
        <v>0</v>
      </c>
      <c r="N276" s="71">
        <f t="shared" si="33"/>
        <v>0</v>
      </c>
      <c r="O276" s="6">
        <v>333</v>
      </c>
      <c r="P276" s="73">
        <f t="shared" si="34"/>
        <v>0</v>
      </c>
    </row>
    <row r="277" spans="1:16" s="1" customFormat="1" ht="30" customHeight="1" x14ac:dyDescent="0.25">
      <c r="A277" s="15" t="s">
        <v>527</v>
      </c>
      <c r="B277" s="23" t="s">
        <v>526</v>
      </c>
      <c r="C277" s="43"/>
      <c r="D277" s="43"/>
      <c r="E277" s="44"/>
      <c r="F277" s="46"/>
      <c r="G277" s="46"/>
      <c r="H277" s="47"/>
      <c r="I277" s="48">
        <f t="shared" si="28"/>
        <v>0</v>
      </c>
      <c r="J277" s="69">
        <f t="shared" si="29"/>
        <v>0</v>
      </c>
      <c r="K277" s="70">
        <f t="shared" si="30"/>
        <v>0</v>
      </c>
      <c r="L277" s="70">
        <f t="shared" si="31"/>
        <v>0</v>
      </c>
      <c r="M277" s="70">
        <f t="shared" si="32"/>
        <v>0</v>
      </c>
      <c r="N277" s="71">
        <f t="shared" si="33"/>
        <v>0</v>
      </c>
      <c r="O277" s="6">
        <v>333</v>
      </c>
      <c r="P277" s="73">
        <f t="shared" si="34"/>
        <v>0</v>
      </c>
    </row>
    <row r="278" spans="1:16" s="1" customFormat="1" ht="30" customHeight="1" x14ac:dyDescent="0.25">
      <c r="A278" s="15" t="s">
        <v>531</v>
      </c>
      <c r="B278" s="23" t="s">
        <v>530</v>
      </c>
      <c r="C278" s="43"/>
      <c r="D278" s="43"/>
      <c r="E278" s="44"/>
      <c r="F278" s="46"/>
      <c r="G278" s="46"/>
      <c r="H278" s="47"/>
      <c r="I278" s="48">
        <f t="shared" si="28"/>
        <v>0</v>
      </c>
      <c r="J278" s="69">
        <f t="shared" si="29"/>
        <v>0</v>
      </c>
      <c r="K278" s="70">
        <f t="shared" si="30"/>
        <v>0</v>
      </c>
      <c r="L278" s="70">
        <f t="shared" si="31"/>
        <v>0</v>
      </c>
      <c r="M278" s="70">
        <f t="shared" si="32"/>
        <v>0</v>
      </c>
      <c r="N278" s="71">
        <f t="shared" si="33"/>
        <v>0</v>
      </c>
      <c r="O278" s="6">
        <v>160</v>
      </c>
      <c r="P278" s="73">
        <f t="shared" si="34"/>
        <v>0</v>
      </c>
    </row>
    <row r="279" spans="1:16" s="1" customFormat="1" ht="30" customHeight="1" x14ac:dyDescent="0.25">
      <c r="A279" s="15" t="s">
        <v>407</v>
      </c>
      <c r="B279" s="23" t="s">
        <v>406</v>
      </c>
      <c r="C279" s="43"/>
      <c r="D279" s="43"/>
      <c r="E279" s="44"/>
      <c r="F279" s="46"/>
      <c r="G279" s="46"/>
      <c r="H279" s="47"/>
      <c r="I279" s="48">
        <f t="shared" si="28"/>
        <v>0</v>
      </c>
      <c r="J279" s="69">
        <f t="shared" si="29"/>
        <v>0</v>
      </c>
      <c r="K279" s="70">
        <f t="shared" si="30"/>
        <v>0</v>
      </c>
      <c r="L279" s="70">
        <f t="shared" si="31"/>
        <v>0</v>
      </c>
      <c r="M279" s="70">
        <f t="shared" si="32"/>
        <v>0</v>
      </c>
      <c r="N279" s="71">
        <f t="shared" si="33"/>
        <v>0</v>
      </c>
      <c r="O279" s="6">
        <v>190</v>
      </c>
      <c r="P279" s="73">
        <f t="shared" si="34"/>
        <v>0</v>
      </c>
    </row>
    <row r="280" spans="1:16" s="1" customFormat="1" ht="30" customHeight="1" x14ac:dyDescent="0.25">
      <c r="A280" s="15" t="s">
        <v>340</v>
      </c>
      <c r="B280" s="23" t="s">
        <v>339</v>
      </c>
      <c r="C280" s="43"/>
      <c r="D280" s="43"/>
      <c r="E280" s="44"/>
      <c r="F280" s="46"/>
      <c r="G280" s="46"/>
      <c r="H280" s="47"/>
      <c r="I280" s="48">
        <f t="shared" si="28"/>
        <v>0</v>
      </c>
      <c r="J280" s="69">
        <f t="shared" si="29"/>
        <v>0</v>
      </c>
      <c r="K280" s="70">
        <f t="shared" si="30"/>
        <v>0</v>
      </c>
      <c r="L280" s="70">
        <f t="shared" si="31"/>
        <v>0</v>
      </c>
      <c r="M280" s="70">
        <f t="shared" si="32"/>
        <v>0</v>
      </c>
      <c r="N280" s="71">
        <f t="shared" si="33"/>
        <v>0</v>
      </c>
      <c r="O280" s="6">
        <v>270</v>
      </c>
      <c r="P280" s="73">
        <f t="shared" si="34"/>
        <v>0</v>
      </c>
    </row>
    <row r="281" spans="1:16" s="1" customFormat="1" ht="30" customHeight="1" x14ac:dyDescent="0.25">
      <c r="A281" s="15" t="s">
        <v>162</v>
      </c>
      <c r="B281" s="23" t="s">
        <v>161</v>
      </c>
      <c r="C281" s="43"/>
      <c r="D281" s="43"/>
      <c r="E281" s="44"/>
      <c r="F281" s="46"/>
      <c r="G281" s="46"/>
      <c r="H281" s="47"/>
      <c r="I281" s="48">
        <f t="shared" si="28"/>
        <v>0</v>
      </c>
      <c r="J281" s="69">
        <f t="shared" si="29"/>
        <v>0</v>
      </c>
      <c r="K281" s="70">
        <f t="shared" si="30"/>
        <v>0</v>
      </c>
      <c r="L281" s="70">
        <f t="shared" si="31"/>
        <v>0</v>
      </c>
      <c r="M281" s="70">
        <f t="shared" si="32"/>
        <v>0</v>
      </c>
      <c r="N281" s="71">
        <f t="shared" si="33"/>
        <v>0</v>
      </c>
      <c r="O281" s="6"/>
      <c r="P281" s="73">
        <f t="shared" si="34"/>
        <v>0</v>
      </c>
    </row>
    <row r="282" spans="1:16" s="1" customFormat="1" ht="30" customHeight="1" x14ac:dyDescent="0.25">
      <c r="A282" s="15" t="s">
        <v>68</v>
      </c>
      <c r="B282" s="23" t="s">
        <v>67</v>
      </c>
      <c r="C282" s="43"/>
      <c r="D282" s="43"/>
      <c r="E282" s="44"/>
      <c r="F282" s="46"/>
      <c r="G282" s="46"/>
      <c r="H282" s="47"/>
      <c r="I282" s="48">
        <f t="shared" si="28"/>
        <v>0</v>
      </c>
      <c r="J282" s="69">
        <f t="shared" si="29"/>
        <v>0</v>
      </c>
      <c r="K282" s="70">
        <f t="shared" si="30"/>
        <v>0</v>
      </c>
      <c r="L282" s="70">
        <f t="shared" si="31"/>
        <v>0</v>
      </c>
      <c r="M282" s="70">
        <f t="shared" si="32"/>
        <v>0</v>
      </c>
      <c r="N282" s="71">
        <f t="shared" si="33"/>
        <v>0</v>
      </c>
      <c r="O282" s="6">
        <v>200</v>
      </c>
      <c r="P282" s="73">
        <f t="shared" si="34"/>
        <v>0</v>
      </c>
    </row>
    <row r="283" spans="1:16" s="1" customFormat="1" ht="30" customHeight="1" x14ac:dyDescent="0.25">
      <c r="A283" s="15" t="s">
        <v>230</v>
      </c>
      <c r="B283" s="23" t="s">
        <v>229</v>
      </c>
      <c r="C283" s="43"/>
      <c r="D283" s="43"/>
      <c r="E283" s="44"/>
      <c r="F283" s="46"/>
      <c r="G283" s="46"/>
      <c r="H283" s="47"/>
      <c r="I283" s="48">
        <f t="shared" si="28"/>
        <v>0</v>
      </c>
      <c r="J283" s="69">
        <f t="shared" si="29"/>
        <v>0</v>
      </c>
      <c r="K283" s="70">
        <f t="shared" si="30"/>
        <v>0</v>
      </c>
      <c r="L283" s="70">
        <f t="shared" si="31"/>
        <v>0</v>
      </c>
      <c r="M283" s="70">
        <f t="shared" si="32"/>
        <v>0</v>
      </c>
      <c r="N283" s="71">
        <f t="shared" si="33"/>
        <v>0</v>
      </c>
      <c r="O283" s="6">
        <v>166</v>
      </c>
      <c r="P283" s="73">
        <f t="shared" si="34"/>
        <v>0</v>
      </c>
    </row>
    <row r="284" spans="1:16" s="1" customFormat="1" ht="30" customHeight="1" x14ac:dyDescent="0.25">
      <c r="A284" s="15" t="s">
        <v>284</v>
      </c>
      <c r="B284" s="23" t="s">
        <v>283</v>
      </c>
      <c r="C284" s="43"/>
      <c r="D284" s="43"/>
      <c r="E284" s="44"/>
      <c r="F284" s="46"/>
      <c r="G284" s="46"/>
      <c r="H284" s="47"/>
      <c r="I284" s="48">
        <f t="shared" si="28"/>
        <v>0</v>
      </c>
      <c r="J284" s="69">
        <f t="shared" si="29"/>
        <v>0</v>
      </c>
      <c r="K284" s="70">
        <f t="shared" si="30"/>
        <v>0</v>
      </c>
      <c r="L284" s="70">
        <f t="shared" si="31"/>
        <v>0</v>
      </c>
      <c r="M284" s="70">
        <f t="shared" si="32"/>
        <v>0</v>
      </c>
      <c r="N284" s="71">
        <f t="shared" si="33"/>
        <v>0</v>
      </c>
      <c r="O284" s="6">
        <v>280</v>
      </c>
      <c r="P284" s="73">
        <f t="shared" si="34"/>
        <v>0</v>
      </c>
    </row>
    <row r="285" spans="1:16" s="1" customFormat="1" ht="30" customHeight="1" x14ac:dyDescent="0.25">
      <c r="A285" s="15" t="s">
        <v>76</v>
      </c>
      <c r="B285" s="23" t="s">
        <v>75</v>
      </c>
      <c r="C285" s="43"/>
      <c r="D285" s="43"/>
      <c r="E285" s="44"/>
      <c r="F285" s="46"/>
      <c r="G285" s="46"/>
      <c r="H285" s="47"/>
      <c r="I285" s="48">
        <f t="shared" si="28"/>
        <v>0</v>
      </c>
      <c r="J285" s="69">
        <f t="shared" si="29"/>
        <v>0</v>
      </c>
      <c r="K285" s="70">
        <f t="shared" si="30"/>
        <v>0</v>
      </c>
      <c r="L285" s="70">
        <f t="shared" si="31"/>
        <v>0</v>
      </c>
      <c r="M285" s="70">
        <f t="shared" si="32"/>
        <v>0</v>
      </c>
      <c r="N285" s="71">
        <f t="shared" si="33"/>
        <v>0</v>
      </c>
      <c r="O285" s="6">
        <v>250</v>
      </c>
      <c r="P285" s="73">
        <f t="shared" si="34"/>
        <v>0</v>
      </c>
    </row>
    <row r="286" spans="1:16" s="1" customFormat="1" ht="30" customHeight="1" x14ac:dyDescent="0.25">
      <c r="A286" s="15" t="s">
        <v>200</v>
      </c>
      <c r="B286" s="23" t="s">
        <v>199</v>
      </c>
      <c r="C286" s="43"/>
      <c r="D286" s="43"/>
      <c r="E286" s="44"/>
      <c r="F286" s="46"/>
      <c r="G286" s="46"/>
      <c r="H286" s="47"/>
      <c r="I286" s="48">
        <f t="shared" si="28"/>
        <v>0</v>
      </c>
      <c r="J286" s="69">
        <f t="shared" si="29"/>
        <v>0</v>
      </c>
      <c r="K286" s="70">
        <f t="shared" si="30"/>
        <v>0</v>
      </c>
      <c r="L286" s="70">
        <f t="shared" si="31"/>
        <v>0</v>
      </c>
      <c r="M286" s="70">
        <f t="shared" si="32"/>
        <v>0</v>
      </c>
      <c r="N286" s="71">
        <f t="shared" si="33"/>
        <v>0</v>
      </c>
      <c r="O286" s="6">
        <v>250</v>
      </c>
      <c r="P286" s="73">
        <f t="shared" si="34"/>
        <v>0</v>
      </c>
    </row>
    <row r="287" spans="1:16" s="1" customFormat="1" ht="30" customHeight="1" x14ac:dyDescent="0.25">
      <c r="A287" s="15" t="s">
        <v>196</v>
      </c>
      <c r="B287" s="23" t="s">
        <v>195</v>
      </c>
      <c r="C287" s="43"/>
      <c r="D287" s="43"/>
      <c r="E287" s="44"/>
      <c r="F287" s="46"/>
      <c r="G287" s="46"/>
      <c r="H287" s="47"/>
      <c r="I287" s="48">
        <f t="shared" si="28"/>
        <v>0</v>
      </c>
      <c r="J287" s="69">
        <f t="shared" si="29"/>
        <v>0</v>
      </c>
      <c r="K287" s="70">
        <f t="shared" si="30"/>
        <v>0</v>
      </c>
      <c r="L287" s="70">
        <f t="shared" si="31"/>
        <v>0</v>
      </c>
      <c r="M287" s="70">
        <f t="shared" si="32"/>
        <v>0</v>
      </c>
      <c r="N287" s="71">
        <f t="shared" si="33"/>
        <v>0</v>
      </c>
      <c r="O287" s="6">
        <v>300</v>
      </c>
      <c r="P287" s="73">
        <f t="shared" si="34"/>
        <v>0</v>
      </c>
    </row>
    <row r="288" spans="1:16" s="1" customFormat="1" ht="30" customHeight="1" x14ac:dyDescent="0.25">
      <c r="A288" s="15" t="s">
        <v>130</v>
      </c>
      <c r="B288" s="23" t="s">
        <v>129</v>
      </c>
      <c r="C288" s="43"/>
      <c r="D288" s="43"/>
      <c r="E288" s="44"/>
      <c r="F288" s="46"/>
      <c r="G288" s="46"/>
      <c r="H288" s="47"/>
      <c r="I288" s="48">
        <f t="shared" si="28"/>
        <v>0</v>
      </c>
      <c r="J288" s="69">
        <f t="shared" si="29"/>
        <v>0</v>
      </c>
      <c r="K288" s="70">
        <f t="shared" si="30"/>
        <v>0</v>
      </c>
      <c r="L288" s="70">
        <f t="shared" si="31"/>
        <v>0</v>
      </c>
      <c r="M288" s="70">
        <f t="shared" si="32"/>
        <v>0</v>
      </c>
      <c r="N288" s="71">
        <f t="shared" si="33"/>
        <v>0</v>
      </c>
      <c r="O288" s="6">
        <v>333</v>
      </c>
      <c r="P288" s="73">
        <f t="shared" si="34"/>
        <v>0</v>
      </c>
    </row>
    <row r="289" spans="1:16" s="1" customFormat="1" ht="30" customHeight="1" x14ac:dyDescent="0.25">
      <c r="A289" s="15" t="s">
        <v>138</v>
      </c>
      <c r="B289" s="23" t="s">
        <v>137</v>
      </c>
      <c r="C289" s="43"/>
      <c r="D289" s="43"/>
      <c r="E289" s="44"/>
      <c r="F289" s="46"/>
      <c r="G289" s="46"/>
      <c r="H289" s="47"/>
      <c r="I289" s="48">
        <f t="shared" si="28"/>
        <v>0</v>
      </c>
      <c r="J289" s="69">
        <f t="shared" si="29"/>
        <v>0</v>
      </c>
      <c r="K289" s="70">
        <f t="shared" si="30"/>
        <v>0</v>
      </c>
      <c r="L289" s="70">
        <f t="shared" si="31"/>
        <v>0</v>
      </c>
      <c r="M289" s="70">
        <f t="shared" si="32"/>
        <v>0</v>
      </c>
      <c r="N289" s="71">
        <f t="shared" si="33"/>
        <v>0</v>
      </c>
      <c r="O289" s="6">
        <v>300</v>
      </c>
      <c r="P289" s="73">
        <f t="shared" si="34"/>
        <v>0</v>
      </c>
    </row>
    <row r="290" spans="1:16" s="1" customFormat="1" ht="30" customHeight="1" x14ac:dyDescent="0.25">
      <c r="A290" s="15" t="s">
        <v>182</v>
      </c>
      <c r="B290" s="23" t="s">
        <v>181</v>
      </c>
      <c r="C290" s="43"/>
      <c r="D290" s="43"/>
      <c r="E290" s="44"/>
      <c r="F290" s="46"/>
      <c r="G290" s="46"/>
      <c r="H290" s="47"/>
      <c r="I290" s="48">
        <f t="shared" si="28"/>
        <v>0</v>
      </c>
      <c r="J290" s="69">
        <f t="shared" si="29"/>
        <v>0</v>
      </c>
      <c r="K290" s="70">
        <f t="shared" si="30"/>
        <v>0</v>
      </c>
      <c r="L290" s="70">
        <f t="shared" si="31"/>
        <v>0</v>
      </c>
      <c r="M290" s="70">
        <f t="shared" si="32"/>
        <v>0</v>
      </c>
      <c r="N290" s="71">
        <f t="shared" si="33"/>
        <v>0</v>
      </c>
      <c r="O290" s="6">
        <v>152</v>
      </c>
      <c r="P290" s="73">
        <f t="shared" si="34"/>
        <v>0</v>
      </c>
    </row>
    <row r="291" spans="1:16" s="1" customFormat="1" ht="30" customHeight="1" x14ac:dyDescent="0.25">
      <c r="A291" s="15" t="s">
        <v>405</v>
      </c>
      <c r="B291" s="23" t="s">
        <v>404</v>
      </c>
      <c r="C291" s="43"/>
      <c r="D291" s="43"/>
      <c r="E291" s="44"/>
      <c r="F291" s="46"/>
      <c r="G291" s="46"/>
      <c r="H291" s="47"/>
      <c r="I291" s="48">
        <f t="shared" si="28"/>
        <v>0</v>
      </c>
      <c r="J291" s="69">
        <f t="shared" si="29"/>
        <v>0</v>
      </c>
      <c r="K291" s="70">
        <f t="shared" si="30"/>
        <v>0</v>
      </c>
      <c r="L291" s="70">
        <f t="shared" si="31"/>
        <v>0</v>
      </c>
      <c r="M291" s="70">
        <f t="shared" si="32"/>
        <v>0</v>
      </c>
      <c r="N291" s="71">
        <f t="shared" si="33"/>
        <v>0</v>
      </c>
      <c r="O291" s="6">
        <v>300</v>
      </c>
      <c r="P291" s="73">
        <f t="shared" si="34"/>
        <v>0</v>
      </c>
    </row>
    <row r="292" spans="1:16" s="1" customFormat="1" ht="30" customHeight="1" x14ac:dyDescent="0.25">
      <c r="A292" s="15" t="s">
        <v>336</v>
      </c>
      <c r="B292" s="23" t="s">
        <v>335</v>
      </c>
      <c r="C292" s="43"/>
      <c r="D292" s="43"/>
      <c r="E292" s="44"/>
      <c r="F292" s="46"/>
      <c r="G292" s="46"/>
      <c r="H292" s="47"/>
      <c r="I292" s="48">
        <f t="shared" si="28"/>
        <v>0</v>
      </c>
      <c r="J292" s="69">
        <f t="shared" si="29"/>
        <v>0</v>
      </c>
      <c r="K292" s="70">
        <f t="shared" si="30"/>
        <v>0</v>
      </c>
      <c r="L292" s="70">
        <f t="shared" si="31"/>
        <v>0</v>
      </c>
      <c r="M292" s="70">
        <f t="shared" si="32"/>
        <v>0</v>
      </c>
      <c r="N292" s="71">
        <f t="shared" si="33"/>
        <v>0</v>
      </c>
      <c r="O292" s="6">
        <v>166</v>
      </c>
      <c r="P292" s="73">
        <f t="shared" si="34"/>
        <v>0</v>
      </c>
    </row>
    <row r="293" spans="1:16" s="1" customFormat="1" ht="30" customHeight="1" x14ac:dyDescent="0.25">
      <c r="A293" s="15" t="s">
        <v>304</v>
      </c>
      <c r="B293" s="23" t="s">
        <v>303</v>
      </c>
      <c r="C293" s="43"/>
      <c r="D293" s="43"/>
      <c r="E293" s="44"/>
      <c r="F293" s="46"/>
      <c r="G293" s="46"/>
      <c r="H293" s="47"/>
      <c r="I293" s="48">
        <f t="shared" si="28"/>
        <v>0</v>
      </c>
      <c r="J293" s="69">
        <f t="shared" si="29"/>
        <v>0</v>
      </c>
      <c r="K293" s="70">
        <f t="shared" si="30"/>
        <v>0</v>
      </c>
      <c r="L293" s="70">
        <f t="shared" si="31"/>
        <v>0</v>
      </c>
      <c r="M293" s="70">
        <f t="shared" si="32"/>
        <v>0</v>
      </c>
      <c r="N293" s="71">
        <f t="shared" si="33"/>
        <v>0</v>
      </c>
      <c r="O293" s="6">
        <v>166</v>
      </c>
      <c r="P293" s="73">
        <f t="shared" si="34"/>
        <v>0</v>
      </c>
    </row>
    <row r="294" spans="1:16" s="1" customFormat="1" ht="30" customHeight="1" x14ac:dyDescent="0.25">
      <c r="A294" s="15" t="s">
        <v>34</v>
      </c>
      <c r="B294" s="23" t="s">
        <v>33</v>
      </c>
      <c r="C294" s="43"/>
      <c r="D294" s="43"/>
      <c r="E294" s="44"/>
      <c r="F294" s="46"/>
      <c r="G294" s="46"/>
      <c r="H294" s="47"/>
      <c r="I294" s="48">
        <f t="shared" si="28"/>
        <v>0</v>
      </c>
      <c r="J294" s="69">
        <f t="shared" si="29"/>
        <v>0</v>
      </c>
      <c r="K294" s="70">
        <f t="shared" si="30"/>
        <v>0</v>
      </c>
      <c r="L294" s="70">
        <f t="shared" si="31"/>
        <v>0</v>
      </c>
      <c r="M294" s="70">
        <f t="shared" si="32"/>
        <v>0</v>
      </c>
      <c r="N294" s="71">
        <f t="shared" si="33"/>
        <v>0</v>
      </c>
      <c r="O294" s="6">
        <v>200</v>
      </c>
      <c r="P294" s="73">
        <f t="shared" si="34"/>
        <v>0</v>
      </c>
    </row>
    <row r="295" spans="1:16" s="1" customFormat="1" ht="30" customHeight="1" x14ac:dyDescent="0.25">
      <c r="A295" s="15" t="s">
        <v>60</v>
      </c>
      <c r="B295" s="23" t="s">
        <v>59</v>
      </c>
      <c r="C295" s="43"/>
      <c r="D295" s="43"/>
      <c r="E295" s="44"/>
      <c r="F295" s="46"/>
      <c r="G295" s="46"/>
      <c r="H295" s="47"/>
      <c r="I295" s="48">
        <f t="shared" si="28"/>
        <v>0</v>
      </c>
      <c r="J295" s="69">
        <f t="shared" si="29"/>
        <v>0</v>
      </c>
      <c r="K295" s="70">
        <f t="shared" si="30"/>
        <v>0</v>
      </c>
      <c r="L295" s="70">
        <f t="shared" si="31"/>
        <v>0</v>
      </c>
      <c r="M295" s="70">
        <f t="shared" si="32"/>
        <v>0</v>
      </c>
      <c r="N295" s="71">
        <f t="shared" si="33"/>
        <v>0</v>
      </c>
      <c r="O295" s="6">
        <v>250</v>
      </c>
      <c r="P295" s="73">
        <f t="shared" si="34"/>
        <v>0</v>
      </c>
    </row>
    <row r="296" spans="1:16" s="1" customFormat="1" ht="30" customHeight="1" x14ac:dyDescent="0.25">
      <c r="A296" s="15" t="s">
        <v>254</v>
      </c>
      <c r="B296" s="23" t="s">
        <v>253</v>
      </c>
      <c r="C296" s="43"/>
      <c r="D296" s="43"/>
      <c r="E296" s="44"/>
      <c r="F296" s="46"/>
      <c r="G296" s="46"/>
      <c r="H296" s="47"/>
      <c r="I296" s="48">
        <f t="shared" si="28"/>
        <v>0</v>
      </c>
      <c r="J296" s="69">
        <f t="shared" si="29"/>
        <v>0</v>
      </c>
      <c r="K296" s="70">
        <f t="shared" si="30"/>
        <v>0</v>
      </c>
      <c r="L296" s="70">
        <f t="shared" si="31"/>
        <v>0</v>
      </c>
      <c r="M296" s="70">
        <f t="shared" si="32"/>
        <v>0</v>
      </c>
      <c r="N296" s="71">
        <f t="shared" si="33"/>
        <v>0</v>
      </c>
      <c r="O296" s="6">
        <v>300</v>
      </c>
      <c r="P296" s="73">
        <f t="shared" si="34"/>
        <v>0</v>
      </c>
    </row>
    <row r="297" spans="1:16" s="1" customFormat="1" ht="30" customHeight="1" x14ac:dyDescent="0.25">
      <c r="A297" s="15" t="s">
        <v>226</v>
      </c>
      <c r="B297" s="23" t="s">
        <v>225</v>
      </c>
      <c r="C297" s="43"/>
      <c r="D297" s="43"/>
      <c r="E297" s="44"/>
      <c r="F297" s="46"/>
      <c r="G297" s="46"/>
      <c r="H297" s="47"/>
      <c r="I297" s="48">
        <f t="shared" si="28"/>
        <v>0</v>
      </c>
      <c r="J297" s="69">
        <f t="shared" si="29"/>
        <v>0</v>
      </c>
      <c r="K297" s="70">
        <f t="shared" si="30"/>
        <v>0</v>
      </c>
      <c r="L297" s="70">
        <f t="shared" si="31"/>
        <v>0</v>
      </c>
      <c r="M297" s="70">
        <f t="shared" si="32"/>
        <v>0</v>
      </c>
      <c r="N297" s="71">
        <f t="shared" si="33"/>
        <v>0</v>
      </c>
      <c r="O297" s="6">
        <v>333</v>
      </c>
      <c r="P297" s="73">
        <f t="shared" si="34"/>
        <v>0</v>
      </c>
    </row>
    <row r="298" spans="1:16" s="1" customFormat="1" ht="30" customHeight="1" x14ac:dyDescent="0.25">
      <c r="A298" s="15" t="s">
        <v>308</v>
      </c>
      <c r="B298" s="23" t="s">
        <v>307</v>
      </c>
      <c r="C298" s="43"/>
      <c r="D298" s="43"/>
      <c r="E298" s="44"/>
      <c r="F298" s="46"/>
      <c r="G298" s="46"/>
      <c r="H298" s="47"/>
      <c r="I298" s="48">
        <f t="shared" si="28"/>
        <v>0</v>
      </c>
      <c r="J298" s="69">
        <f t="shared" si="29"/>
        <v>0</v>
      </c>
      <c r="K298" s="70">
        <f t="shared" si="30"/>
        <v>0</v>
      </c>
      <c r="L298" s="70">
        <f t="shared" si="31"/>
        <v>0</v>
      </c>
      <c r="M298" s="70">
        <f t="shared" si="32"/>
        <v>0</v>
      </c>
      <c r="N298" s="71">
        <f t="shared" si="33"/>
        <v>0</v>
      </c>
      <c r="O298" s="6">
        <v>333</v>
      </c>
      <c r="P298" s="73">
        <f t="shared" si="34"/>
        <v>0</v>
      </c>
    </row>
    <row r="299" spans="1:16" s="1" customFormat="1" ht="30" customHeight="1" x14ac:dyDescent="0.25">
      <c r="A299" s="15" t="s">
        <v>346</v>
      </c>
      <c r="B299" s="23" t="s">
        <v>345</v>
      </c>
      <c r="C299" s="43"/>
      <c r="D299" s="43"/>
      <c r="E299" s="44"/>
      <c r="F299" s="46"/>
      <c r="G299" s="46"/>
      <c r="H299" s="47"/>
      <c r="I299" s="48">
        <f t="shared" si="28"/>
        <v>0</v>
      </c>
      <c r="J299" s="69">
        <f t="shared" si="29"/>
        <v>0</v>
      </c>
      <c r="K299" s="70">
        <f t="shared" si="30"/>
        <v>0</v>
      </c>
      <c r="L299" s="70">
        <f t="shared" si="31"/>
        <v>0</v>
      </c>
      <c r="M299" s="70">
        <f t="shared" si="32"/>
        <v>0</v>
      </c>
      <c r="N299" s="71">
        <f t="shared" si="33"/>
        <v>0</v>
      </c>
      <c r="O299" s="6">
        <v>333</v>
      </c>
      <c r="P299" s="73">
        <f t="shared" si="34"/>
        <v>0</v>
      </c>
    </row>
    <row r="300" spans="1:16" s="1" customFormat="1" ht="30" customHeight="1" x14ac:dyDescent="0.25">
      <c r="A300" s="15" t="s">
        <v>507</v>
      </c>
      <c r="B300" s="23" t="s">
        <v>506</v>
      </c>
      <c r="C300" s="43"/>
      <c r="D300" s="43"/>
      <c r="E300" s="44"/>
      <c r="F300" s="46"/>
      <c r="G300" s="46"/>
      <c r="H300" s="47"/>
      <c r="I300" s="48">
        <f t="shared" si="28"/>
        <v>0</v>
      </c>
      <c r="J300" s="69">
        <f t="shared" si="29"/>
        <v>0</v>
      </c>
      <c r="K300" s="70">
        <f t="shared" si="30"/>
        <v>0</v>
      </c>
      <c r="L300" s="70">
        <f t="shared" si="31"/>
        <v>0</v>
      </c>
      <c r="M300" s="70">
        <f t="shared" si="32"/>
        <v>0</v>
      </c>
      <c r="N300" s="71">
        <f t="shared" si="33"/>
        <v>0</v>
      </c>
      <c r="O300" s="6">
        <v>250</v>
      </c>
      <c r="P300" s="73">
        <f t="shared" si="34"/>
        <v>0</v>
      </c>
    </row>
    <row r="301" spans="1:16" s="1" customFormat="1" ht="30" customHeight="1" x14ac:dyDescent="0.25">
      <c r="A301" s="15" t="s">
        <v>525</v>
      </c>
      <c r="B301" s="23" t="s">
        <v>524</v>
      </c>
      <c r="C301" s="43"/>
      <c r="D301" s="43"/>
      <c r="E301" s="44"/>
      <c r="F301" s="46"/>
      <c r="G301" s="46"/>
      <c r="H301" s="47"/>
      <c r="I301" s="48">
        <f t="shared" si="28"/>
        <v>0</v>
      </c>
      <c r="J301" s="69">
        <f t="shared" si="29"/>
        <v>0</v>
      </c>
      <c r="K301" s="70">
        <f t="shared" si="30"/>
        <v>0</v>
      </c>
      <c r="L301" s="70">
        <f t="shared" si="31"/>
        <v>0</v>
      </c>
      <c r="M301" s="70">
        <f t="shared" si="32"/>
        <v>0</v>
      </c>
      <c r="N301" s="71">
        <f t="shared" si="33"/>
        <v>0</v>
      </c>
      <c r="O301" s="6">
        <v>270</v>
      </c>
      <c r="P301" s="73">
        <f t="shared" si="34"/>
        <v>0</v>
      </c>
    </row>
    <row r="302" spans="1:16" s="1" customFormat="1" ht="30" customHeight="1" x14ac:dyDescent="0.25">
      <c r="A302" s="15" t="s">
        <v>403</v>
      </c>
      <c r="B302" s="23" t="s">
        <v>402</v>
      </c>
      <c r="C302" s="43"/>
      <c r="D302" s="43"/>
      <c r="E302" s="44"/>
      <c r="F302" s="46"/>
      <c r="G302" s="46"/>
      <c r="H302" s="47"/>
      <c r="I302" s="48">
        <f t="shared" si="28"/>
        <v>0</v>
      </c>
      <c r="J302" s="69">
        <f t="shared" si="29"/>
        <v>0</v>
      </c>
      <c r="K302" s="70">
        <f t="shared" si="30"/>
        <v>0</v>
      </c>
      <c r="L302" s="70">
        <f t="shared" si="31"/>
        <v>0</v>
      </c>
      <c r="M302" s="70">
        <f t="shared" si="32"/>
        <v>0</v>
      </c>
      <c r="N302" s="71">
        <f t="shared" si="33"/>
        <v>0</v>
      </c>
      <c r="O302" s="6">
        <v>166</v>
      </c>
      <c r="P302" s="73">
        <f t="shared" si="34"/>
        <v>0</v>
      </c>
    </row>
    <row r="303" spans="1:16" s="1" customFormat="1" ht="30" customHeight="1" x14ac:dyDescent="0.25">
      <c r="A303" s="15" t="s">
        <v>374</v>
      </c>
      <c r="B303" s="23" t="s">
        <v>373</v>
      </c>
      <c r="C303" s="43"/>
      <c r="D303" s="43"/>
      <c r="E303" s="44"/>
      <c r="F303" s="46"/>
      <c r="G303" s="46"/>
      <c r="H303" s="47"/>
      <c r="I303" s="48">
        <f t="shared" si="28"/>
        <v>0</v>
      </c>
      <c r="J303" s="69">
        <f t="shared" si="29"/>
        <v>0</v>
      </c>
      <c r="K303" s="70">
        <f t="shared" si="30"/>
        <v>0</v>
      </c>
      <c r="L303" s="70">
        <f t="shared" si="31"/>
        <v>0</v>
      </c>
      <c r="M303" s="70">
        <f t="shared" si="32"/>
        <v>0</v>
      </c>
      <c r="N303" s="71">
        <f t="shared" si="33"/>
        <v>0</v>
      </c>
      <c r="O303" s="6">
        <v>250</v>
      </c>
      <c r="P303" s="73">
        <f t="shared" si="34"/>
        <v>0</v>
      </c>
    </row>
    <row r="304" spans="1:16" s="1" customFormat="1" ht="30" customHeight="1" x14ac:dyDescent="0.25">
      <c r="A304" s="15" t="s">
        <v>204</v>
      </c>
      <c r="B304" s="23" t="s">
        <v>203</v>
      </c>
      <c r="C304" s="43"/>
      <c r="D304" s="43"/>
      <c r="E304" s="44"/>
      <c r="F304" s="46"/>
      <c r="G304" s="46"/>
      <c r="H304" s="47"/>
      <c r="I304" s="48">
        <f t="shared" si="28"/>
        <v>0</v>
      </c>
      <c r="J304" s="69">
        <f t="shared" si="29"/>
        <v>0</v>
      </c>
      <c r="K304" s="70">
        <f t="shared" si="30"/>
        <v>0</v>
      </c>
      <c r="L304" s="70">
        <f t="shared" si="31"/>
        <v>0</v>
      </c>
      <c r="M304" s="70">
        <f t="shared" si="32"/>
        <v>0</v>
      </c>
      <c r="N304" s="71">
        <f t="shared" si="33"/>
        <v>0</v>
      </c>
      <c r="O304" s="6">
        <v>333</v>
      </c>
      <c r="P304" s="73">
        <f t="shared" si="34"/>
        <v>0</v>
      </c>
    </row>
    <row r="305" spans="1:16" s="1" customFormat="1" ht="30" customHeight="1" x14ac:dyDescent="0.25">
      <c r="A305" s="15" t="s">
        <v>216</v>
      </c>
      <c r="B305" s="23" t="s">
        <v>215</v>
      </c>
      <c r="C305" s="43"/>
      <c r="D305" s="43"/>
      <c r="E305" s="44"/>
      <c r="F305" s="46"/>
      <c r="G305" s="46"/>
      <c r="H305" s="47"/>
      <c r="I305" s="48">
        <f t="shared" si="28"/>
        <v>0</v>
      </c>
      <c r="J305" s="69">
        <f t="shared" si="29"/>
        <v>0</v>
      </c>
      <c r="K305" s="70">
        <f t="shared" si="30"/>
        <v>0</v>
      </c>
      <c r="L305" s="70">
        <f t="shared" si="31"/>
        <v>0</v>
      </c>
      <c r="M305" s="70">
        <f t="shared" si="32"/>
        <v>0</v>
      </c>
      <c r="N305" s="71">
        <f t="shared" si="33"/>
        <v>0</v>
      </c>
      <c r="O305" s="6">
        <v>333</v>
      </c>
      <c r="P305" s="73">
        <f t="shared" si="34"/>
        <v>0</v>
      </c>
    </row>
    <row r="306" spans="1:16" s="1" customFormat="1" ht="30" customHeight="1" x14ac:dyDescent="0.25">
      <c r="A306" s="15" t="s">
        <v>482</v>
      </c>
      <c r="B306" s="23" t="s">
        <v>481</v>
      </c>
      <c r="C306" s="43"/>
      <c r="D306" s="43"/>
      <c r="E306" s="44"/>
      <c r="F306" s="46"/>
      <c r="G306" s="46"/>
      <c r="H306" s="47"/>
      <c r="I306" s="48">
        <f t="shared" si="28"/>
        <v>0</v>
      </c>
      <c r="J306" s="69">
        <f t="shared" si="29"/>
        <v>0</v>
      </c>
      <c r="K306" s="70">
        <f t="shared" si="30"/>
        <v>0</v>
      </c>
      <c r="L306" s="70">
        <f t="shared" si="31"/>
        <v>0</v>
      </c>
      <c r="M306" s="70">
        <f t="shared" si="32"/>
        <v>0</v>
      </c>
      <c r="N306" s="71">
        <f t="shared" si="33"/>
        <v>0</v>
      </c>
      <c r="O306" s="6">
        <v>300</v>
      </c>
      <c r="P306" s="73">
        <f t="shared" si="34"/>
        <v>0</v>
      </c>
    </row>
    <row r="307" spans="1:16" s="1" customFormat="1" ht="30" customHeight="1" x14ac:dyDescent="0.25">
      <c r="A307" s="15" t="s">
        <v>250</v>
      </c>
      <c r="B307" s="23" t="s">
        <v>249</v>
      </c>
      <c r="C307" s="43"/>
      <c r="D307" s="43"/>
      <c r="E307" s="44"/>
      <c r="F307" s="46"/>
      <c r="G307" s="46"/>
      <c r="H307" s="47"/>
      <c r="I307" s="48">
        <f t="shared" si="28"/>
        <v>0</v>
      </c>
      <c r="J307" s="69">
        <f t="shared" si="29"/>
        <v>0</v>
      </c>
      <c r="K307" s="70">
        <f t="shared" si="30"/>
        <v>0</v>
      </c>
      <c r="L307" s="70">
        <f t="shared" si="31"/>
        <v>0</v>
      </c>
      <c r="M307" s="70">
        <f t="shared" si="32"/>
        <v>0</v>
      </c>
      <c r="N307" s="71">
        <f t="shared" si="33"/>
        <v>0</v>
      </c>
      <c r="O307" s="6">
        <v>166</v>
      </c>
      <c r="P307" s="73">
        <f t="shared" si="34"/>
        <v>0</v>
      </c>
    </row>
    <row r="308" spans="1:16" s="1" customFormat="1" ht="30" customHeight="1" x14ac:dyDescent="0.25">
      <c r="A308" s="15" t="s">
        <v>32</v>
      </c>
      <c r="B308" s="23" t="s">
        <v>31</v>
      </c>
      <c r="C308" s="43"/>
      <c r="D308" s="43"/>
      <c r="E308" s="44"/>
      <c r="F308" s="46"/>
      <c r="G308" s="46"/>
      <c r="H308" s="47"/>
      <c r="I308" s="48">
        <f t="shared" si="28"/>
        <v>0</v>
      </c>
      <c r="J308" s="69">
        <f t="shared" si="29"/>
        <v>0</v>
      </c>
      <c r="K308" s="70">
        <f t="shared" si="30"/>
        <v>0</v>
      </c>
      <c r="L308" s="70">
        <f t="shared" si="31"/>
        <v>0</v>
      </c>
      <c r="M308" s="70">
        <f t="shared" si="32"/>
        <v>0</v>
      </c>
      <c r="N308" s="71">
        <f t="shared" si="33"/>
        <v>0</v>
      </c>
      <c r="O308" s="6">
        <v>250</v>
      </c>
      <c r="P308" s="73">
        <f t="shared" si="34"/>
        <v>0</v>
      </c>
    </row>
    <row r="309" spans="1:16" s="1" customFormat="1" ht="30" customHeight="1" x14ac:dyDescent="0.25">
      <c r="A309" s="15" t="s">
        <v>294</v>
      </c>
      <c r="B309" s="23" t="s">
        <v>293</v>
      </c>
      <c r="C309" s="43"/>
      <c r="D309" s="43"/>
      <c r="E309" s="44"/>
      <c r="F309" s="46"/>
      <c r="G309" s="46"/>
      <c r="H309" s="47"/>
      <c r="I309" s="48">
        <f t="shared" si="28"/>
        <v>0</v>
      </c>
      <c r="J309" s="69">
        <f t="shared" si="29"/>
        <v>0</v>
      </c>
      <c r="K309" s="70">
        <f t="shared" si="30"/>
        <v>0</v>
      </c>
      <c r="L309" s="70">
        <f t="shared" si="31"/>
        <v>0</v>
      </c>
      <c r="M309" s="70">
        <f t="shared" si="32"/>
        <v>0</v>
      </c>
      <c r="N309" s="71">
        <f t="shared" si="33"/>
        <v>0</v>
      </c>
      <c r="O309" s="6">
        <v>270</v>
      </c>
      <c r="P309" s="73">
        <f t="shared" si="34"/>
        <v>0</v>
      </c>
    </row>
    <row r="310" spans="1:16" s="1" customFormat="1" ht="30" customHeight="1" x14ac:dyDescent="0.25">
      <c r="A310" s="15" t="s">
        <v>30</v>
      </c>
      <c r="B310" s="23" t="s">
        <v>29</v>
      </c>
      <c r="C310" s="43"/>
      <c r="D310" s="43"/>
      <c r="E310" s="44"/>
      <c r="F310" s="46"/>
      <c r="G310" s="46"/>
      <c r="H310" s="47"/>
      <c r="I310" s="48">
        <f t="shared" si="28"/>
        <v>0</v>
      </c>
      <c r="J310" s="69">
        <f t="shared" si="29"/>
        <v>0</v>
      </c>
      <c r="K310" s="70">
        <f t="shared" si="30"/>
        <v>0</v>
      </c>
      <c r="L310" s="70">
        <f t="shared" si="31"/>
        <v>0</v>
      </c>
      <c r="M310" s="70">
        <f t="shared" si="32"/>
        <v>0</v>
      </c>
      <c r="N310" s="71">
        <f t="shared" si="33"/>
        <v>0</v>
      </c>
      <c r="O310" s="6">
        <v>300</v>
      </c>
      <c r="P310" s="73">
        <f t="shared" si="34"/>
        <v>0</v>
      </c>
    </row>
    <row r="311" spans="1:16" s="1" customFormat="1" ht="30" customHeight="1" x14ac:dyDescent="0.25">
      <c r="A311" s="15" t="s">
        <v>134</v>
      </c>
      <c r="B311" s="23" t="s">
        <v>133</v>
      </c>
      <c r="C311" s="43"/>
      <c r="D311" s="43"/>
      <c r="E311" s="44"/>
      <c r="F311" s="46"/>
      <c r="G311" s="46"/>
      <c r="H311" s="47"/>
      <c r="I311" s="48">
        <f t="shared" si="28"/>
        <v>0</v>
      </c>
      <c r="J311" s="69">
        <f t="shared" si="29"/>
        <v>0</v>
      </c>
      <c r="K311" s="70">
        <f t="shared" si="30"/>
        <v>0</v>
      </c>
      <c r="L311" s="70">
        <f t="shared" si="31"/>
        <v>0</v>
      </c>
      <c r="M311" s="70">
        <f t="shared" si="32"/>
        <v>0</v>
      </c>
      <c r="N311" s="71">
        <f t="shared" si="33"/>
        <v>0</v>
      </c>
      <c r="O311" s="6">
        <v>333</v>
      </c>
      <c r="P311" s="73">
        <f t="shared" si="34"/>
        <v>0</v>
      </c>
    </row>
    <row r="312" spans="1:16" s="1" customFormat="1" ht="30" customHeight="1" x14ac:dyDescent="0.25">
      <c r="A312" s="15" t="s">
        <v>180</v>
      </c>
      <c r="B312" s="23" t="s">
        <v>179</v>
      </c>
      <c r="C312" s="43"/>
      <c r="D312" s="43"/>
      <c r="E312" s="44"/>
      <c r="F312" s="46"/>
      <c r="G312" s="46"/>
      <c r="H312" s="47"/>
      <c r="I312" s="48">
        <f t="shared" si="28"/>
        <v>0</v>
      </c>
      <c r="J312" s="69">
        <f t="shared" si="29"/>
        <v>0</v>
      </c>
      <c r="K312" s="70">
        <f t="shared" si="30"/>
        <v>0</v>
      </c>
      <c r="L312" s="70">
        <f t="shared" si="31"/>
        <v>0</v>
      </c>
      <c r="M312" s="70">
        <f t="shared" si="32"/>
        <v>0</v>
      </c>
      <c r="N312" s="71">
        <f t="shared" si="33"/>
        <v>0</v>
      </c>
      <c r="O312" s="6">
        <v>333</v>
      </c>
      <c r="P312" s="73">
        <f t="shared" si="34"/>
        <v>0</v>
      </c>
    </row>
    <row r="313" spans="1:16" s="1" customFormat="1" ht="30" customHeight="1" x14ac:dyDescent="0.25">
      <c r="A313" s="15" t="s">
        <v>446</v>
      </c>
      <c r="B313" s="23" t="s">
        <v>445</v>
      </c>
      <c r="C313" s="43"/>
      <c r="D313" s="43"/>
      <c r="E313" s="44"/>
      <c r="F313" s="46"/>
      <c r="G313" s="46"/>
      <c r="H313" s="47"/>
      <c r="I313" s="48">
        <f t="shared" si="28"/>
        <v>0</v>
      </c>
      <c r="J313" s="69">
        <f t="shared" si="29"/>
        <v>0</v>
      </c>
      <c r="K313" s="70">
        <f t="shared" si="30"/>
        <v>0</v>
      </c>
      <c r="L313" s="70">
        <f t="shared" si="31"/>
        <v>0</v>
      </c>
      <c r="M313" s="70">
        <f t="shared" si="32"/>
        <v>0</v>
      </c>
      <c r="N313" s="71">
        <f t="shared" si="33"/>
        <v>0</v>
      </c>
      <c r="O313" s="6">
        <v>240</v>
      </c>
      <c r="P313" s="73">
        <f t="shared" si="34"/>
        <v>0</v>
      </c>
    </row>
    <row r="314" spans="1:16" s="1" customFormat="1" ht="30" customHeight="1" x14ac:dyDescent="0.25">
      <c r="A314" s="15" t="s">
        <v>452</v>
      </c>
      <c r="B314" s="23" t="s">
        <v>451</v>
      </c>
      <c r="C314" s="43"/>
      <c r="D314" s="43"/>
      <c r="E314" s="44"/>
      <c r="F314" s="46"/>
      <c r="G314" s="46"/>
      <c r="H314" s="47"/>
      <c r="I314" s="48">
        <f t="shared" si="28"/>
        <v>0</v>
      </c>
      <c r="J314" s="69">
        <f t="shared" si="29"/>
        <v>0</v>
      </c>
      <c r="K314" s="70">
        <f t="shared" si="30"/>
        <v>0</v>
      </c>
      <c r="L314" s="70">
        <f t="shared" si="31"/>
        <v>0</v>
      </c>
      <c r="M314" s="70">
        <f t="shared" si="32"/>
        <v>0</v>
      </c>
      <c r="N314" s="71">
        <f t="shared" si="33"/>
        <v>0</v>
      </c>
      <c r="O314" s="6">
        <v>240</v>
      </c>
      <c r="P314" s="73">
        <f t="shared" si="34"/>
        <v>0</v>
      </c>
    </row>
    <row r="315" spans="1:16" s="1" customFormat="1" ht="30" customHeight="1" x14ac:dyDescent="0.25">
      <c r="A315" s="72" t="s">
        <v>615</v>
      </c>
      <c r="B315" s="23"/>
      <c r="C315" s="43"/>
      <c r="D315" s="43"/>
      <c r="E315" s="44"/>
      <c r="F315" s="46"/>
      <c r="G315" s="46"/>
      <c r="H315" s="47"/>
      <c r="I315" s="48">
        <f t="shared" si="28"/>
        <v>0</v>
      </c>
      <c r="J315" s="69">
        <f t="shared" si="29"/>
        <v>0</v>
      </c>
      <c r="K315" s="70">
        <f t="shared" si="30"/>
        <v>0</v>
      </c>
      <c r="L315" s="70">
        <f t="shared" si="31"/>
        <v>0</v>
      </c>
      <c r="M315" s="70">
        <f t="shared" si="32"/>
        <v>0</v>
      </c>
      <c r="N315" s="71">
        <f t="shared" si="33"/>
        <v>0</v>
      </c>
      <c r="O315" s="6">
        <v>250</v>
      </c>
      <c r="P315" s="73">
        <f t="shared" si="34"/>
        <v>0</v>
      </c>
    </row>
    <row r="316" spans="1:16" s="1" customFormat="1" ht="30" customHeight="1" x14ac:dyDescent="0.25">
      <c r="A316" s="15" t="s">
        <v>448</v>
      </c>
      <c r="B316" s="23" t="s">
        <v>447</v>
      </c>
      <c r="C316" s="43"/>
      <c r="D316" s="43"/>
      <c r="E316" s="44"/>
      <c r="F316" s="46"/>
      <c r="G316" s="46"/>
      <c r="H316" s="47"/>
      <c r="I316" s="48">
        <f t="shared" si="28"/>
        <v>0</v>
      </c>
      <c r="J316" s="69">
        <f t="shared" si="29"/>
        <v>0</v>
      </c>
      <c r="K316" s="70">
        <f t="shared" si="30"/>
        <v>0</v>
      </c>
      <c r="L316" s="70">
        <f t="shared" si="31"/>
        <v>0</v>
      </c>
      <c r="M316" s="70">
        <f t="shared" si="32"/>
        <v>0</v>
      </c>
      <c r="N316" s="71">
        <f t="shared" si="33"/>
        <v>0</v>
      </c>
      <c r="O316" s="6">
        <v>260</v>
      </c>
      <c r="P316" s="73">
        <f t="shared" si="34"/>
        <v>0</v>
      </c>
    </row>
    <row r="317" spans="1:16" s="1" customFormat="1" ht="30" customHeight="1" x14ac:dyDescent="0.25">
      <c r="A317" s="15" t="s">
        <v>450</v>
      </c>
      <c r="B317" s="23" t="s">
        <v>449</v>
      </c>
      <c r="C317" s="43"/>
      <c r="D317" s="43"/>
      <c r="E317" s="44"/>
      <c r="F317" s="46"/>
      <c r="G317" s="46"/>
      <c r="H317" s="47"/>
      <c r="I317" s="48">
        <f t="shared" si="28"/>
        <v>0</v>
      </c>
      <c r="J317" s="69">
        <f t="shared" si="29"/>
        <v>0</v>
      </c>
      <c r="K317" s="70">
        <f t="shared" si="30"/>
        <v>0</v>
      </c>
      <c r="L317" s="70">
        <f t="shared" si="31"/>
        <v>0</v>
      </c>
      <c r="M317" s="70">
        <f t="shared" si="32"/>
        <v>0</v>
      </c>
      <c r="N317" s="71">
        <f t="shared" si="33"/>
        <v>0</v>
      </c>
      <c r="O317" s="6">
        <v>260</v>
      </c>
      <c r="P317" s="73">
        <f t="shared" si="34"/>
        <v>0</v>
      </c>
    </row>
    <row r="318" spans="1:16" s="1" customFormat="1" ht="30" customHeight="1" x14ac:dyDescent="0.25">
      <c r="A318" s="15" t="s">
        <v>513</v>
      </c>
      <c r="B318" s="23" t="s">
        <v>512</v>
      </c>
      <c r="C318" s="43"/>
      <c r="D318" s="43"/>
      <c r="E318" s="44"/>
      <c r="F318" s="46"/>
      <c r="G318" s="46"/>
      <c r="H318" s="47"/>
      <c r="I318" s="48">
        <f t="shared" si="28"/>
        <v>0</v>
      </c>
      <c r="J318" s="69">
        <f t="shared" si="29"/>
        <v>0</v>
      </c>
      <c r="K318" s="70">
        <f t="shared" si="30"/>
        <v>0</v>
      </c>
      <c r="L318" s="70">
        <f t="shared" si="31"/>
        <v>0</v>
      </c>
      <c r="M318" s="70">
        <f t="shared" si="32"/>
        <v>0</v>
      </c>
      <c r="N318" s="71">
        <f t="shared" si="33"/>
        <v>0</v>
      </c>
      <c r="O318" s="6">
        <v>300</v>
      </c>
      <c r="P318" s="73">
        <f t="shared" si="34"/>
        <v>0</v>
      </c>
    </row>
    <row r="319" spans="1:16" s="1" customFormat="1" ht="30" customHeight="1" x14ac:dyDescent="0.25">
      <c r="A319" s="21" t="s">
        <v>454</v>
      </c>
      <c r="B319" s="24" t="s">
        <v>453</v>
      </c>
      <c r="C319" s="53"/>
      <c r="D319" s="53"/>
      <c r="E319" s="54"/>
      <c r="F319" s="55"/>
      <c r="G319" s="55"/>
      <c r="H319" s="56"/>
      <c r="I319" s="48">
        <f t="shared" si="28"/>
        <v>0</v>
      </c>
      <c r="J319" s="69">
        <f t="shared" si="29"/>
        <v>0</v>
      </c>
      <c r="K319" s="70">
        <f t="shared" si="30"/>
        <v>0</v>
      </c>
      <c r="L319" s="70">
        <f t="shared" si="31"/>
        <v>0</v>
      </c>
      <c r="M319" s="70">
        <f t="shared" si="32"/>
        <v>0</v>
      </c>
      <c r="N319" s="71">
        <f t="shared" si="33"/>
        <v>0</v>
      </c>
      <c r="O319" s="6">
        <v>300</v>
      </c>
      <c r="P319" s="73">
        <f t="shared" si="34"/>
        <v>0</v>
      </c>
    </row>
    <row r="320" spans="1:16" s="1" customFormat="1" ht="30" customHeight="1" x14ac:dyDescent="0.25">
      <c r="A320" s="17"/>
      <c r="B320" s="18"/>
      <c r="C320" s="43"/>
      <c r="D320" s="43"/>
      <c r="E320" s="44"/>
      <c r="F320" s="46"/>
      <c r="G320" s="46"/>
      <c r="H320" s="47"/>
      <c r="I320" s="48">
        <f t="shared" si="28"/>
        <v>0</v>
      </c>
      <c r="J320" s="69">
        <f t="shared" si="29"/>
        <v>0</v>
      </c>
      <c r="K320" s="70">
        <f t="shared" si="30"/>
        <v>0</v>
      </c>
      <c r="L320" s="70">
        <f t="shared" si="31"/>
        <v>0</v>
      </c>
      <c r="M320" s="70">
        <f t="shared" si="32"/>
        <v>0</v>
      </c>
      <c r="N320" s="71">
        <f t="shared" si="33"/>
        <v>0</v>
      </c>
      <c r="O320" s="6"/>
      <c r="P320" s="73">
        <f t="shared" si="34"/>
        <v>0</v>
      </c>
    </row>
    <row r="321" spans="1:16" s="1" customFormat="1" ht="30" customHeight="1" x14ac:dyDescent="0.25">
      <c r="A321" s="17"/>
      <c r="B321" s="18"/>
      <c r="C321" s="43"/>
      <c r="D321" s="43"/>
      <c r="E321" s="44"/>
      <c r="F321" s="46"/>
      <c r="G321" s="46"/>
      <c r="H321" s="47"/>
      <c r="I321" s="48">
        <f t="shared" si="28"/>
        <v>0</v>
      </c>
      <c r="J321" s="69">
        <f t="shared" si="29"/>
        <v>0</v>
      </c>
      <c r="K321" s="70">
        <f t="shared" si="30"/>
        <v>0</v>
      </c>
      <c r="L321" s="70">
        <f t="shared" si="31"/>
        <v>0</v>
      </c>
      <c r="M321" s="70">
        <f t="shared" si="32"/>
        <v>0</v>
      </c>
      <c r="N321" s="71">
        <f t="shared" si="33"/>
        <v>0</v>
      </c>
      <c r="O321" s="6"/>
      <c r="P321" s="73">
        <f t="shared" si="34"/>
        <v>0</v>
      </c>
    </row>
    <row r="322" spans="1:16" s="1" customFormat="1" ht="30" customHeight="1" x14ac:dyDescent="0.25">
      <c r="A322" s="17"/>
      <c r="B322" s="18"/>
      <c r="C322" s="43"/>
      <c r="D322" s="43"/>
      <c r="E322" s="44"/>
      <c r="F322" s="46"/>
      <c r="G322" s="46"/>
      <c r="H322" s="47"/>
      <c r="I322" s="48">
        <f t="shared" si="28"/>
        <v>0</v>
      </c>
      <c r="J322" s="69">
        <f t="shared" si="29"/>
        <v>0</v>
      </c>
      <c r="K322" s="70">
        <f t="shared" si="30"/>
        <v>0</v>
      </c>
      <c r="L322" s="70">
        <f t="shared" si="31"/>
        <v>0</v>
      </c>
      <c r="M322" s="70">
        <f t="shared" si="32"/>
        <v>0</v>
      </c>
      <c r="N322" s="71">
        <f t="shared" si="33"/>
        <v>0</v>
      </c>
      <c r="O322" s="6"/>
      <c r="P322" s="73">
        <f t="shared" si="34"/>
        <v>0</v>
      </c>
    </row>
    <row r="323" spans="1:16" s="1" customFormat="1" ht="30" customHeight="1" x14ac:dyDescent="0.25">
      <c r="A323" s="17"/>
      <c r="B323" s="18"/>
      <c r="C323" s="43"/>
      <c r="D323" s="43"/>
      <c r="E323" s="44"/>
      <c r="F323" s="46"/>
      <c r="G323" s="46"/>
      <c r="H323" s="47"/>
      <c r="I323" s="48">
        <f t="shared" ref="I323:I348" si="35">SUM(J323:N323)</f>
        <v>0</v>
      </c>
      <c r="J323" s="69">
        <f t="shared" ref="J323:J348" si="36">D323</f>
        <v>0</v>
      </c>
      <c r="K323" s="70">
        <f t="shared" ref="K323:K348" si="37">IF(E323&gt;0,(((E323/2)^2*PI())-($I$1/2)^2*PI())/(1000*$C323),0)</f>
        <v>0</v>
      </c>
      <c r="L323" s="70">
        <f t="shared" ref="L323:L348" si="38">IF(F323&gt;0,(((F323/2)^2*PI())-($I$1/2)^2*PI())/(1000*$C323),0)</f>
        <v>0</v>
      </c>
      <c r="M323" s="70">
        <f t="shared" ref="M323:M348" si="39">IF(G323&gt;0,(((G323/2)^2*PI())-($I$1/2)^2*PI())/(1000*$C323),0)</f>
        <v>0</v>
      </c>
      <c r="N323" s="71">
        <f t="shared" ref="N323:N348" si="40">IF(H323&gt;0,(((H323/2)^2*PI())-($I$1/2)^2*PI())/(1000*$C323),0)</f>
        <v>0</v>
      </c>
      <c r="O323" s="6"/>
      <c r="P323" s="73">
        <f t="shared" ref="P323:P348" si="41">I323*O323/1000</f>
        <v>0</v>
      </c>
    </row>
    <row r="324" spans="1:16" s="1" customFormat="1" ht="30" customHeight="1" x14ac:dyDescent="0.25">
      <c r="A324" s="17"/>
      <c r="B324" s="18"/>
      <c r="C324" s="43"/>
      <c r="D324" s="43"/>
      <c r="E324" s="44"/>
      <c r="F324" s="46"/>
      <c r="G324" s="46"/>
      <c r="H324" s="47"/>
      <c r="I324" s="48">
        <f t="shared" si="35"/>
        <v>0</v>
      </c>
      <c r="J324" s="69">
        <f t="shared" si="36"/>
        <v>0</v>
      </c>
      <c r="K324" s="70">
        <f t="shared" si="37"/>
        <v>0</v>
      </c>
      <c r="L324" s="70">
        <f t="shared" si="38"/>
        <v>0</v>
      </c>
      <c r="M324" s="70">
        <f t="shared" si="39"/>
        <v>0</v>
      </c>
      <c r="N324" s="71">
        <f t="shared" si="40"/>
        <v>0</v>
      </c>
      <c r="O324" s="6"/>
      <c r="P324" s="73">
        <f t="shared" si="41"/>
        <v>0</v>
      </c>
    </row>
    <row r="325" spans="1:16" s="1" customFormat="1" ht="30" customHeight="1" x14ac:dyDescent="0.25">
      <c r="A325" s="17"/>
      <c r="B325" s="18"/>
      <c r="C325" s="43"/>
      <c r="D325" s="43"/>
      <c r="E325" s="44"/>
      <c r="F325" s="46"/>
      <c r="G325" s="46"/>
      <c r="H325" s="47"/>
      <c r="I325" s="48">
        <f t="shared" si="35"/>
        <v>0</v>
      </c>
      <c r="J325" s="69">
        <f t="shared" si="36"/>
        <v>0</v>
      </c>
      <c r="K325" s="70">
        <f t="shared" si="37"/>
        <v>0</v>
      </c>
      <c r="L325" s="70">
        <f t="shared" si="38"/>
        <v>0</v>
      </c>
      <c r="M325" s="70">
        <f t="shared" si="39"/>
        <v>0</v>
      </c>
      <c r="N325" s="71">
        <f t="shared" si="40"/>
        <v>0</v>
      </c>
      <c r="O325" s="6"/>
      <c r="P325" s="73">
        <f t="shared" si="41"/>
        <v>0</v>
      </c>
    </row>
    <row r="326" spans="1:16" s="1" customFormat="1" ht="30" customHeight="1" x14ac:dyDescent="0.25">
      <c r="A326" s="17"/>
      <c r="B326" s="18"/>
      <c r="C326" s="43"/>
      <c r="D326" s="43"/>
      <c r="E326" s="44"/>
      <c r="F326" s="46"/>
      <c r="G326" s="46"/>
      <c r="H326" s="47"/>
      <c r="I326" s="48">
        <f t="shared" si="35"/>
        <v>0</v>
      </c>
      <c r="J326" s="69">
        <f t="shared" si="36"/>
        <v>0</v>
      </c>
      <c r="K326" s="70">
        <f t="shared" si="37"/>
        <v>0</v>
      </c>
      <c r="L326" s="70">
        <f t="shared" si="38"/>
        <v>0</v>
      </c>
      <c r="M326" s="70">
        <f t="shared" si="39"/>
        <v>0</v>
      </c>
      <c r="N326" s="71">
        <f t="shared" si="40"/>
        <v>0</v>
      </c>
      <c r="O326" s="6"/>
      <c r="P326" s="73">
        <f t="shared" si="41"/>
        <v>0</v>
      </c>
    </row>
    <row r="327" spans="1:16" s="1" customFormat="1" ht="30" customHeight="1" x14ac:dyDescent="0.25">
      <c r="A327" s="17"/>
      <c r="B327" s="18"/>
      <c r="C327" s="43"/>
      <c r="D327" s="43"/>
      <c r="E327" s="44"/>
      <c r="F327" s="46"/>
      <c r="G327" s="46"/>
      <c r="H327" s="47"/>
      <c r="I327" s="48">
        <f t="shared" si="35"/>
        <v>0</v>
      </c>
      <c r="J327" s="69">
        <f t="shared" si="36"/>
        <v>0</v>
      </c>
      <c r="K327" s="70">
        <f t="shared" si="37"/>
        <v>0</v>
      </c>
      <c r="L327" s="70">
        <f t="shared" si="38"/>
        <v>0</v>
      </c>
      <c r="M327" s="70">
        <f t="shared" si="39"/>
        <v>0</v>
      </c>
      <c r="N327" s="71">
        <f t="shared" si="40"/>
        <v>0</v>
      </c>
      <c r="O327" s="6"/>
      <c r="P327" s="73">
        <f t="shared" si="41"/>
        <v>0</v>
      </c>
    </row>
    <row r="328" spans="1:16" s="1" customFormat="1" ht="30" customHeight="1" x14ac:dyDescent="0.25">
      <c r="A328" s="17"/>
      <c r="B328" s="18"/>
      <c r="C328" s="43"/>
      <c r="D328" s="43"/>
      <c r="E328" s="44"/>
      <c r="F328" s="46"/>
      <c r="G328" s="46"/>
      <c r="H328" s="47"/>
      <c r="I328" s="48">
        <f t="shared" si="35"/>
        <v>0</v>
      </c>
      <c r="J328" s="69">
        <f t="shared" si="36"/>
        <v>0</v>
      </c>
      <c r="K328" s="70">
        <f t="shared" si="37"/>
        <v>0</v>
      </c>
      <c r="L328" s="70">
        <f t="shared" si="38"/>
        <v>0</v>
      </c>
      <c r="M328" s="70">
        <f t="shared" si="39"/>
        <v>0</v>
      </c>
      <c r="N328" s="71">
        <f t="shared" si="40"/>
        <v>0</v>
      </c>
      <c r="O328" s="6"/>
      <c r="P328" s="73">
        <f t="shared" si="41"/>
        <v>0</v>
      </c>
    </row>
    <row r="329" spans="1:16" ht="30" customHeight="1" x14ac:dyDescent="0.25">
      <c r="A329" s="19"/>
      <c r="B329" s="25"/>
      <c r="C329" s="43"/>
      <c r="D329" s="43"/>
      <c r="E329" s="44"/>
      <c r="F329" s="46"/>
      <c r="G329" s="46"/>
      <c r="H329" s="47"/>
      <c r="I329" s="48">
        <f t="shared" si="35"/>
        <v>0</v>
      </c>
      <c r="J329" s="69">
        <f t="shared" si="36"/>
        <v>0</v>
      </c>
      <c r="K329" s="70">
        <f t="shared" si="37"/>
        <v>0</v>
      </c>
      <c r="L329" s="70">
        <f t="shared" si="38"/>
        <v>0</v>
      </c>
      <c r="M329" s="70">
        <f t="shared" si="39"/>
        <v>0</v>
      </c>
      <c r="N329" s="71">
        <f t="shared" si="40"/>
        <v>0</v>
      </c>
      <c r="P329" s="73">
        <f t="shared" si="41"/>
        <v>0</v>
      </c>
    </row>
    <row r="330" spans="1:16" ht="30" customHeight="1" x14ac:dyDescent="0.25">
      <c r="A330" s="19"/>
      <c r="B330" s="25"/>
      <c r="C330" s="43"/>
      <c r="D330" s="43"/>
      <c r="E330" s="44"/>
      <c r="F330" s="46"/>
      <c r="G330" s="46"/>
      <c r="H330" s="47"/>
      <c r="I330" s="48">
        <f t="shared" si="35"/>
        <v>0</v>
      </c>
      <c r="J330" s="69">
        <f t="shared" si="36"/>
        <v>0</v>
      </c>
      <c r="K330" s="70">
        <f t="shared" si="37"/>
        <v>0</v>
      </c>
      <c r="L330" s="70">
        <f t="shared" si="38"/>
        <v>0</v>
      </c>
      <c r="M330" s="70">
        <f t="shared" si="39"/>
        <v>0</v>
      </c>
      <c r="N330" s="71">
        <f t="shared" si="40"/>
        <v>0</v>
      </c>
      <c r="P330" s="73">
        <f t="shared" si="41"/>
        <v>0</v>
      </c>
    </row>
    <row r="331" spans="1:16" ht="30" customHeight="1" x14ac:dyDescent="0.25">
      <c r="A331" s="19"/>
      <c r="B331" s="25"/>
      <c r="C331" s="43"/>
      <c r="D331" s="43"/>
      <c r="E331" s="44"/>
      <c r="F331" s="46"/>
      <c r="G331" s="46"/>
      <c r="H331" s="47"/>
      <c r="I331" s="48">
        <f t="shared" si="35"/>
        <v>0</v>
      </c>
      <c r="J331" s="69">
        <f t="shared" si="36"/>
        <v>0</v>
      </c>
      <c r="K331" s="70">
        <f t="shared" si="37"/>
        <v>0</v>
      </c>
      <c r="L331" s="70">
        <f t="shared" si="38"/>
        <v>0</v>
      </c>
      <c r="M331" s="70">
        <f t="shared" si="39"/>
        <v>0</v>
      </c>
      <c r="N331" s="71">
        <f t="shared" si="40"/>
        <v>0</v>
      </c>
      <c r="P331" s="73">
        <f t="shared" si="41"/>
        <v>0</v>
      </c>
    </row>
    <row r="332" spans="1:16" ht="30" customHeight="1" x14ac:dyDescent="0.25">
      <c r="A332" s="19"/>
      <c r="B332" s="25"/>
      <c r="C332" s="43"/>
      <c r="D332" s="43"/>
      <c r="E332" s="44"/>
      <c r="F332" s="46"/>
      <c r="G332" s="46"/>
      <c r="H332" s="47"/>
      <c r="I332" s="48">
        <f t="shared" si="35"/>
        <v>0</v>
      </c>
      <c r="J332" s="69">
        <f t="shared" si="36"/>
        <v>0</v>
      </c>
      <c r="K332" s="70">
        <f t="shared" si="37"/>
        <v>0</v>
      </c>
      <c r="L332" s="70">
        <f t="shared" si="38"/>
        <v>0</v>
      </c>
      <c r="M332" s="70">
        <f t="shared" si="39"/>
        <v>0</v>
      </c>
      <c r="N332" s="71">
        <f t="shared" si="40"/>
        <v>0</v>
      </c>
      <c r="P332" s="73">
        <f t="shared" si="41"/>
        <v>0</v>
      </c>
    </row>
    <row r="333" spans="1:16" ht="30" customHeight="1" x14ac:dyDescent="0.25">
      <c r="A333" s="19"/>
      <c r="B333" s="25"/>
      <c r="C333" s="43"/>
      <c r="D333" s="43"/>
      <c r="E333" s="44"/>
      <c r="F333" s="46"/>
      <c r="G333" s="46"/>
      <c r="H333" s="47"/>
      <c r="I333" s="48">
        <f t="shared" si="35"/>
        <v>0</v>
      </c>
      <c r="J333" s="69">
        <f t="shared" si="36"/>
        <v>0</v>
      </c>
      <c r="K333" s="70">
        <f t="shared" si="37"/>
        <v>0</v>
      </c>
      <c r="L333" s="70">
        <f t="shared" si="38"/>
        <v>0</v>
      </c>
      <c r="M333" s="70">
        <f t="shared" si="39"/>
        <v>0</v>
      </c>
      <c r="N333" s="71">
        <f t="shared" si="40"/>
        <v>0</v>
      </c>
      <c r="P333" s="73">
        <f t="shared" si="41"/>
        <v>0</v>
      </c>
    </row>
    <row r="334" spans="1:16" ht="30" customHeight="1" x14ac:dyDescent="0.25">
      <c r="A334" s="19"/>
      <c r="B334" s="25"/>
      <c r="C334" s="43"/>
      <c r="D334" s="43"/>
      <c r="E334" s="44"/>
      <c r="F334" s="46"/>
      <c r="G334" s="46"/>
      <c r="H334" s="47"/>
      <c r="I334" s="48">
        <f t="shared" si="35"/>
        <v>0</v>
      </c>
      <c r="J334" s="69">
        <f t="shared" si="36"/>
        <v>0</v>
      </c>
      <c r="K334" s="70">
        <f t="shared" si="37"/>
        <v>0</v>
      </c>
      <c r="L334" s="70">
        <f t="shared" si="38"/>
        <v>0</v>
      </c>
      <c r="M334" s="70">
        <f t="shared" si="39"/>
        <v>0</v>
      </c>
      <c r="N334" s="71">
        <f t="shared" si="40"/>
        <v>0</v>
      </c>
      <c r="P334" s="73">
        <f t="shared" si="41"/>
        <v>0</v>
      </c>
    </row>
    <row r="335" spans="1:16" ht="30" customHeight="1" x14ac:dyDescent="0.25">
      <c r="A335" s="19"/>
      <c r="B335" s="25"/>
      <c r="C335" s="57"/>
      <c r="D335" s="43"/>
      <c r="E335" s="44"/>
      <c r="F335" s="46"/>
      <c r="G335" s="46"/>
      <c r="H335" s="47"/>
      <c r="I335" s="48">
        <f t="shared" si="35"/>
        <v>0</v>
      </c>
      <c r="J335" s="69">
        <f t="shared" si="36"/>
        <v>0</v>
      </c>
      <c r="K335" s="70">
        <f t="shared" si="37"/>
        <v>0</v>
      </c>
      <c r="L335" s="70">
        <f t="shared" si="38"/>
        <v>0</v>
      </c>
      <c r="M335" s="70">
        <f t="shared" si="39"/>
        <v>0</v>
      </c>
      <c r="N335" s="71">
        <f t="shared" si="40"/>
        <v>0</v>
      </c>
      <c r="P335" s="73">
        <f t="shared" si="41"/>
        <v>0</v>
      </c>
    </row>
    <row r="336" spans="1:16" ht="30" customHeight="1" x14ac:dyDescent="0.25">
      <c r="A336" s="19"/>
      <c r="B336" s="25"/>
      <c r="C336" s="57"/>
      <c r="D336" s="43"/>
      <c r="E336" s="44"/>
      <c r="F336" s="46"/>
      <c r="G336" s="46"/>
      <c r="H336" s="47"/>
      <c r="I336" s="48">
        <f t="shared" si="35"/>
        <v>0</v>
      </c>
      <c r="J336" s="69">
        <f t="shared" si="36"/>
        <v>0</v>
      </c>
      <c r="K336" s="70">
        <f t="shared" si="37"/>
        <v>0</v>
      </c>
      <c r="L336" s="70">
        <f t="shared" si="38"/>
        <v>0</v>
      </c>
      <c r="M336" s="70">
        <f t="shared" si="39"/>
        <v>0</v>
      </c>
      <c r="N336" s="71">
        <f t="shared" si="40"/>
        <v>0</v>
      </c>
      <c r="P336" s="73">
        <f t="shared" si="41"/>
        <v>0</v>
      </c>
    </row>
    <row r="337" spans="1:16" ht="30" customHeight="1" x14ac:dyDescent="0.25">
      <c r="A337" s="19"/>
      <c r="B337" s="25"/>
      <c r="C337" s="57"/>
      <c r="D337" s="43"/>
      <c r="E337" s="44"/>
      <c r="F337" s="46"/>
      <c r="G337" s="46"/>
      <c r="H337" s="47"/>
      <c r="I337" s="48">
        <f t="shared" si="35"/>
        <v>0</v>
      </c>
      <c r="J337" s="69">
        <f t="shared" si="36"/>
        <v>0</v>
      </c>
      <c r="K337" s="70">
        <f t="shared" si="37"/>
        <v>0</v>
      </c>
      <c r="L337" s="70">
        <f t="shared" si="38"/>
        <v>0</v>
      </c>
      <c r="M337" s="70">
        <f t="shared" si="39"/>
        <v>0</v>
      </c>
      <c r="N337" s="71">
        <f t="shared" si="40"/>
        <v>0</v>
      </c>
      <c r="P337" s="73">
        <f t="shared" si="41"/>
        <v>0</v>
      </c>
    </row>
    <row r="338" spans="1:16" ht="30" customHeight="1" x14ac:dyDescent="0.25">
      <c r="A338" s="19"/>
      <c r="B338" s="25"/>
      <c r="C338" s="57"/>
      <c r="D338" s="43"/>
      <c r="E338" s="44"/>
      <c r="F338" s="46"/>
      <c r="G338" s="46"/>
      <c r="H338" s="47"/>
      <c r="I338" s="48">
        <f t="shared" si="35"/>
        <v>0</v>
      </c>
      <c r="J338" s="69">
        <f t="shared" si="36"/>
        <v>0</v>
      </c>
      <c r="K338" s="70">
        <f t="shared" si="37"/>
        <v>0</v>
      </c>
      <c r="L338" s="70">
        <f t="shared" si="38"/>
        <v>0</v>
      </c>
      <c r="M338" s="70">
        <f t="shared" si="39"/>
        <v>0</v>
      </c>
      <c r="N338" s="71">
        <f t="shared" si="40"/>
        <v>0</v>
      </c>
      <c r="P338" s="73">
        <f t="shared" si="41"/>
        <v>0</v>
      </c>
    </row>
    <row r="339" spans="1:16" ht="30" customHeight="1" x14ac:dyDescent="0.25">
      <c r="A339" s="19"/>
      <c r="B339" s="25"/>
      <c r="C339" s="57"/>
      <c r="D339" s="43"/>
      <c r="E339" s="44"/>
      <c r="F339" s="46"/>
      <c r="G339" s="46"/>
      <c r="H339" s="47"/>
      <c r="I339" s="48">
        <f t="shared" si="35"/>
        <v>0</v>
      </c>
      <c r="J339" s="69">
        <f t="shared" si="36"/>
        <v>0</v>
      </c>
      <c r="K339" s="70">
        <f t="shared" si="37"/>
        <v>0</v>
      </c>
      <c r="L339" s="70">
        <f t="shared" si="38"/>
        <v>0</v>
      </c>
      <c r="M339" s="70">
        <f t="shared" si="39"/>
        <v>0</v>
      </c>
      <c r="N339" s="71">
        <f t="shared" si="40"/>
        <v>0</v>
      </c>
      <c r="P339" s="73">
        <f t="shared" si="41"/>
        <v>0</v>
      </c>
    </row>
    <row r="340" spans="1:16" ht="30" customHeight="1" x14ac:dyDescent="0.25">
      <c r="A340" s="19"/>
      <c r="B340" s="25"/>
      <c r="C340" s="57"/>
      <c r="D340" s="43"/>
      <c r="E340" s="44"/>
      <c r="F340" s="46"/>
      <c r="G340" s="46"/>
      <c r="H340" s="47"/>
      <c r="I340" s="48">
        <f t="shared" si="35"/>
        <v>0</v>
      </c>
      <c r="J340" s="69">
        <f t="shared" si="36"/>
        <v>0</v>
      </c>
      <c r="K340" s="70">
        <f t="shared" si="37"/>
        <v>0</v>
      </c>
      <c r="L340" s="70">
        <f t="shared" si="38"/>
        <v>0</v>
      </c>
      <c r="M340" s="70">
        <f t="shared" si="39"/>
        <v>0</v>
      </c>
      <c r="N340" s="71">
        <f t="shared" si="40"/>
        <v>0</v>
      </c>
      <c r="P340" s="73">
        <f t="shared" si="41"/>
        <v>0</v>
      </c>
    </row>
    <row r="341" spans="1:16" ht="30" customHeight="1" x14ac:dyDescent="0.25">
      <c r="A341" s="19"/>
      <c r="B341" s="25"/>
      <c r="C341" s="57"/>
      <c r="D341" s="43"/>
      <c r="E341" s="44"/>
      <c r="F341" s="46"/>
      <c r="G341" s="46"/>
      <c r="H341" s="47"/>
      <c r="I341" s="48">
        <f t="shared" si="35"/>
        <v>0</v>
      </c>
      <c r="J341" s="69">
        <f t="shared" si="36"/>
        <v>0</v>
      </c>
      <c r="K341" s="70">
        <f t="shared" si="37"/>
        <v>0</v>
      </c>
      <c r="L341" s="70">
        <f t="shared" si="38"/>
        <v>0</v>
      </c>
      <c r="M341" s="70">
        <f t="shared" si="39"/>
        <v>0</v>
      </c>
      <c r="N341" s="71">
        <f t="shared" si="40"/>
        <v>0</v>
      </c>
      <c r="P341" s="73">
        <f t="shared" si="41"/>
        <v>0</v>
      </c>
    </row>
    <row r="342" spans="1:16" ht="30" customHeight="1" x14ac:dyDescent="0.25">
      <c r="A342" s="19"/>
      <c r="B342" s="25"/>
      <c r="C342" s="57"/>
      <c r="D342" s="43"/>
      <c r="E342" s="44"/>
      <c r="F342" s="46"/>
      <c r="G342" s="46"/>
      <c r="H342" s="47"/>
      <c r="I342" s="48">
        <f t="shared" si="35"/>
        <v>0</v>
      </c>
      <c r="J342" s="69">
        <f t="shared" si="36"/>
        <v>0</v>
      </c>
      <c r="K342" s="70">
        <f t="shared" si="37"/>
        <v>0</v>
      </c>
      <c r="L342" s="70">
        <f t="shared" si="38"/>
        <v>0</v>
      </c>
      <c r="M342" s="70">
        <f t="shared" si="39"/>
        <v>0</v>
      </c>
      <c r="N342" s="71">
        <f t="shared" si="40"/>
        <v>0</v>
      </c>
      <c r="P342" s="73">
        <f t="shared" si="41"/>
        <v>0</v>
      </c>
    </row>
    <row r="343" spans="1:16" ht="30" customHeight="1" x14ac:dyDescent="0.25">
      <c r="A343" s="19"/>
      <c r="B343" s="25"/>
      <c r="C343" s="57"/>
      <c r="D343" s="43"/>
      <c r="E343" s="44"/>
      <c r="F343" s="46"/>
      <c r="G343" s="46"/>
      <c r="H343" s="47"/>
      <c r="I343" s="48">
        <f t="shared" si="35"/>
        <v>0</v>
      </c>
      <c r="J343" s="69">
        <f t="shared" si="36"/>
        <v>0</v>
      </c>
      <c r="K343" s="70">
        <f t="shared" si="37"/>
        <v>0</v>
      </c>
      <c r="L343" s="70">
        <f t="shared" si="38"/>
        <v>0</v>
      </c>
      <c r="M343" s="70">
        <f t="shared" si="39"/>
        <v>0</v>
      </c>
      <c r="N343" s="71">
        <f t="shared" si="40"/>
        <v>0</v>
      </c>
      <c r="P343" s="73">
        <f t="shared" si="41"/>
        <v>0</v>
      </c>
    </row>
    <row r="344" spans="1:16" ht="30" customHeight="1" x14ac:dyDescent="0.25">
      <c r="A344" s="19"/>
      <c r="B344" s="25"/>
      <c r="C344" s="57"/>
      <c r="D344" s="43"/>
      <c r="E344" s="44"/>
      <c r="F344" s="46"/>
      <c r="G344" s="46"/>
      <c r="H344" s="47"/>
      <c r="I344" s="48">
        <f t="shared" si="35"/>
        <v>0</v>
      </c>
      <c r="J344" s="69">
        <f t="shared" si="36"/>
        <v>0</v>
      </c>
      <c r="K344" s="70">
        <f t="shared" si="37"/>
        <v>0</v>
      </c>
      <c r="L344" s="70">
        <f t="shared" si="38"/>
        <v>0</v>
      </c>
      <c r="M344" s="70">
        <f t="shared" si="39"/>
        <v>0</v>
      </c>
      <c r="N344" s="71">
        <f t="shared" si="40"/>
        <v>0</v>
      </c>
      <c r="P344" s="73">
        <f t="shared" si="41"/>
        <v>0</v>
      </c>
    </row>
    <row r="345" spans="1:16" ht="30" customHeight="1" x14ac:dyDescent="0.25">
      <c r="A345" s="19"/>
      <c r="B345" s="25"/>
      <c r="C345" s="57"/>
      <c r="D345" s="43"/>
      <c r="E345" s="44"/>
      <c r="F345" s="46"/>
      <c r="G345" s="46"/>
      <c r="H345" s="47"/>
      <c r="I345" s="48">
        <f t="shared" si="35"/>
        <v>0</v>
      </c>
      <c r="J345" s="69">
        <f t="shared" si="36"/>
        <v>0</v>
      </c>
      <c r="K345" s="70">
        <f t="shared" si="37"/>
        <v>0</v>
      </c>
      <c r="L345" s="70">
        <f t="shared" si="38"/>
        <v>0</v>
      </c>
      <c r="M345" s="70">
        <f t="shared" si="39"/>
        <v>0</v>
      </c>
      <c r="N345" s="71">
        <f t="shared" si="40"/>
        <v>0</v>
      </c>
      <c r="P345" s="73">
        <f t="shared" si="41"/>
        <v>0</v>
      </c>
    </row>
    <row r="346" spans="1:16" ht="30" customHeight="1" x14ac:dyDescent="0.25">
      <c r="A346" s="19"/>
      <c r="B346" s="25"/>
      <c r="C346" s="57"/>
      <c r="D346" s="43"/>
      <c r="E346" s="44"/>
      <c r="F346" s="46"/>
      <c r="G346" s="46"/>
      <c r="H346" s="47"/>
      <c r="I346" s="48">
        <f t="shared" si="35"/>
        <v>0</v>
      </c>
      <c r="J346" s="69">
        <f t="shared" si="36"/>
        <v>0</v>
      </c>
      <c r="K346" s="70">
        <f t="shared" si="37"/>
        <v>0</v>
      </c>
      <c r="L346" s="70">
        <f t="shared" si="38"/>
        <v>0</v>
      </c>
      <c r="M346" s="70">
        <f t="shared" si="39"/>
        <v>0</v>
      </c>
      <c r="N346" s="71">
        <f t="shared" si="40"/>
        <v>0</v>
      </c>
      <c r="P346" s="73">
        <f t="shared" si="41"/>
        <v>0</v>
      </c>
    </row>
    <row r="347" spans="1:16" ht="30" customHeight="1" x14ac:dyDescent="0.25">
      <c r="A347" s="19"/>
      <c r="B347" s="25"/>
      <c r="C347" s="57"/>
      <c r="D347" s="43"/>
      <c r="E347" s="44"/>
      <c r="F347" s="46"/>
      <c r="G347" s="46"/>
      <c r="H347" s="47"/>
      <c r="I347" s="48">
        <f t="shared" si="35"/>
        <v>0</v>
      </c>
      <c r="J347" s="69">
        <f t="shared" si="36"/>
        <v>0</v>
      </c>
      <c r="K347" s="70">
        <f t="shared" si="37"/>
        <v>0</v>
      </c>
      <c r="L347" s="70">
        <f t="shared" si="38"/>
        <v>0</v>
      </c>
      <c r="M347" s="70">
        <f t="shared" si="39"/>
        <v>0</v>
      </c>
      <c r="N347" s="71">
        <f t="shared" si="40"/>
        <v>0</v>
      </c>
      <c r="P347" s="73">
        <f t="shared" si="41"/>
        <v>0</v>
      </c>
    </row>
    <row r="348" spans="1:16" ht="30" customHeight="1" thickBot="1" x14ac:dyDescent="0.3">
      <c r="A348" s="20"/>
      <c r="B348" s="26"/>
      <c r="C348" s="58"/>
      <c r="D348" s="59"/>
      <c r="E348" s="60"/>
      <c r="F348" s="61"/>
      <c r="G348" s="61"/>
      <c r="H348" s="62"/>
      <c r="I348" s="63">
        <f t="shared" si="35"/>
        <v>0</v>
      </c>
      <c r="J348" s="64">
        <f t="shared" si="36"/>
        <v>0</v>
      </c>
      <c r="K348" s="65">
        <f t="shared" si="37"/>
        <v>0</v>
      </c>
      <c r="L348" s="65">
        <f t="shared" si="38"/>
        <v>0</v>
      </c>
      <c r="M348" s="65">
        <f t="shared" si="39"/>
        <v>0</v>
      </c>
      <c r="N348" s="66">
        <f t="shared" si="40"/>
        <v>0</v>
      </c>
      <c r="P348" s="73">
        <f t="shared" si="41"/>
        <v>0</v>
      </c>
    </row>
    <row r="349" spans="1:16" x14ac:dyDescent="0.25">
      <c r="I349" s="79">
        <f t="shared" ref="I349:P349" si="42">SUM(I3:I348)</f>
        <v>444483.03143209917</v>
      </c>
      <c r="J349" s="3">
        <f t="shared" si="42"/>
        <v>349430</v>
      </c>
      <c r="K349" s="3">
        <f t="shared" si="42"/>
        <v>85780.684914263038</v>
      </c>
      <c r="L349" s="3">
        <f t="shared" si="42"/>
        <v>8828.2979315991543</v>
      </c>
      <c r="M349" s="3">
        <f t="shared" si="42"/>
        <v>444.04858623663029</v>
      </c>
      <c r="N349" s="3">
        <f t="shared" si="42"/>
        <v>0</v>
      </c>
      <c r="P349" s="80">
        <f t="shared" si="42"/>
        <v>124227.19226514488</v>
      </c>
    </row>
    <row r="350" spans="1:16" x14ac:dyDescent="0.25">
      <c r="I350" s="2"/>
      <c r="J350" s="2"/>
      <c r="K350" s="2"/>
      <c r="L350" s="2"/>
      <c r="M350" s="2"/>
      <c r="N350" s="81">
        <f>SUM(K349:M349)</f>
        <v>95053.031432098825</v>
      </c>
    </row>
    <row r="351" spans="1:16" x14ac:dyDescent="0.25">
      <c r="I351" s="3"/>
      <c r="J351" s="3"/>
      <c r="K351" s="3"/>
      <c r="L351" s="3"/>
      <c r="M351" s="3"/>
      <c r="N351" s="3"/>
    </row>
    <row r="352" spans="1:16" x14ac:dyDescent="0.25">
      <c r="I352" s="2"/>
      <c r="J352" s="2"/>
      <c r="K352" s="2"/>
      <c r="L352" s="2"/>
      <c r="M352" s="2"/>
      <c r="N352" s="2"/>
      <c r="O352" s="76"/>
      <c r="P352" s="76"/>
    </row>
    <row r="354" spans="1:16" x14ac:dyDescent="0.25">
      <c r="A354" s="4"/>
      <c r="I354" s="3"/>
      <c r="J354" s="3"/>
      <c r="K354" s="3"/>
      <c r="L354" s="3"/>
      <c r="M354" s="3"/>
      <c r="N354" s="3"/>
      <c r="O354" s="3"/>
      <c r="P354" s="3"/>
    </row>
    <row r="355" spans="1:16" x14ac:dyDescent="0.25">
      <c r="A355" s="4"/>
    </row>
    <row r="356" spans="1:16" x14ac:dyDescent="0.25">
      <c r="A356" s="4"/>
    </row>
    <row r="357" spans="1:16" x14ac:dyDescent="0.25">
      <c r="A357" s="4"/>
    </row>
    <row r="358" spans="1:16" x14ac:dyDescent="0.25">
      <c r="A358" s="4"/>
    </row>
    <row r="359" spans="1:16" x14ac:dyDescent="0.25">
      <c r="A359" s="4"/>
    </row>
    <row r="582" spans="2:2" customFormat="1" x14ac:dyDescent="0.25">
      <c r="B582" s="4"/>
    </row>
    <row r="583" spans="2:2" customFormat="1" x14ac:dyDescent="0.25">
      <c r="B583" s="4"/>
    </row>
    <row r="584" spans="2:2" customFormat="1" x14ac:dyDescent="0.25">
      <c r="B584" s="4"/>
    </row>
    <row r="585" spans="2:2" customFormat="1" x14ac:dyDescent="0.25">
      <c r="B585" s="4"/>
    </row>
    <row r="586" spans="2:2" customFormat="1" x14ac:dyDescent="0.25">
      <c r="B586" s="4"/>
    </row>
    <row r="587" spans="2:2" customFormat="1" x14ac:dyDescent="0.25">
      <c r="B587" s="4"/>
    </row>
    <row r="588" spans="2:2" customFormat="1" x14ac:dyDescent="0.25">
      <c r="B588" s="4"/>
    </row>
    <row r="589" spans="2:2" customFormat="1" x14ac:dyDescent="0.25">
      <c r="B589" s="4"/>
    </row>
    <row r="590" spans="2:2" customFormat="1" x14ac:dyDescent="0.25">
      <c r="B590" s="4"/>
    </row>
  </sheetData>
  <sortState ref="A3:AP348">
    <sortCondition descending="1" ref="I3:I348"/>
  </sortState>
  <mergeCells count="3">
    <mergeCell ref="A1:A2"/>
    <mergeCell ref="B1:B2"/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90"/>
  <sheetViews>
    <sheetView zoomScale="90" zoomScaleNormal="90" workbookViewId="0">
      <pane xSplit="2" ySplit="2" topLeftCell="H317" activePane="bottomRight" state="frozen"/>
      <selection pane="topRight" activeCell="C1" sqref="C1"/>
      <selection pane="bottomLeft" activeCell="A3" sqref="A3"/>
      <selection pane="bottomRight" activeCell="O3" sqref="O3:O319"/>
    </sheetView>
  </sheetViews>
  <sheetFormatPr defaultRowHeight="15" x14ac:dyDescent="0.25"/>
  <cols>
    <col min="1" max="1" width="76.42578125" bestFit="1" customWidth="1"/>
    <col min="2" max="2" width="25" style="9" bestFit="1" customWidth="1"/>
    <col min="3" max="3" width="6.85546875" bestFit="1" customWidth="1"/>
    <col min="4" max="4" width="11.140625" style="5" bestFit="1" customWidth="1"/>
    <col min="5" max="7" width="8.42578125" bestFit="1" customWidth="1"/>
    <col min="8" max="8" width="6.42578125" bestFit="1" customWidth="1"/>
    <col min="9" max="10" width="12.140625" bestFit="1" customWidth="1"/>
    <col min="11" max="11" width="11.140625" bestFit="1" customWidth="1"/>
    <col min="12" max="13" width="10" bestFit="1" customWidth="1"/>
    <col min="14" max="14" width="11.140625" bestFit="1" customWidth="1"/>
    <col min="15" max="15" width="9.140625" style="75"/>
    <col min="16" max="16" width="13.28515625" style="75" bestFit="1" customWidth="1"/>
    <col min="17" max="17" width="10" bestFit="1" customWidth="1"/>
  </cols>
  <sheetData>
    <row r="1" spans="1:42" s="10" customFormat="1" ht="30.75" thickBot="1" x14ac:dyDescent="0.3">
      <c r="A1" s="128" t="s">
        <v>546</v>
      </c>
      <c r="B1" s="130"/>
      <c r="C1" s="12"/>
      <c r="D1" s="13" t="s">
        <v>547</v>
      </c>
      <c r="E1" s="144" t="s">
        <v>548</v>
      </c>
      <c r="F1" s="145"/>
      <c r="G1" s="145"/>
      <c r="H1" s="145"/>
      <c r="I1" s="32">
        <v>84</v>
      </c>
      <c r="J1" s="33" t="s">
        <v>549</v>
      </c>
    </row>
    <row r="2" spans="1:42" s="10" customFormat="1" ht="30.75" thickBot="1" x14ac:dyDescent="0.3">
      <c r="A2" s="129"/>
      <c r="B2" s="131"/>
      <c r="C2" s="11" t="s">
        <v>555</v>
      </c>
      <c r="D2" s="11" t="s">
        <v>551</v>
      </c>
      <c r="E2" s="27" t="s">
        <v>552</v>
      </c>
      <c r="F2" s="28" t="s">
        <v>552</v>
      </c>
      <c r="G2" s="28" t="s">
        <v>552</v>
      </c>
      <c r="H2" s="28" t="s">
        <v>552</v>
      </c>
      <c r="I2" s="30" t="s">
        <v>550</v>
      </c>
      <c r="J2" s="31" t="s">
        <v>553</v>
      </c>
      <c r="K2" s="28" t="s">
        <v>554</v>
      </c>
      <c r="L2" s="28" t="s">
        <v>554</v>
      </c>
      <c r="M2" s="28" t="s">
        <v>554</v>
      </c>
      <c r="N2" s="29" t="s">
        <v>554</v>
      </c>
      <c r="O2" s="10" t="s">
        <v>638</v>
      </c>
      <c r="P2" s="10" t="s">
        <v>639</v>
      </c>
      <c r="Q2" s="10" t="s">
        <v>640</v>
      </c>
      <c r="R2" s="10" t="s">
        <v>641</v>
      </c>
    </row>
    <row r="3" spans="1:42" s="7" customFormat="1" ht="30" customHeight="1" x14ac:dyDescent="0.25">
      <c r="A3" s="14" t="s">
        <v>292</v>
      </c>
      <c r="B3" s="22" t="s">
        <v>291</v>
      </c>
      <c r="C3" s="34">
        <v>0.13</v>
      </c>
      <c r="D3" s="34">
        <v>1100</v>
      </c>
      <c r="E3" s="35">
        <v>200</v>
      </c>
      <c r="F3" s="36"/>
      <c r="G3" s="37">
        <v>156</v>
      </c>
      <c r="H3" s="38"/>
      <c r="I3" s="39">
        <f>SUM(J3:N3)</f>
        <v>1403.4295181421032</v>
      </c>
      <c r="J3" s="40">
        <f>D3</f>
        <v>1100</v>
      </c>
      <c r="K3" s="41">
        <f>IF(E3&gt;0,(((E3/2)^2*PI())-($I$1/2)^2*PI())/(1000*$C3),0)</f>
        <v>199.03197765358104</v>
      </c>
      <c r="L3" s="41">
        <f>IF(F3&gt;0,(((F3/2)^2*PI())-($I$1/2)^2*PI())/(1000*$C3),0)</f>
        <v>0</v>
      </c>
      <c r="M3" s="41">
        <f t="shared" ref="M3:N3" si="0">IF(G3&gt;0,(((G3/2)^2*PI())-($I$1/2)^2*PI())/(1000*$C3),0)</f>
        <v>104.39754048852234</v>
      </c>
      <c r="N3" s="42">
        <f t="shared" si="0"/>
        <v>0</v>
      </c>
      <c r="O3" s="6">
        <v>333</v>
      </c>
      <c r="P3" s="73">
        <f>I3*O3/1000</f>
        <v>467.34202954132041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s="1" customFormat="1" ht="30" customHeight="1" x14ac:dyDescent="0.25">
      <c r="A4" s="15" t="s">
        <v>458</v>
      </c>
      <c r="B4" s="23" t="s">
        <v>457</v>
      </c>
      <c r="C4" s="43">
        <v>0.2</v>
      </c>
      <c r="D4" s="43"/>
      <c r="E4" s="44">
        <v>430</v>
      </c>
      <c r="F4" s="45"/>
      <c r="G4" s="46"/>
      <c r="H4" s="47"/>
      <c r="I4" s="48">
        <f>SUM(J4:N4)</f>
        <v>698.39175485627891</v>
      </c>
      <c r="J4" s="69">
        <f>D4</f>
        <v>0</v>
      </c>
      <c r="K4" s="70">
        <f>IF(E4&gt;0,(((E4/2)^2*PI())-($I$1/2)^2*PI())/(1000*$C4),0)</f>
        <v>698.39175485627891</v>
      </c>
      <c r="L4" s="70">
        <f>IF(F4&gt;0,(((F4/2)^2*PI())-($I$1/2)^2*PI())/(1000*$C4),0)</f>
        <v>0</v>
      </c>
      <c r="M4" s="70">
        <f t="shared" ref="M4" si="1">IF(G4&gt;0,(((G4/2)^2*PI())-($I$1/2)^2*PI())/(1000*$C4),0)</f>
        <v>0</v>
      </c>
      <c r="N4" s="71">
        <f t="shared" ref="N4" si="2">IF(H4&gt;0,(((H4/2)^2*PI())-($I$1/2)^2*PI())/(1000*$C4),0)</f>
        <v>0</v>
      </c>
      <c r="O4" s="6">
        <v>250</v>
      </c>
      <c r="P4" s="73">
        <f t="shared" ref="P4:P67" si="3">I4*O4/1000</f>
        <v>174.59793871406973</v>
      </c>
    </row>
    <row r="5" spans="1:42" s="1" customFormat="1" ht="30" customHeight="1" x14ac:dyDescent="0.25">
      <c r="A5" s="15" t="s">
        <v>274</v>
      </c>
      <c r="B5" s="23" t="s">
        <v>273</v>
      </c>
      <c r="C5" s="43"/>
      <c r="D5" s="43"/>
      <c r="E5" s="44"/>
      <c r="F5" s="46"/>
      <c r="G5" s="46"/>
      <c r="H5" s="47"/>
      <c r="I5" s="48">
        <f t="shared" ref="I5:I68" si="4">SUM(J5:N5)</f>
        <v>0</v>
      </c>
      <c r="J5" s="69">
        <f t="shared" ref="J5:J68" si="5">D5</f>
        <v>0</v>
      </c>
      <c r="K5" s="70">
        <f t="shared" ref="K5:K68" si="6">IF(E5&gt;0,(((E5/2)^2*PI())-($I$1/2)^2*PI())/(1000*$C5),0)</f>
        <v>0</v>
      </c>
      <c r="L5" s="70">
        <f t="shared" ref="L5:L68" si="7">IF(F5&gt;0,(((F5/2)^2*PI())-($I$1/2)^2*PI())/(1000*$C5),0)</f>
        <v>0</v>
      </c>
      <c r="M5" s="70">
        <f t="shared" ref="M5:M68" si="8">IF(G5&gt;0,(((G5/2)^2*PI())-($I$1/2)^2*PI())/(1000*$C5),0)</f>
        <v>0</v>
      </c>
      <c r="N5" s="71">
        <f t="shared" ref="N5:N68" si="9">IF(H5&gt;0,(((H5/2)^2*PI())-($I$1/2)^2*PI())/(1000*$C5),0)</f>
        <v>0</v>
      </c>
      <c r="O5" s="6">
        <v>333</v>
      </c>
      <c r="P5" s="73">
        <f t="shared" si="3"/>
        <v>0</v>
      </c>
    </row>
    <row r="6" spans="1:42" s="1" customFormat="1" ht="30" customHeight="1" x14ac:dyDescent="0.25">
      <c r="A6" s="15" t="s">
        <v>352</v>
      </c>
      <c r="B6" s="23" t="s">
        <v>351</v>
      </c>
      <c r="C6" s="43"/>
      <c r="D6" s="43"/>
      <c r="E6" s="44"/>
      <c r="F6" s="46"/>
      <c r="G6" s="46"/>
      <c r="H6" s="47"/>
      <c r="I6" s="48">
        <f t="shared" si="4"/>
        <v>0</v>
      </c>
      <c r="J6" s="69">
        <f t="shared" si="5"/>
        <v>0</v>
      </c>
      <c r="K6" s="70">
        <f t="shared" si="6"/>
        <v>0</v>
      </c>
      <c r="L6" s="70">
        <f t="shared" si="7"/>
        <v>0</v>
      </c>
      <c r="M6" s="70">
        <f t="shared" si="8"/>
        <v>0</v>
      </c>
      <c r="N6" s="71">
        <f t="shared" si="9"/>
        <v>0</v>
      </c>
      <c r="O6" s="6">
        <v>250</v>
      </c>
      <c r="P6" s="73">
        <f t="shared" si="3"/>
        <v>0</v>
      </c>
    </row>
    <row r="7" spans="1:42" s="8" customFormat="1" ht="30" customHeight="1" x14ac:dyDescent="0.25">
      <c r="A7" s="15" t="s">
        <v>509</v>
      </c>
      <c r="B7" s="23" t="s">
        <v>508</v>
      </c>
      <c r="C7" s="43"/>
      <c r="D7" s="43"/>
      <c r="E7" s="44"/>
      <c r="F7" s="46"/>
      <c r="G7" s="46"/>
      <c r="H7" s="47"/>
      <c r="I7" s="48">
        <f t="shared" si="4"/>
        <v>0</v>
      </c>
      <c r="J7" s="69">
        <f t="shared" si="5"/>
        <v>0</v>
      </c>
      <c r="K7" s="70">
        <f t="shared" si="6"/>
        <v>0</v>
      </c>
      <c r="L7" s="70">
        <f t="shared" si="7"/>
        <v>0</v>
      </c>
      <c r="M7" s="70">
        <f t="shared" si="8"/>
        <v>0</v>
      </c>
      <c r="N7" s="71">
        <f t="shared" si="9"/>
        <v>0</v>
      </c>
      <c r="O7" s="6">
        <v>250</v>
      </c>
      <c r="P7" s="73">
        <f t="shared" si="3"/>
        <v>0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s="1" customFormat="1" ht="30" customHeight="1" x14ac:dyDescent="0.25">
      <c r="A8" s="15" t="s">
        <v>541</v>
      </c>
      <c r="B8" s="23" t="s">
        <v>540</v>
      </c>
      <c r="C8" s="43"/>
      <c r="D8" s="43"/>
      <c r="E8" s="44"/>
      <c r="F8" s="46"/>
      <c r="G8" s="46"/>
      <c r="H8" s="47"/>
      <c r="I8" s="48">
        <f t="shared" si="4"/>
        <v>0</v>
      </c>
      <c r="J8" s="69">
        <f t="shared" si="5"/>
        <v>0</v>
      </c>
      <c r="K8" s="70">
        <f t="shared" si="6"/>
        <v>0</v>
      </c>
      <c r="L8" s="70">
        <f t="shared" si="7"/>
        <v>0</v>
      </c>
      <c r="M8" s="70">
        <f t="shared" si="8"/>
        <v>0</v>
      </c>
      <c r="N8" s="71">
        <f t="shared" si="9"/>
        <v>0</v>
      </c>
      <c r="O8" s="6">
        <v>200</v>
      </c>
      <c r="P8" s="73">
        <f t="shared" si="3"/>
        <v>0</v>
      </c>
    </row>
    <row r="9" spans="1:42" s="1" customFormat="1" ht="30" customHeight="1" x14ac:dyDescent="0.25">
      <c r="A9" s="15" t="s">
        <v>539</v>
      </c>
      <c r="B9" s="23" t="s">
        <v>538</v>
      </c>
      <c r="C9" s="43"/>
      <c r="D9" s="43"/>
      <c r="E9" s="44"/>
      <c r="F9" s="46"/>
      <c r="G9" s="46"/>
      <c r="H9" s="47"/>
      <c r="I9" s="48">
        <f t="shared" si="4"/>
        <v>0</v>
      </c>
      <c r="J9" s="69">
        <f t="shared" si="5"/>
        <v>0</v>
      </c>
      <c r="K9" s="70">
        <f t="shared" si="6"/>
        <v>0</v>
      </c>
      <c r="L9" s="70">
        <f t="shared" si="7"/>
        <v>0</v>
      </c>
      <c r="M9" s="70">
        <f t="shared" si="8"/>
        <v>0</v>
      </c>
      <c r="N9" s="71">
        <f t="shared" si="9"/>
        <v>0</v>
      </c>
      <c r="O9" s="6">
        <v>300</v>
      </c>
      <c r="P9" s="73">
        <f t="shared" si="3"/>
        <v>0</v>
      </c>
    </row>
    <row r="10" spans="1:42" s="1" customFormat="1" ht="30" customHeight="1" x14ac:dyDescent="0.25">
      <c r="A10" s="15" t="s">
        <v>316</v>
      </c>
      <c r="B10" s="23" t="s">
        <v>315</v>
      </c>
      <c r="C10" s="43"/>
      <c r="D10" s="43"/>
      <c r="E10" s="44"/>
      <c r="F10" s="46"/>
      <c r="G10" s="46"/>
      <c r="H10" s="47"/>
      <c r="I10" s="48">
        <f t="shared" si="4"/>
        <v>0</v>
      </c>
      <c r="J10" s="69">
        <f t="shared" si="5"/>
        <v>0</v>
      </c>
      <c r="K10" s="70">
        <f t="shared" si="6"/>
        <v>0</v>
      </c>
      <c r="L10" s="70">
        <f t="shared" si="7"/>
        <v>0</v>
      </c>
      <c r="M10" s="70">
        <f t="shared" si="8"/>
        <v>0</v>
      </c>
      <c r="N10" s="71">
        <f t="shared" si="9"/>
        <v>0</v>
      </c>
      <c r="O10" s="6">
        <v>333</v>
      </c>
      <c r="P10" s="73">
        <f t="shared" si="3"/>
        <v>0</v>
      </c>
    </row>
    <row r="11" spans="1:42" s="1" customFormat="1" ht="30" customHeight="1" x14ac:dyDescent="0.25">
      <c r="A11" s="15" t="s">
        <v>535</v>
      </c>
      <c r="B11" s="23" t="s">
        <v>534</v>
      </c>
      <c r="C11" s="43">
        <v>0.13</v>
      </c>
      <c r="D11" s="43"/>
      <c r="E11" s="44">
        <v>370</v>
      </c>
      <c r="F11" s="46"/>
      <c r="G11" s="46"/>
      <c r="H11" s="47"/>
      <c r="I11" s="48">
        <f t="shared" si="4"/>
        <v>784.45568560137133</v>
      </c>
      <c r="J11" s="69">
        <f t="shared" si="5"/>
        <v>0</v>
      </c>
      <c r="K11" s="70">
        <f t="shared" si="6"/>
        <v>784.45568560137133</v>
      </c>
      <c r="L11" s="70">
        <f t="shared" si="7"/>
        <v>0</v>
      </c>
      <c r="M11" s="70">
        <f t="shared" si="8"/>
        <v>0</v>
      </c>
      <c r="N11" s="71">
        <f t="shared" si="9"/>
        <v>0</v>
      </c>
      <c r="O11" s="6">
        <v>166</v>
      </c>
      <c r="P11" s="73">
        <f t="shared" si="3"/>
        <v>130.21964380982763</v>
      </c>
    </row>
    <row r="12" spans="1:42" s="1" customFormat="1" ht="30" customHeight="1" x14ac:dyDescent="0.25">
      <c r="A12" s="15" t="s">
        <v>438</v>
      </c>
      <c r="B12" s="23" t="s">
        <v>437</v>
      </c>
      <c r="C12" s="43"/>
      <c r="D12" s="43"/>
      <c r="E12" s="44"/>
      <c r="F12" s="46"/>
      <c r="G12" s="46"/>
      <c r="H12" s="47"/>
      <c r="I12" s="48">
        <f t="shared" si="4"/>
        <v>0</v>
      </c>
      <c r="J12" s="69">
        <f t="shared" si="5"/>
        <v>0</v>
      </c>
      <c r="K12" s="70">
        <f t="shared" si="6"/>
        <v>0</v>
      </c>
      <c r="L12" s="70">
        <f t="shared" si="7"/>
        <v>0</v>
      </c>
      <c r="M12" s="70">
        <f t="shared" si="8"/>
        <v>0</v>
      </c>
      <c r="N12" s="71">
        <f t="shared" si="9"/>
        <v>0</v>
      </c>
      <c r="O12" s="6">
        <v>200</v>
      </c>
      <c r="P12" s="73">
        <f t="shared" si="3"/>
        <v>0</v>
      </c>
    </row>
    <row r="13" spans="1:42" s="1" customFormat="1" ht="30" customHeight="1" x14ac:dyDescent="0.25">
      <c r="A13" s="15" t="s">
        <v>456</v>
      </c>
      <c r="B13" s="23" t="s">
        <v>455</v>
      </c>
      <c r="C13" s="43">
        <v>0.13</v>
      </c>
      <c r="D13" s="43">
        <v>1000</v>
      </c>
      <c r="E13" s="44">
        <v>320</v>
      </c>
      <c r="F13" s="46"/>
      <c r="G13" s="46"/>
      <c r="H13" s="47"/>
      <c r="I13" s="48">
        <f t="shared" si="4"/>
        <v>1576.0230960843564</v>
      </c>
      <c r="J13" s="69">
        <f t="shared" si="5"/>
        <v>1000</v>
      </c>
      <c r="K13" s="70">
        <f t="shared" si="6"/>
        <v>576.02309608435633</v>
      </c>
      <c r="L13" s="70">
        <f t="shared" si="7"/>
        <v>0</v>
      </c>
      <c r="M13" s="70">
        <f t="shared" si="8"/>
        <v>0</v>
      </c>
      <c r="N13" s="71">
        <f t="shared" si="9"/>
        <v>0</v>
      </c>
      <c r="O13" s="6">
        <v>250</v>
      </c>
      <c r="P13" s="73">
        <f t="shared" si="3"/>
        <v>394.00577402108911</v>
      </c>
    </row>
    <row r="14" spans="1:42" s="1" customFormat="1" ht="30" customHeight="1" x14ac:dyDescent="0.25">
      <c r="A14" s="15" t="s">
        <v>368</v>
      </c>
      <c r="B14" s="23" t="s">
        <v>367</v>
      </c>
      <c r="C14" s="43">
        <v>0.13</v>
      </c>
      <c r="D14" s="43">
        <v>1000</v>
      </c>
      <c r="E14" s="44">
        <v>320</v>
      </c>
      <c r="F14" s="46"/>
      <c r="G14" s="46"/>
      <c r="H14" s="47"/>
      <c r="I14" s="48">
        <f t="shared" si="4"/>
        <v>1576.0230960843564</v>
      </c>
      <c r="J14" s="69">
        <f t="shared" si="5"/>
        <v>1000</v>
      </c>
      <c r="K14" s="70">
        <f t="shared" si="6"/>
        <v>576.02309608435633</v>
      </c>
      <c r="L14" s="70">
        <f t="shared" si="7"/>
        <v>0</v>
      </c>
      <c r="M14" s="70">
        <f t="shared" si="8"/>
        <v>0</v>
      </c>
      <c r="N14" s="71">
        <f t="shared" si="9"/>
        <v>0</v>
      </c>
      <c r="O14" s="6">
        <v>250</v>
      </c>
      <c r="P14" s="73">
        <f t="shared" si="3"/>
        <v>394.00577402108911</v>
      </c>
    </row>
    <row r="15" spans="1:42" s="1" customFormat="1" ht="30" customHeight="1" x14ac:dyDescent="0.25">
      <c r="A15" s="15" t="s">
        <v>370</v>
      </c>
      <c r="B15" s="23" t="s">
        <v>369</v>
      </c>
      <c r="C15" s="43">
        <v>0.13</v>
      </c>
      <c r="D15" s="43"/>
      <c r="E15" s="44">
        <v>350</v>
      </c>
      <c r="F15" s="46"/>
      <c r="G15" s="46"/>
      <c r="H15" s="47"/>
      <c r="I15" s="48">
        <f t="shared" si="4"/>
        <v>697.45773519426939</v>
      </c>
      <c r="J15" s="69">
        <f t="shared" si="5"/>
        <v>0</v>
      </c>
      <c r="K15" s="70">
        <f t="shared" si="6"/>
        <v>697.45773519426939</v>
      </c>
      <c r="L15" s="70">
        <f t="shared" si="7"/>
        <v>0</v>
      </c>
      <c r="M15" s="70">
        <f t="shared" si="8"/>
        <v>0</v>
      </c>
      <c r="N15" s="71">
        <f t="shared" si="9"/>
        <v>0</v>
      </c>
      <c r="O15" s="6">
        <v>280</v>
      </c>
      <c r="P15" s="73">
        <f t="shared" si="3"/>
        <v>195.28816585439543</v>
      </c>
    </row>
    <row r="16" spans="1:42" s="1" customFormat="1" ht="30" customHeight="1" x14ac:dyDescent="0.25">
      <c r="A16" s="15" t="s">
        <v>440</v>
      </c>
      <c r="B16" s="23" t="s">
        <v>439</v>
      </c>
      <c r="C16" s="43"/>
      <c r="D16" s="43"/>
      <c r="E16" s="44"/>
      <c r="F16" s="46"/>
      <c r="G16" s="46"/>
      <c r="H16" s="47"/>
      <c r="I16" s="48">
        <f t="shared" si="4"/>
        <v>0</v>
      </c>
      <c r="J16" s="69">
        <f t="shared" si="5"/>
        <v>0</v>
      </c>
      <c r="K16" s="70">
        <f t="shared" si="6"/>
        <v>0</v>
      </c>
      <c r="L16" s="70">
        <f t="shared" si="7"/>
        <v>0</v>
      </c>
      <c r="M16" s="70">
        <f t="shared" si="8"/>
        <v>0</v>
      </c>
      <c r="N16" s="71">
        <f t="shared" si="9"/>
        <v>0</v>
      </c>
      <c r="O16" s="6">
        <v>300</v>
      </c>
      <c r="P16" s="73">
        <f t="shared" si="3"/>
        <v>0</v>
      </c>
    </row>
    <row r="17" spans="1:16" s="1" customFormat="1" ht="30" customHeight="1" x14ac:dyDescent="0.25">
      <c r="A17" s="15" t="s">
        <v>545</v>
      </c>
      <c r="B17" s="23" t="s">
        <v>544</v>
      </c>
      <c r="C17" s="43"/>
      <c r="D17" s="43"/>
      <c r="E17" s="44"/>
      <c r="F17" s="46"/>
      <c r="G17" s="46"/>
      <c r="H17" s="47"/>
      <c r="I17" s="48">
        <f t="shared" si="4"/>
        <v>0</v>
      </c>
      <c r="J17" s="69">
        <f t="shared" si="5"/>
        <v>0</v>
      </c>
      <c r="K17" s="70">
        <f t="shared" si="6"/>
        <v>0</v>
      </c>
      <c r="L17" s="70">
        <f t="shared" si="7"/>
        <v>0</v>
      </c>
      <c r="M17" s="70">
        <f t="shared" si="8"/>
        <v>0</v>
      </c>
      <c r="N17" s="71">
        <f t="shared" si="9"/>
        <v>0</v>
      </c>
      <c r="O17" s="6">
        <v>300</v>
      </c>
      <c r="P17" s="73">
        <f t="shared" si="3"/>
        <v>0</v>
      </c>
    </row>
    <row r="18" spans="1:16" s="1" customFormat="1" ht="30" customHeight="1" x14ac:dyDescent="0.25">
      <c r="A18" s="15" t="s">
        <v>622</v>
      </c>
      <c r="B18" s="23" t="s">
        <v>623</v>
      </c>
      <c r="C18" s="43">
        <v>0.13</v>
      </c>
      <c r="D18" s="43">
        <v>2150</v>
      </c>
      <c r="E18" s="44">
        <v>365</v>
      </c>
      <c r="F18" s="46"/>
      <c r="G18" s="46"/>
      <c r="H18" s="47"/>
      <c r="I18" s="48">
        <f t="shared" si="4"/>
        <v>2912.2530836745591</v>
      </c>
      <c r="J18" s="69">
        <f t="shared" si="5"/>
        <v>2150</v>
      </c>
      <c r="K18" s="70">
        <f t="shared" si="6"/>
        <v>762.25308367455898</v>
      </c>
      <c r="L18" s="70">
        <f t="shared" si="7"/>
        <v>0</v>
      </c>
      <c r="M18" s="70">
        <f t="shared" si="8"/>
        <v>0</v>
      </c>
      <c r="N18" s="71">
        <f t="shared" si="9"/>
        <v>0</v>
      </c>
      <c r="O18" s="6">
        <v>250</v>
      </c>
      <c r="P18" s="73">
        <f t="shared" si="3"/>
        <v>728.06327091863977</v>
      </c>
    </row>
    <row r="19" spans="1:16" s="1" customFormat="1" ht="30" customHeight="1" x14ac:dyDescent="0.25">
      <c r="A19" s="15" t="s">
        <v>264</v>
      </c>
      <c r="B19" s="23" t="s">
        <v>263</v>
      </c>
      <c r="C19" s="43"/>
      <c r="D19" s="43"/>
      <c r="E19" s="44"/>
      <c r="F19" s="46"/>
      <c r="G19" s="46"/>
      <c r="H19" s="47"/>
      <c r="I19" s="48">
        <f t="shared" si="4"/>
        <v>0</v>
      </c>
      <c r="J19" s="69">
        <f t="shared" si="5"/>
        <v>0</v>
      </c>
      <c r="K19" s="70">
        <f t="shared" si="6"/>
        <v>0</v>
      </c>
      <c r="L19" s="70">
        <f t="shared" si="7"/>
        <v>0</v>
      </c>
      <c r="M19" s="70">
        <f t="shared" si="8"/>
        <v>0</v>
      </c>
      <c r="N19" s="71">
        <f t="shared" si="9"/>
        <v>0</v>
      </c>
      <c r="O19" s="6">
        <v>333</v>
      </c>
      <c r="P19" s="73">
        <f t="shared" si="3"/>
        <v>0</v>
      </c>
    </row>
    <row r="20" spans="1:16" s="1" customFormat="1" ht="30" customHeight="1" x14ac:dyDescent="0.25">
      <c r="A20" s="15" t="s">
        <v>13</v>
      </c>
      <c r="B20" s="23" t="s">
        <v>12</v>
      </c>
      <c r="C20" s="43"/>
      <c r="D20" s="43"/>
      <c r="E20" s="44"/>
      <c r="F20" s="46"/>
      <c r="G20" s="46"/>
      <c r="H20" s="47"/>
      <c r="I20" s="48">
        <f t="shared" si="4"/>
        <v>0</v>
      </c>
      <c r="J20" s="69">
        <f t="shared" si="5"/>
        <v>0</v>
      </c>
      <c r="K20" s="70">
        <f t="shared" si="6"/>
        <v>0</v>
      </c>
      <c r="L20" s="70">
        <f t="shared" si="7"/>
        <v>0</v>
      </c>
      <c r="M20" s="70">
        <f t="shared" si="8"/>
        <v>0</v>
      </c>
      <c r="N20" s="71">
        <f t="shared" si="9"/>
        <v>0</v>
      </c>
      <c r="O20" s="6">
        <v>333</v>
      </c>
      <c r="P20" s="73">
        <f t="shared" si="3"/>
        <v>0</v>
      </c>
    </row>
    <row r="21" spans="1:16" s="1" customFormat="1" ht="30" customHeight="1" x14ac:dyDescent="0.25">
      <c r="A21" s="15" t="s">
        <v>330</v>
      </c>
      <c r="B21" s="23" t="s">
        <v>329</v>
      </c>
      <c r="C21" s="43"/>
      <c r="D21" s="43"/>
      <c r="E21" s="44"/>
      <c r="F21" s="46"/>
      <c r="G21" s="46"/>
      <c r="H21" s="47"/>
      <c r="I21" s="48">
        <f t="shared" si="4"/>
        <v>0</v>
      </c>
      <c r="J21" s="69">
        <f t="shared" si="5"/>
        <v>0</v>
      </c>
      <c r="K21" s="70">
        <f t="shared" si="6"/>
        <v>0</v>
      </c>
      <c r="L21" s="70">
        <f t="shared" si="7"/>
        <v>0</v>
      </c>
      <c r="M21" s="70">
        <f t="shared" si="8"/>
        <v>0</v>
      </c>
      <c r="N21" s="71">
        <f t="shared" si="9"/>
        <v>0</v>
      </c>
      <c r="O21" s="6">
        <v>333</v>
      </c>
      <c r="P21" s="73">
        <f t="shared" si="3"/>
        <v>0</v>
      </c>
    </row>
    <row r="22" spans="1:16" s="1" customFormat="1" ht="30" customHeight="1" x14ac:dyDescent="0.25">
      <c r="A22" s="15" t="s">
        <v>372</v>
      </c>
      <c r="B22" s="23" t="s">
        <v>371</v>
      </c>
      <c r="C22" s="43">
        <v>0.13</v>
      </c>
      <c r="D22" s="43">
        <v>6000</v>
      </c>
      <c r="E22" s="44">
        <v>350</v>
      </c>
      <c r="F22" s="46"/>
      <c r="G22" s="46"/>
      <c r="H22" s="47"/>
      <c r="I22" s="48">
        <f t="shared" si="4"/>
        <v>6697.4577351942698</v>
      </c>
      <c r="J22" s="69">
        <f t="shared" si="5"/>
        <v>6000</v>
      </c>
      <c r="K22" s="70">
        <f t="shared" si="6"/>
        <v>697.45773519426939</v>
      </c>
      <c r="L22" s="70">
        <f t="shared" si="7"/>
        <v>0</v>
      </c>
      <c r="M22" s="70">
        <f t="shared" si="8"/>
        <v>0</v>
      </c>
      <c r="N22" s="71">
        <f t="shared" si="9"/>
        <v>0</v>
      </c>
      <c r="O22" s="6">
        <v>333</v>
      </c>
      <c r="P22" s="73">
        <f t="shared" si="3"/>
        <v>2230.2534258196915</v>
      </c>
    </row>
    <row r="23" spans="1:16" s="1" customFormat="1" ht="30" customHeight="1" x14ac:dyDescent="0.25">
      <c r="A23" s="15" t="s">
        <v>495</v>
      </c>
      <c r="B23" s="23" t="s">
        <v>494</v>
      </c>
      <c r="C23" s="43"/>
      <c r="D23" s="43"/>
      <c r="E23" s="44"/>
      <c r="F23" s="46"/>
      <c r="G23" s="46"/>
      <c r="H23" s="47"/>
      <c r="I23" s="48">
        <f t="shared" si="4"/>
        <v>0</v>
      </c>
      <c r="J23" s="69">
        <f t="shared" si="5"/>
        <v>0</v>
      </c>
      <c r="K23" s="70">
        <f t="shared" si="6"/>
        <v>0</v>
      </c>
      <c r="L23" s="70">
        <f t="shared" si="7"/>
        <v>0</v>
      </c>
      <c r="M23" s="70">
        <f t="shared" si="8"/>
        <v>0</v>
      </c>
      <c r="N23" s="71">
        <f t="shared" si="9"/>
        <v>0</v>
      </c>
      <c r="O23" s="6">
        <v>200</v>
      </c>
      <c r="P23" s="73">
        <f t="shared" si="3"/>
        <v>0</v>
      </c>
    </row>
    <row r="24" spans="1:16" s="1" customFormat="1" ht="30" customHeight="1" x14ac:dyDescent="0.25">
      <c r="A24" s="15" t="s">
        <v>480</v>
      </c>
      <c r="B24" s="23" t="s">
        <v>479</v>
      </c>
      <c r="C24" s="43"/>
      <c r="D24" s="43"/>
      <c r="E24" s="44"/>
      <c r="F24" s="46"/>
      <c r="G24" s="46"/>
      <c r="H24" s="47"/>
      <c r="I24" s="48">
        <f t="shared" si="4"/>
        <v>0</v>
      </c>
      <c r="J24" s="69">
        <f t="shared" si="5"/>
        <v>0</v>
      </c>
      <c r="K24" s="70">
        <f t="shared" si="6"/>
        <v>0</v>
      </c>
      <c r="L24" s="70">
        <f t="shared" si="7"/>
        <v>0</v>
      </c>
      <c r="M24" s="70">
        <f t="shared" si="8"/>
        <v>0</v>
      </c>
      <c r="N24" s="71">
        <f t="shared" si="9"/>
        <v>0</v>
      </c>
      <c r="O24" s="6">
        <v>270</v>
      </c>
      <c r="P24" s="73">
        <f t="shared" si="3"/>
        <v>0</v>
      </c>
    </row>
    <row r="25" spans="1:16" s="1" customFormat="1" ht="30" customHeight="1" x14ac:dyDescent="0.25">
      <c r="A25" s="15" t="s">
        <v>170</v>
      </c>
      <c r="B25" s="23" t="s">
        <v>169</v>
      </c>
      <c r="C25" s="43"/>
      <c r="D25" s="43"/>
      <c r="E25" s="44"/>
      <c r="F25" s="46"/>
      <c r="G25" s="46"/>
      <c r="H25" s="47"/>
      <c r="I25" s="48">
        <f t="shared" si="4"/>
        <v>0</v>
      </c>
      <c r="J25" s="69">
        <f t="shared" si="5"/>
        <v>0</v>
      </c>
      <c r="K25" s="70">
        <f t="shared" si="6"/>
        <v>0</v>
      </c>
      <c r="L25" s="70">
        <f t="shared" si="7"/>
        <v>0</v>
      </c>
      <c r="M25" s="70">
        <f t="shared" si="8"/>
        <v>0</v>
      </c>
      <c r="N25" s="71">
        <f t="shared" si="9"/>
        <v>0</v>
      </c>
      <c r="O25" s="6">
        <v>280</v>
      </c>
      <c r="P25" s="73">
        <f t="shared" si="3"/>
        <v>0</v>
      </c>
    </row>
    <row r="26" spans="1:16" s="1" customFormat="1" ht="30" customHeight="1" x14ac:dyDescent="0.25">
      <c r="A26" s="15" t="s">
        <v>332</v>
      </c>
      <c r="B26" s="23" t="s">
        <v>331</v>
      </c>
      <c r="C26" s="43"/>
      <c r="D26" s="43"/>
      <c r="E26" s="44"/>
      <c r="F26" s="46"/>
      <c r="G26" s="46"/>
      <c r="H26" s="47"/>
      <c r="I26" s="48">
        <f t="shared" si="4"/>
        <v>0</v>
      </c>
      <c r="J26" s="69">
        <f t="shared" si="5"/>
        <v>0</v>
      </c>
      <c r="K26" s="70">
        <f t="shared" si="6"/>
        <v>0</v>
      </c>
      <c r="L26" s="70">
        <f t="shared" si="7"/>
        <v>0</v>
      </c>
      <c r="M26" s="70">
        <f t="shared" si="8"/>
        <v>0</v>
      </c>
      <c r="N26" s="71">
        <f t="shared" si="9"/>
        <v>0</v>
      </c>
      <c r="O26" s="6">
        <v>333</v>
      </c>
      <c r="P26" s="73">
        <f t="shared" si="3"/>
        <v>0</v>
      </c>
    </row>
    <row r="27" spans="1:16" s="1" customFormat="1" ht="30" customHeight="1" x14ac:dyDescent="0.25">
      <c r="A27" s="15" t="s">
        <v>168</v>
      </c>
      <c r="B27" s="23" t="s">
        <v>167</v>
      </c>
      <c r="C27" s="43">
        <v>0.14000000000000001</v>
      </c>
      <c r="D27" s="43">
        <v>2200</v>
      </c>
      <c r="E27" s="44">
        <v>220</v>
      </c>
      <c r="F27" s="46"/>
      <c r="G27" s="46"/>
      <c r="H27" s="47"/>
      <c r="I27" s="48">
        <f t="shared" si="4"/>
        <v>2431.9392976250292</v>
      </c>
      <c r="J27" s="69">
        <f t="shared" si="5"/>
        <v>2200</v>
      </c>
      <c r="K27" s="70">
        <f t="shared" si="6"/>
        <v>231.93929762502933</v>
      </c>
      <c r="L27" s="70">
        <f t="shared" si="7"/>
        <v>0</v>
      </c>
      <c r="M27" s="70">
        <f t="shared" si="8"/>
        <v>0</v>
      </c>
      <c r="N27" s="71">
        <f t="shared" si="9"/>
        <v>0</v>
      </c>
      <c r="O27" s="6">
        <v>333</v>
      </c>
      <c r="P27" s="73">
        <f t="shared" si="3"/>
        <v>809.83578610913469</v>
      </c>
    </row>
    <row r="28" spans="1:16" s="1" customFormat="1" ht="30" customHeight="1" x14ac:dyDescent="0.25">
      <c r="A28" s="15" t="s">
        <v>387</v>
      </c>
      <c r="B28" s="23" t="s">
        <v>386</v>
      </c>
      <c r="C28" s="43">
        <v>0.16</v>
      </c>
      <c r="D28" s="43">
        <v>4000</v>
      </c>
      <c r="E28" s="44"/>
      <c r="F28" s="46"/>
      <c r="G28" s="46"/>
      <c r="H28" s="47"/>
      <c r="I28" s="48">
        <f t="shared" si="4"/>
        <v>4000</v>
      </c>
      <c r="J28" s="69">
        <f t="shared" si="5"/>
        <v>4000</v>
      </c>
      <c r="K28" s="70">
        <f t="shared" si="6"/>
        <v>0</v>
      </c>
      <c r="L28" s="70">
        <f t="shared" si="7"/>
        <v>0</v>
      </c>
      <c r="M28" s="70">
        <f t="shared" si="8"/>
        <v>0</v>
      </c>
      <c r="N28" s="71">
        <f t="shared" si="9"/>
        <v>0</v>
      </c>
      <c r="O28" s="6">
        <v>250</v>
      </c>
      <c r="P28" s="73">
        <f t="shared" si="3"/>
        <v>1000</v>
      </c>
    </row>
    <row r="29" spans="1:16" s="1" customFormat="1" ht="30" customHeight="1" x14ac:dyDescent="0.25">
      <c r="A29" s="15" t="s">
        <v>176</v>
      </c>
      <c r="B29" s="23" t="s">
        <v>175</v>
      </c>
      <c r="C29" s="43"/>
      <c r="D29" s="43"/>
      <c r="E29" s="44"/>
      <c r="F29" s="46"/>
      <c r="G29" s="46"/>
      <c r="H29" s="47"/>
      <c r="I29" s="48">
        <f t="shared" si="4"/>
        <v>0</v>
      </c>
      <c r="J29" s="69">
        <f t="shared" si="5"/>
        <v>0</v>
      </c>
      <c r="K29" s="70">
        <f t="shared" si="6"/>
        <v>0</v>
      </c>
      <c r="L29" s="70">
        <f t="shared" si="7"/>
        <v>0</v>
      </c>
      <c r="M29" s="70">
        <f t="shared" si="8"/>
        <v>0</v>
      </c>
      <c r="N29" s="71">
        <f t="shared" si="9"/>
        <v>0</v>
      </c>
      <c r="O29" s="6">
        <v>166</v>
      </c>
      <c r="P29" s="73">
        <f t="shared" si="3"/>
        <v>0</v>
      </c>
    </row>
    <row r="30" spans="1:16" s="1" customFormat="1" ht="30" customHeight="1" x14ac:dyDescent="0.25">
      <c r="A30" s="15" t="s">
        <v>222</v>
      </c>
      <c r="B30" s="23" t="s">
        <v>221</v>
      </c>
      <c r="C30" s="43"/>
      <c r="D30" s="43"/>
      <c r="E30" s="44"/>
      <c r="F30" s="46"/>
      <c r="G30" s="46"/>
      <c r="H30" s="47"/>
      <c r="I30" s="48">
        <f t="shared" si="4"/>
        <v>0</v>
      </c>
      <c r="J30" s="69">
        <f t="shared" si="5"/>
        <v>0</v>
      </c>
      <c r="K30" s="70">
        <f t="shared" si="6"/>
        <v>0</v>
      </c>
      <c r="L30" s="70">
        <f t="shared" si="7"/>
        <v>0</v>
      </c>
      <c r="M30" s="70">
        <f t="shared" si="8"/>
        <v>0</v>
      </c>
      <c r="N30" s="71">
        <f t="shared" si="9"/>
        <v>0</v>
      </c>
      <c r="O30" s="6">
        <v>166</v>
      </c>
      <c r="P30" s="73">
        <f t="shared" si="3"/>
        <v>0</v>
      </c>
    </row>
    <row r="31" spans="1:16" s="1" customFormat="1" ht="30" customHeight="1" x14ac:dyDescent="0.25">
      <c r="A31" s="15" t="s">
        <v>288</v>
      </c>
      <c r="B31" s="23" t="s">
        <v>287</v>
      </c>
      <c r="C31" s="43"/>
      <c r="D31" s="43"/>
      <c r="E31" s="44"/>
      <c r="F31" s="46"/>
      <c r="G31" s="46"/>
      <c r="H31" s="47"/>
      <c r="I31" s="48">
        <f t="shared" si="4"/>
        <v>0</v>
      </c>
      <c r="J31" s="69">
        <f t="shared" si="5"/>
        <v>0</v>
      </c>
      <c r="K31" s="70">
        <f t="shared" si="6"/>
        <v>0</v>
      </c>
      <c r="L31" s="70">
        <f t="shared" si="7"/>
        <v>0</v>
      </c>
      <c r="M31" s="70">
        <f t="shared" si="8"/>
        <v>0</v>
      </c>
      <c r="N31" s="71">
        <f t="shared" si="9"/>
        <v>0</v>
      </c>
      <c r="O31" s="6">
        <v>200</v>
      </c>
      <c r="P31" s="73">
        <f t="shared" si="3"/>
        <v>0</v>
      </c>
    </row>
    <row r="32" spans="1:16" s="1" customFormat="1" ht="30" customHeight="1" x14ac:dyDescent="0.25">
      <c r="A32" s="15" t="s">
        <v>268</v>
      </c>
      <c r="B32" s="23" t="s">
        <v>267</v>
      </c>
      <c r="C32" s="43"/>
      <c r="D32" s="43"/>
      <c r="E32" s="44"/>
      <c r="F32" s="46"/>
      <c r="G32" s="46"/>
      <c r="H32" s="47"/>
      <c r="I32" s="48">
        <f t="shared" si="4"/>
        <v>0</v>
      </c>
      <c r="J32" s="69">
        <f t="shared" si="5"/>
        <v>0</v>
      </c>
      <c r="K32" s="70">
        <f t="shared" si="6"/>
        <v>0</v>
      </c>
      <c r="L32" s="70">
        <f t="shared" si="7"/>
        <v>0</v>
      </c>
      <c r="M32" s="70">
        <f t="shared" si="8"/>
        <v>0</v>
      </c>
      <c r="N32" s="71">
        <f t="shared" si="9"/>
        <v>0</v>
      </c>
      <c r="O32" s="6">
        <v>250</v>
      </c>
      <c r="P32" s="73">
        <f t="shared" si="3"/>
        <v>0</v>
      </c>
    </row>
    <row r="33" spans="1:16" s="1" customFormat="1" ht="30" customHeight="1" x14ac:dyDescent="0.25">
      <c r="A33" s="15" t="s">
        <v>421</v>
      </c>
      <c r="B33" s="23" t="s">
        <v>420</v>
      </c>
      <c r="C33" s="43"/>
      <c r="D33" s="43"/>
      <c r="E33" s="44"/>
      <c r="F33" s="46"/>
      <c r="G33" s="46"/>
      <c r="H33" s="47"/>
      <c r="I33" s="48">
        <f t="shared" si="4"/>
        <v>0</v>
      </c>
      <c r="J33" s="69">
        <f t="shared" si="5"/>
        <v>0</v>
      </c>
      <c r="K33" s="70">
        <f t="shared" si="6"/>
        <v>0</v>
      </c>
      <c r="L33" s="70">
        <f t="shared" si="7"/>
        <v>0</v>
      </c>
      <c r="M33" s="70">
        <f t="shared" si="8"/>
        <v>0</v>
      </c>
      <c r="N33" s="71">
        <f t="shared" si="9"/>
        <v>0</v>
      </c>
      <c r="O33" s="6">
        <v>333</v>
      </c>
      <c r="P33" s="73">
        <f t="shared" si="3"/>
        <v>0</v>
      </c>
    </row>
    <row r="34" spans="1:16" s="1" customFormat="1" ht="30" customHeight="1" x14ac:dyDescent="0.25">
      <c r="A34" s="15" t="s">
        <v>568</v>
      </c>
      <c r="B34" s="23" t="s">
        <v>567</v>
      </c>
      <c r="C34" s="43">
        <v>0.18</v>
      </c>
      <c r="D34" s="43">
        <v>3300</v>
      </c>
      <c r="E34" s="44">
        <v>330</v>
      </c>
      <c r="F34" s="46"/>
      <c r="G34" s="46"/>
      <c r="H34" s="47"/>
      <c r="I34" s="48">
        <f t="shared" si="4"/>
        <v>3744.3782808502765</v>
      </c>
      <c r="J34" s="69">
        <f t="shared" si="5"/>
        <v>3300</v>
      </c>
      <c r="K34" s="70">
        <f t="shared" si="6"/>
        <v>444.37828085027627</v>
      </c>
      <c r="L34" s="70">
        <f t="shared" si="7"/>
        <v>0</v>
      </c>
      <c r="M34" s="70">
        <f t="shared" si="8"/>
        <v>0</v>
      </c>
      <c r="N34" s="71">
        <f t="shared" si="9"/>
        <v>0</v>
      </c>
      <c r="O34" s="6">
        <v>250</v>
      </c>
      <c r="P34" s="73">
        <f t="shared" si="3"/>
        <v>936.09457021256912</v>
      </c>
    </row>
    <row r="35" spans="1:16" s="1" customFormat="1" ht="30" customHeight="1" x14ac:dyDescent="0.25">
      <c r="A35" s="15" t="s">
        <v>144</v>
      </c>
      <c r="B35" s="23" t="s">
        <v>143</v>
      </c>
      <c r="C35" s="43"/>
      <c r="D35" s="43"/>
      <c r="E35" s="44"/>
      <c r="F35" s="46"/>
      <c r="G35" s="46"/>
      <c r="H35" s="47"/>
      <c r="I35" s="48">
        <f t="shared" si="4"/>
        <v>0</v>
      </c>
      <c r="J35" s="69">
        <f t="shared" si="5"/>
        <v>0</v>
      </c>
      <c r="K35" s="70">
        <f t="shared" si="6"/>
        <v>0</v>
      </c>
      <c r="L35" s="70">
        <f t="shared" si="7"/>
        <v>0</v>
      </c>
      <c r="M35" s="70">
        <f t="shared" si="8"/>
        <v>0</v>
      </c>
      <c r="N35" s="71">
        <f t="shared" si="9"/>
        <v>0</v>
      </c>
      <c r="O35" s="6">
        <v>250</v>
      </c>
      <c r="P35" s="73">
        <f t="shared" si="3"/>
        <v>0</v>
      </c>
    </row>
    <row r="36" spans="1:16" s="1" customFormat="1" ht="30" customHeight="1" x14ac:dyDescent="0.25">
      <c r="A36" s="15" t="s">
        <v>397</v>
      </c>
      <c r="B36" s="23" t="s">
        <v>396</v>
      </c>
      <c r="C36" s="43"/>
      <c r="D36" s="43"/>
      <c r="E36" s="44"/>
      <c r="F36" s="46"/>
      <c r="G36" s="46"/>
      <c r="H36" s="47"/>
      <c r="I36" s="48">
        <f t="shared" si="4"/>
        <v>0</v>
      </c>
      <c r="J36" s="69">
        <f t="shared" si="5"/>
        <v>0</v>
      </c>
      <c r="K36" s="70">
        <f t="shared" si="6"/>
        <v>0</v>
      </c>
      <c r="L36" s="70">
        <f t="shared" si="7"/>
        <v>0</v>
      </c>
      <c r="M36" s="70">
        <f t="shared" si="8"/>
        <v>0</v>
      </c>
      <c r="N36" s="71">
        <f t="shared" si="9"/>
        <v>0</v>
      </c>
      <c r="O36" s="6">
        <v>200</v>
      </c>
      <c r="P36" s="73">
        <f t="shared" si="3"/>
        <v>0</v>
      </c>
    </row>
    <row r="37" spans="1:16" s="1" customFormat="1" ht="30" customHeight="1" x14ac:dyDescent="0.25">
      <c r="A37" s="15" t="s">
        <v>409</v>
      </c>
      <c r="B37" s="23" t="s">
        <v>408</v>
      </c>
      <c r="C37" s="43"/>
      <c r="D37" s="43"/>
      <c r="E37" s="44"/>
      <c r="F37" s="46"/>
      <c r="G37" s="46"/>
      <c r="H37" s="47"/>
      <c r="I37" s="48">
        <f t="shared" si="4"/>
        <v>0</v>
      </c>
      <c r="J37" s="69">
        <f t="shared" si="5"/>
        <v>0</v>
      </c>
      <c r="K37" s="70">
        <f t="shared" si="6"/>
        <v>0</v>
      </c>
      <c r="L37" s="70">
        <f t="shared" si="7"/>
        <v>0</v>
      </c>
      <c r="M37" s="70">
        <f t="shared" si="8"/>
        <v>0</v>
      </c>
      <c r="N37" s="71">
        <f t="shared" si="9"/>
        <v>0</v>
      </c>
      <c r="O37" s="6">
        <v>250</v>
      </c>
      <c r="P37" s="73">
        <f t="shared" si="3"/>
        <v>0</v>
      </c>
    </row>
    <row r="38" spans="1:16" s="1" customFormat="1" ht="30" customHeight="1" x14ac:dyDescent="0.25">
      <c r="A38" s="15" t="s">
        <v>620</v>
      </c>
      <c r="B38" s="23" t="s">
        <v>621</v>
      </c>
      <c r="C38" s="43">
        <v>0.17</v>
      </c>
      <c r="D38" s="43"/>
      <c r="E38" s="44">
        <v>550</v>
      </c>
      <c r="F38" s="46"/>
      <c r="G38" s="46"/>
      <c r="H38" s="47"/>
      <c r="I38" s="48">
        <f t="shared" si="4"/>
        <v>1364.9480881576217</v>
      </c>
      <c r="J38" s="69">
        <f t="shared" si="5"/>
        <v>0</v>
      </c>
      <c r="K38" s="70">
        <f t="shared" si="6"/>
        <v>1364.9480881576217</v>
      </c>
      <c r="L38" s="70">
        <f t="shared" si="7"/>
        <v>0</v>
      </c>
      <c r="M38" s="70">
        <f t="shared" si="8"/>
        <v>0</v>
      </c>
      <c r="N38" s="71">
        <f t="shared" si="9"/>
        <v>0</v>
      </c>
      <c r="O38" s="6">
        <v>300</v>
      </c>
      <c r="P38" s="73">
        <f t="shared" si="3"/>
        <v>409.48442644728652</v>
      </c>
    </row>
    <row r="39" spans="1:16" s="1" customFormat="1" ht="30" customHeight="1" x14ac:dyDescent="0.25">
      <c r="A39" s="15" t="s">
        <v>104</v>
      </c>
      <c r="B39" s="23" t="s">
        <v>103</v>
      </c>
      <c r="C39" s="43">
        <v>0.17</v>
      </c>
      <c r="D39" s="43">
        <v>4200</v>
      </c>
      <c r="E39" s="44">
        <v>480</v>
      </c>
      <c r="F39" s="46"/>
      <c r="G39" s="46"/>
      <c r="H39" s="47"/>
      <c r="I39" s="48">
        <f t="shared" si="4"/>
        <v>5231.8468670931743</v>
      </c>
      <c r="J39" s="69">
        <f t="shared" si="5"/>
        <v>4200</v>
      </c>
      <c r="K39" s="70">
        <f t="shared" si="6"/>
        <v>1031.8468670931745</v>
      </c>
      <c r="L39" s="70">
        <f t="shared" si="7"/>
        <v>0</v>
      </c>
      <c r="M39" s="70">
        <f t="shared" si="8"/>
        <v>0</v>
      </c>
      <c r="N39" s="71">
        <f t="shared" si="9"/>
        <v>0</v>
      </c>
      <c r="O39" s="6">
        <v>333</v>
      </c>
      <c r="P39" s="73">
        <f t="shared" si="3"/>
        <v>1742.2050067420271</v>
      </c>
    </row>
    <row r="40" spans="1:16" s="1" customFormat="1" ht="30" customHeight="1" x14ac:dyDescent="0.25">
      <c r="A40" s="15" t="s">
        <v>632</v>
      </c>
      <c r="B40" s="23" t="s">
        <v>633</v>
      </c>
      <c r="C40" s="43">
        <v>0.17</v>
      </c>
      <c r="D40" s="43">
        <v>2100</v>
      </c>
      <c r="E40" s="44">
        <v>320</v>
      </c>
      <c r="F40" s="46">
        <v>250</v>
      </c>
      <c r="G40" s="46"/>
      <c r="H40" s="47"/>
      <c r="I40" s="48">
        <f t="shared" si="4"/>
        <v>2796.6389309551441</v>
      </c>
      <c r="J40" s="69">
        <f t="shared" si="5"/>
        <v>2100</v>
      </c>
      <c r="K40" s="70">
        <f t="shared" si="6"/>
        <v>440.48824994686072</v>
      </c>
      <c r="L40" s="70">
        <f t="shared" si="7"/>
        <v>256.15068100828307</v>
      </c>
      <c r="M40" s="70">
        <f t="shared" si="8"/>
        <v>0</v>
      </c>
      <c r="N40" s="71">
        <f t="shared" si="9"/>
        <v>0</v>
      </c>
      <c r="O40" s="6">
        <v>420</v>
      </c>
      <c r="P40" s="73">
        <f t="shared" si="3"/>
        <v>1174.5883510011604</v>
      </c>
    </row>
    <row r="41" spans="1:16" s="1" customFormat="1" ht="30" customHeight="1" x14ac:dyDescent="0.25">
      <c r="A41" s="72" t="s">
        <v>616</v>
      </c>
      <c r="B41" s="23"/>
      <c r="C41" s="43"/>
      <c r="D41" s="43"/>
      <c r="E41" s="44"/>
      <c r="F41" s="46"/>
      <c r="G41" s="46"/>
      <c r="H41" s="47"/>
      <c r="I41" s="48">
        <f t="shared" si="4"/>
        <v>0</v>
      </c>
      <c r="J41" s="69">
        <f t="shared" si="5"/>
        <v>0</v>
      </c>
      <c r="K41" s="70">
        <f t="shared" si="6"/>
        <v>0</v>
      </c>
      <c r="L41" s="70">
        <f t="shared" si="7"/>
        <v>0</v>
      </c>
      <c r="M41" s="70">
        <f t="shared" si="8"/>
        <v>0</v>
      </c>
      <c r="N41" s="71">
        <f t="shared" si="9"/>
        <v>0</v>
      </c>
      <c r="O41" s="6">
        <v>333</v>
      </c>
      <c r="P41" s="73">
        <f t="shared" si="3"/>
        <v>0</v>
      </c>
    </row>
    <row r="42" spans="1:16" s="1" customFormat="1" ht="30" customHeight="1" x14ac:dyDescent="0.25">
      <c r="A42" s="15" t="s">
        <v>474</v>
      </c>
      <c r="B42" s="23" t="s">
        <v>473</v>
      </c>
      <c r="C42" s="43"/>
      <c r="D42" s="43"/>
      <c r="E42" s="44"/>
      <c r="F42" s="46"/>
      <c r="G42" s="46"/>
      <c r="H42" s="47"/>
      <c r="I42" s="48">
        <f t="shared" si="4"/>
        <v>0</v>
      </c>
      <c r="J42" s="69">
        <f t="shared" si="5"/>
        <v>0</v>
      </c>
      <c r="K42" s="70">
        <f t="shared" si="6"/>
        <v>0</v>
      </c>
      <c r="L42" s="70">
        <f t="shared" si="7"/>
        <v>0</v>
      </c>
      <c r="M42" s="70">
        <f t="shared" si="8"/>
        <v>0</v>
      </c>
      <c r="N42" s="71">
        <f t="shared" si="9"/>
        <v>0</v>
      </c>
      <c r="O42" s="6">
        <v>280</v>
      </c>
      <c r="P42" s="73">
        <f t="shared" si="3"/>
        <v>0</v>
      </c>
    </row>
    <row r="43" spans="1:16" s="1" customFormat="1" ht="30" customHeight="1" x14ac:dyDescent="0.25">
      <c r="A43" s="15" t="s">
        <v>286</v>
      </c>
      <c r="B43" s="23" t="s">
        <v>285</v>
      </c>
      <c r="C43" s="43">
        <v>0.18</v>
      </c>
      <c r="D43" s="43">
        <v>3300</v>
      </c>
      <c r="E43" s="44"/>
      <c r="F43" s="46"/>
      <c r="G43" s="46"/>
      <c r="H43" s="47"/>
      <c r="I43" s="48">
        <f t="shared" si="4"/>
        <v>3300</v>
      </c>
      <c r="J43" s="69">
        <f t="shared" si="5"/>
        <v>3300</v>
      </c>
      <c r="K43" s="70">
        <f t="shared" si="6"/>
        <v>0</v>
      </c>
      <c r="L43" s="70">
        <f t="shared" si="7"/>
        <v>0</v>
      </c>
      <c r="M43" s="70">
        <f t="shared" si="8"/>
        <v>0</v>
      </c>
      <c r="N43" s="71">
        <f t="shared" si="9"/>
        <v>0</v>
      </c>
      <c r="O43" s="6">
        <v>333</v>
      </c>
      <c r="P43" s="73">
        <f t="shared" si="3"/>
        <v>1098.9000000000001</v>
      </c>
    </row>
    <row r="44" spans="1:16" s="1" customFormat="1" ht="30" customHeight="1" x14ac:dyDescent="0.25">
      <c r="A44" s="15" t="s">
        <v>616</v>
      </c>
      <c r="B44" s="23" t="s">
        <v>618</v>
      </c>
      <c r="C44" s="43">
        <v>0.16</v>
      </c>
      <c r="D44" s="43">
        <v>2000</v>
      </c>
      <c r="E44" s="44"/>
      <c r="F44" s="46"/>
      <c r="G44" s="46"/>
      <c r="H44" s="47"/>
      <c r="I44" s="48">
        <f t="shared" si="4"/>
        <v>2000</v>
      </c>
      <c r="J44" s="69">
        <f t="shared" si="5"/>
        <v>2000</v>
      </c>
      <c r="K44" s="70">
        <f t="shared" si="6"/>
        <v>0</v>
      </c>
      <c r="L44" s="70">
        <f t="shared" si="7"/>
        <v>0</v>
      </c>
      <c r="M44" s="70">
        <f t="shared" si="8"/>
        <v>0</v>
      </c>
      <c r="N44" s="71">
        <f t="shared" si="9"/>
        <v>0</v>
      </c>
      <c r="O44" s="6">
        <v>333</v>
      </c>
      <c r="P44" s="73">
        <f t="shared" si="3"/>
        <v>666</v>
      </c>
    </row>
    <row r="45" spans="1:16" s="1" customFormat="1" ht="30" customHeight="1" x14ac:dyDescent="0.25">
      <c r="A45" s="15" t="s">
        <v>617</v>
      </c>
      <c r="B45" s="23" t="s">
        <v>619</v>
      </c>
      <c r="C45" s="43">
        <v>0.16</v>
      </c>
      <c r="D45" s="43">
        <v>2100</v>
      </c>
      <c r="E45" s="44">
        <v>390</v>
      </c>
      <c r="F45" s="46"/>
      <c r="G45" s="46"/>
      <c r="H45" s="47"/>
      <c r="I45" s="48">
        <f t="shared" si="4"/>
        <v>2811.9830700738721</v>
      </c>
      <c r="J45" s="69">
        <f t="shared" si="5"/>
        <v>2100</v>
      </c>
      <c r="K45" s="70">
        <f t="shared" si="6"/>
        <v>711.98307007387189</v>
      </c>
      <c r="L45" s="70">
        <f t="shared" si="7"/>
        <v>0</v>
      </c>
      <c r="M45" s="70">
        <f t="shared" si="8"/>
        <v>0</v>
      </c>
      <c r="N45" s="71">
        <f t="shared" si="9"/>
        <v>0</v>
      </c>
      <c r="O45" s="6">
        <v>340</v>
      </c>
      <c r="P45" s="73">
        <f t="shared" si="3"/>
        <v>956.07424382511658</v>
      </c>
    </row>
    <row r="46" spans="1:16" s="1" customFormat="1" ht="30" customHeight="1" x14ac:dyDescent="0.25">
      <c r="A46" s="15" t="s">
        <v>123</v>
      </c>
      <c r="B46" s="23" t="s">
        <v>122</v>
      </c>
      <c r="C46" s="43">
        <v>0.2</v>
      </c>
      <c r="D46" s="43"/>
      <c r="E46" s="44">
        <v>640</v>
      </c>
      <c r="F46" s="46"/>
      <c r="G46" s="46"/>
      <c r="H46" s="47"/>
      <c r="I46" s="48">
        <f t="shared" si="4"/>
        <v>1580.7865914333122</v>
      </c>
      <c r="J46" s="69">
        <f t="shared" si="5"/>
        <v>0</v>
      </c>
      <c r="K46" s="70">
        <f t="shared" si="6"/>
        <v>1580.7865914333122</v>
      </c>
      <c r="L46" s="70">
        <f t="shared" si="7"/>
        <v>0</v>
      </c>
      <c r="M46" s="70">
        <f t="shared" si="8"/>
        <v>0</v>
      </c>
      <c r="N46" s="71">
        <f t="shared" si="9"/>
        <v>0</v>
      </c>
      <c r="O46" s="6">
        <v>250</v>
      </c>
      <c r="P46" s="73">
        <f t="shared" si="3"/>
        <v>395.19664785832805</v>
      </c>
    </row>
    <row r="47" spans="1:16" s="1" customFormat="1" ht="30" customHeight="1" x14ac:dyDescent="0.25">
      <c r="A47" s="15" t="s">
        <v>121</v>
      </c>
      <c r="B47" s="23" t="s">
        <v>120</v>
      </c>
      <c r="C47" s="43"/>
      <c r="D47" s="43"/>
      <c r="E47" s="44"/>
      <c r="F47" s="46"/>
      <c r="G47" s="46"/>
      <c r="H47" s="47"/>
      <c r="I47" s="48">
        <f t="shared" si="4"/>
        <v>0</v>
      </c>
      <c r="J47" s="69">
        <f t="shared" si="5"/>
        <v>0</v>
      </c>
      <c r="K47" s="70">
        <f t="shared" si="6"/>
        <v>0</v>
      </c>
      <c r="L47" s="70">
        <f t="shared" si="7"/>
        <v>0</v>
      </c>
      <c r="M47" s="70">
        <f t="shared" si="8"/>
        <v>0</v>
      </c>
      <c r="N47" s="71">
        <f t="shared" si="9"/>
        <v>0</v>
      </c>
      <c r="O47" s="6">
        <v>280</v>
      </c>
      <c r="P47" s="73">
        <f t="shared" si="3"/>
        <v>0</v>
      </c>
    </row>
    <row r="48" spans="1:16" s="1" customFormat="1" ht="30" customHeight="1" x14ac:dyDescent="0.25">
      <c r="A48" s="15" t="s">
        <v>599</v>
      </c>
      <c r="B48" s="23" t="s">
        <v>600</v>
      </c>
      <c r="C48" s="43">
        <v>0.2</v>
      </c>
      <c r="D48" s="43"/>
      <c r="E48" s="44">
        <v>220</v>
      </c>
      <c r="F48" s="46"/>
      <c r="G48" s="46"/>
      <c r="H48" s="47"/>
      <c r="I48" s="48">
        <f t="shared" si="4"/>
        <v>162.35750833752053</v>
      </c>
      <c r="J48" s="69">
        <f t="shared" si="5"/>
        <v>0</v>
      </c>
      <c r="K48" s="70">
        <f t="shared" si="6"/>
        <v>162.35750833752053</v>
      </c>
      <c r="L48" s="70">
        <f t="shared" si="7"/>
        <v>0</v>
      </c>
      <c r="M48" s="70">
        <f t="shared" si="8"/>
        <v>0</v>
      </c>
      <c r="N48" s="71">
        <f t="shared" si="9"/>
        <v>0</v>
      </c>
      <c r="O48" s="6">
        <v>300</v>
      </c>
      <c r="P48" s="73">
        <f t="shared" si="3"/>
        <v>48.707252501256157</v>
      </c>
    </row>
    <row r="49" spans="1:16" s="1" customFormat="1" ht="30" customHeight="1" x14ac:dyDescent="0.25">
      <c r="A49" s="15" t="s">
        <v>208</v>
      </c>
      <c r="B49" s="23" t="s">
        <v>207</v>
      </c>
      <c r="C49" s="43">
        <v>0.2</v>
      </c>
      <c r="D49" s="43">
        <v>2000</v>
      </c>
      <c r="E49" s="44"/>
      <c r="F49" s="46"/>
      <c r="G49" s="46"/>
      <c r="H49" s="47"/>
      <c r="I49" s="48">
        <f t="shared" si="4"/>
        <v>2000</v>
      </c>
      <c r="J49" s="69">
        <f t="shared" si="5"/>
        <v>2000</v>
      </c>
      <c r="K49" s="70">
        <f t="shared" si="6"/>
        <v>0</v>
      </c>
      <c r="L49" s="70">
        <f t="shared" si="7"/>
        <v>0</v>
      </c>
      <c r="M49" s="70">
        <f t="shared" si="8"/>
        <v>0</v>
      </c>
      <c r="N49" s="71">
        <f t="shared" si="9"/>
        <v>0</v>
      </c>
      <c r="O49" s="6">
        <v>333</v>
      </c>
      <c r="P49" s="73">
        <f t="shared" si="3"/>
        <v>666</v>
      </c>
    </row>
    <row r="50" spans="1:16" s="1" customFormat="1" ht="30" customHeight="1" x14ac:dyDescent="0.25">
      <c r="A50" s="15" t="s">
        <v>127</v>
      </c>
      <c r="B50" s="23" t="s">
        <v>126</v>
      </c>
      <c r="C50" s="43"/>
      <c r="D50" s="43"/>
      <c r="E50" s="44"/>
      <c r="F50" s="46"/>
      <c r="G50" s="46"/>
      <c r="H50" s="47"/>
      <c r="I50" s="48">
        <f t="shared" si="4"/>
        <v>0</v>
      </c>
      <c r="J50" s="69">
        <f t="shared" si="5"/>
        <v>0</v>
      </c>
      <c r="K50" s="70">
        <f t="shared" si="6"/>
        <v>0</v>
      </c>
      <c r="L50" s="70">
        <f t="shared" si="7"/>
        <v>0</v>
      </c>
      <c r="M50" s="70">
        <f t="shared" si="8"/>
        <v>0</v>
      </c>
      <c r="N50" s="71">
        <f t="shared" si="9"/>
        <v>0</v>
      </c>
      <c r="O50" s="6">
        <v>250</v>
      </c>
      <c r="P50" s="73">
        <f t="shared" si="3"/>
        <v>0</v>
      </c>
    </row>
    <row r="51" spans="1:16" s="1" customFormat="1" ht="30" customHeight="1" x14ac:dyDescent="0.25">
      <c r="A51" s="15" t="s">
        <v>198</v>
      </c>
      <c r="B51" s="23" t="s">
        <v>197</v>
      </c>
      <c r="C51" s="43">
        <v>0.18</v>
      </c>
      <c r="D51" s="43"/>
      <c r="E51" s="44">
        <v>205</v>
      </c>
      <c r="F51" s="46"/>
      <c r="G51" s="46"/>
      <c r="H51" s="47"/>
      <c r="I51" s="48">
        <f t="shared" si="4"/>
        <v>152.58104653247429</v>
      </c>
      <c r="J51" s="69">
        <f t="shared" si="5"/>
        <v>0</v>
      </c>
      <c r="K51" s="70">
        <f t="shared" si="6"/>
        <v>152.58104653247429</v>
      </c>
      <c r="L51" s="70">
        <f t="shared" si="7"/>
        <v>0</v>
      </c>
      <c r="M51" s="70">
        <f t="shared" si="8"/>
        <v>0</v>
      </c>
      <c r="N51" s="71">
        <f t="shared" si="9"/>
        <v>0</v>
      </c>
      <c r="O51" s="6">
        <v>280</v>
      </c>
      <c r="P51" s="73">
        <f t="shared" si="3"/>
        <v>42.722693029092802</v>
      </c>
    </row>
    <row r="52" spans="1:16" s="1" customFormat="1" ht="30" customHeight="1" x14ac:dyDescent="0.25">
      <c r="A52" s="15" t="s">
        <v>300</v>
      </c>
      <c r="B52" s="23" t="s">
        <v>299</v>
      </c>
      <c r="C52" s="43"/>
      <c r="D52" s="43"/>
      <c r="E52" s="44"/>
      <c r="F52" s="46"/>
      <c r="G52" s="46"/>
      <c r="H52" s="47"/>
      <c r="I52" s="48">
        <f t="shared" si="4"/>
        <v>0</v>
      </c>
      <c r="J52" s="69">
        <f t="shared" si="5"/>
        <v>0</v>
      </c>
      <c r="K52" s="70">
        <f t="shared" si="6"/>
        <v>0</v>
      </c>
      <c r="L52" s="70">
        <f t="shared" si="7"/>
        <v>0</v>
      </c>
      <c r="M52" s="70">
        <f t="shared" si="8"/>
        <v>0</v>
      </c>
      <c r="N52" s="71">
        <f t="shared" si="9"/>
        <v>0</v>
      </c>
      <c r="O52" s="6">
        <v>300</v>
      </c>
      <c r="P52" s="73">
        <f t="shared" si="3"/>
        <v>0</v>
      </c>
    </row>
    <row r="53" spans="1:16" s="1" customFormat="1" ht="30" customHeight="1" x14ac:dyDescent="0.25">
      <c r="A53" s="15" t="s">
        <v>117</v>
      </c>
      <c r="B53" s="23" t="s">
        <v>116</v>
      </c>
      <c r="C53" s="43">
        <v>0.18</v>
      </c>
      <c r="D53" s="43">
        <v>4000</v>
      </c>
      <c r="E53" s="44">
        <v>590</v>
      </c>
      <c r="F53" s="46"/>
      <c r="G53" s="46"/>
      <c r="H53" s="47"/>
      <c r="I53" s="48">
        <f t="shared" si="4"/>
        <v>5488.085173542886</v>
      </c>
      <c r="J53" s="69">
        <f t="shared" si="5"/>
        <v>4000</v>
      </c>
      <c r="K53" s="70">
        <f t="shared" si="6"/>
        <v>1488.0851735428855</v>
      </c>
      <c r="L53" s="70">
        <f t="shared" si="7"/>
        <v>0</v>
      </c>
      <c r="M53" s="70">
        <f t="shared" si="8"/>
        <v>0</v>
      </c>
      <c r="N53" s="71">
        <f t="shared" si="9"/>
        <v>0</v>
      </c>
      <c r="O53" s="6">
        <v>333</v>
      </c>
      <c r="P53" s="73">
        <f t="shared" si="3"/>
        <v>1827.532362789781</v>
      </c>
    </row>
    <row r="54" spans="1:16" s="1" customFormat="1" ht="30" customHeight="1" x14ac:dyDescent="0.25">
      <c r="A54" s="15" t="s">
        <v>521</v>
      </c>
      <c r="B54" s="23" t="s">
        <v>520</v>
      </c>
      <c r="C54" s="43"/>
      <c r="D54" s="43"/>
      <c r="E54" s="44"/>
      <c r="F54" s="46"/>
      <c r="G54" s="46"/>
      <c r="H54" s="47"/>
      <c r="I54" s="48">
        <f t="shared" si="4"/>
        <v>0</v>
      </c>
      <c r="J54" s="69">
        <f t="shared" si="5"/>
        <v>0</v>
      </c>
      <c r="K54" s="70">
        <f t="shared" si="6"/>
        <v>0</v>
      </c>
      <c r="L54" s="70">
        <f t="shared" si="7"/>
        <v>0</v>
      </c>
      <c r="M54" s="70">
        <f t="shared" si="8"/>
        <v>0</v>
      </c>
      <c r="N54" s="71">
        <f t="shared" si="9"/>
        <v>0</v>
      </c>
      <c r="O54" s="6">
        <v>300</v>
      </c>
      <c r="P54" s="73">
        <f t="shared" si="3"/>
        <v>0</v>
      </c>
    </row>
    <row r="55" spans="1:16" s="1" customFormat="1" ht="30" customHeight="1" x14ac:dyDescent="0.25">
      <c r="A55" s="15" t="s">
        <v>470</v>
      </c>
      <c r="B55" s="23" t="s">
        <v>469</v>
      </c>
      <c r="C55" s="43"/>
      <c r="D55" s="43"/>
      <c r="E55" s="44"/>
      <c r="F55" s="46"/>
      <c r="G55" s="46"/>
      <c r="H55" s="47"/>
      <c r="I55" s="48">
        <f t="shared" si="4"/>
        <v>0</v>
      </c>
      <c r="J55" s="69">
        <f t="shared" si="5"/>
        <v>0</v>
      </c>
      <c r="K55" s="70">
        <f t="shared" si="6"/>
        <v>0</v>
      </c>
      <c r="L55" s="70">
        <f t="shared" si="7"/>
        <v>0</v>
      </c>
      <c r="M55" s="70">
        <f t="shared" si="8"/>
        <v>0</v>
      </c>
      <c r="N55" s="71">
        <f t="shared" si="9"/>
        <v>0</v>
      </c>
      <c r="O55" s="6">
        <v>333</v>
      </c>
      <c r="P55" s="73">
        <f t="shared" si="3"/>
        <v>0</v>
      </c>
    </row>
    <row r="56" spans="1:16" s="1" customFormat="1" ht="30" customHeight="1" x14ac:dyDescent="0.25">
      <c r="A56" s="15" t="s">
        <v>601</v>
      </c>
      <c r="B56" s="23" t="s">
        <v>603</v>
      </c>
      <c r="C56" s="43">
        <v>0.17</v>
      </c>
      <c r="D56" s="43">
        <v>18000</v>
      </c>
      <c r="E56" s="44"/>
      <c r="F56" s="46"/>
      <c r="G56" s="46"/>
      <c r="H56" s="47"/>
      <c r="I56" s="48">
        <f t="shared" si="4"/>
        <v>18000</v>
      </c>
      <c r="J56" s="69">
        <f t="shared" si="5"/>
        <v>18000</v>
      </c>
      <c r="K56" s="70">
        <f t="shared" si="6"/>
        <v>0</v>
      </c>
      <c r="L56" s="70">
        <f t="shared" si="7"/>
        <v>0</v>
      </c>
      <c r="M56" s="70">
        <f t="shared" si="8"/>
        <v>0</v>
      </c>
      <c r="N56" s="71">
        <f t="shared" si="9"/>
        <v>0</v>
      </c>
      <c r="O56" s="6">
        <v>160</v>
      </c>
      <c r="P56" s="73">
        <f t="shared" si="3"/>
        <v>2880</v>
      </c>
    </row>
    <row r="57" spans="1:16" s="1" customFormat="1" ht="30" customHeight="1" x14ac:dyDescent="0.25">
      <c r="A57" s="15" t="s">
        <v>218</v>
      </c>
      <c r="B57" s="23" t="s">
        <v>217</v>
      </c>
      <c r="C57" s="43"/>
      <c r="D57" s="43"/>
      <c r="E57" s="44"/>
      <c r="F57" s="46"/>
      <c r="G57" s="46"/>
      <c r="H57" s="47"/>
      <c r="I57" s="48">
        <f t="shared" si="4"/>
        <v>0</v>
      </c>
      <c r="J57" s="69">
        <f t="shared" si="5"/>
        <v>0</v>
      </c>
      <c r="K57" s="70">
        <f t="shared" si="6"/>
        <v>0</v>
      </c>
      <c r="L57" s="70">
        <f t="shared" si="7"/>
        <v>0</v>
      </c>
      <c r="M57" s="70">
        <f t="shared" si="8"/>
        <v>0</v>
      </c>
      <c r="N57" s="71">
        <f t="shared" si="9"/>
        <v>0</v>
      </c>
      <c r="O57" s="6">
        <v>280</v>
      </c>
      <c r="P57" s="73">
        <f t="shared" si="3"/>
        <v>0</v>
      </c>
    </row>
    <row r="58" spans="1:16" s="1" customFormat="1" ht="30" customHeight="1" x14ac:dyDescent="0.25">
      <c r="A58" s="15" t="s">
        <v>602</v>
      </c>
      <c r="B58" s="23" t="s">
        <v>604</v>
      </c>
      <c r="C58" s="43">
        <v>0.17</v>
      </c>
      <c r="D58" s="43"/>
      <c r="E58" s="44">
        <v>460</v>
      </c>
      <c r="F58" s="46"/>
      <c r="G58" s="46"/>
      <c r="H58" s="47"/>
      <c r="I58" s="48">
        <f t="shared" si="4"/>
        <v>944.99107019980966</v>
      </c>
      <c r="J58" s="69">
        <f t="shared" si="5"/>
        <v>0</v>
      </c>
      <c r="K58" s="70">
        <f t="shared" si="6"/>
        <v>944.99107019980966</v>
      </c>
      <c r="L58" s="70">
        <f t="shared" si="7"/>
        <v>0</v>
      </c>
      <c r="M58" s="70">
        <f t="shared" si="8"/>
        <v>0</v>
      </c>
      <c r="N58" s="71">
        <f t="shared" si="9"/>
        <v>0</v>
      </c>
      <c r="O58" s="6">
        <v>333</v>
      </c>
      <c r="P58" s="73">
        <f t="shared" si="3"/>
        <v>314.68202637653661</v>
      </c>
    </row>
    <row r="59" spans="1:16" s="1" customFormat="1" ht="30" customHeight="1" x14ac:dyDescent="0.25">
      <c r="A59" s="15" t="s">
        <v>515</v>
      </c>
      <c r="B59" s="23" t="s">
        <v>514</v>
      </c>
      <c r="C59" s="43">
        <v>0.15</v>
      </c>
      <c r="D59" s="43">
        <v>10000</v>
      </c>
      <c r="E59" s="44">
        <v>380</v>
      </c>
      <c r="F59" s="46">
        <v>305</v>
      </c>
      <c r="G59" s="46"/>
      <c r="H59" s="47"/>
      <c r="I59" s="48">
        <f t="shared" si="4"/>
        <v>11169.264133751829</v>
      </c>
      <c r="J59" s="69">
        <f t="shared" si="5"/>
        <v>10000</v>
      </c>
      <c r="K59" s="70">
        <f t="shared" si="6"/>
        <v>719.13150235772764</v>
      </c>
      <c r="L59" s="70">
        <f t="shared" si="7"/>
        <v>450.13263139410157</v>
      </c>
      <c r="M59" s="70">
        <f t="shared" si="8"/>
        <v>0</v>
      </c>
      <c r="N59" s="71">
        <f t="shared" si="9"/>
        <v>0</v>
      </c>
      <c r="O59" s="6">
        <v>333</v>
      </c>
      <c r="P59" s="73">
        <f t="shared" si="3"/>
        <v>3719.3649565393589</v>
      </c>
    </row>
    <row r="60" spans="1:16" s="1" customFormat="1" ht="30" customHeight="1" x14ac:dyDescent="0.25">
      <c r="A60" s="15" t="s">
        <v>256</v>
      </c>
      <c r="B60" s="23" t="s">
        <v>255</v>
      </c>
      <c r="C60" s="43">
        <v>0.19</v>
      </c>
      <c r="D60" s="43">
        <v>1000</v>
      </c>
      <c r="E60" s="44"/>
      <c r="F60" s="46"/>
      <c r="G60" s="46"/>
      <c r="H60" s="47"/>
      <c r="I60" s="48">
        <f t="shared" si="4"/>
        <v>1000</v>
      </c>
      <c r="J60" s="69">
        <f t="shared" si="5"/>
        <v>1000</v>
      </c>
      <c r="K60" s="70">
        <f t="shared" si="6"/>
        <v>0</v>
      </c>
      <c r="L60" s="70">
        <f t="shared" si="7"/>
        <v>0</v>
      </c>
      <c r="M60" s="70">
        <f t="shared" si="8"/>
        <v>0</v>
      </c>
      <c r="N60" s="71">
        <f t="shared" si="9"/>
        <v>0</v>
      </c>
      <c r="O60" s="6">
        <v>333</v>
      </c>
      <c r="P60" s="73">
        <f t="shared" si="3"/>
        <v>333</v>
      </c>
    </row>
    <row r="61" spans="1:16" s="1" customFormat="1" ht="30" customHeight="1" x14ac:dyDescent="0.25">
      <c r="A61" s="15" t="s">
        <v>22</v>
      </c>
      <c r="B61" s="23" t="s">
        <v>21</v>
      </c>
      <c r="C61" s="43"/>
      <c r="D61" s="43"/>
      <c r="E61" s="44"/>
      <c r="F61" s="46"/>
      <c r="G61" s="46"/>
      <c r="H61" s="47"/>
      <c r="I61" s="48">
        <f t="shared" si="4"/>
        <v>0</v>
      </c>
      <c r="J61" s="69">
        <f t="shared" si="5"/>
        <v>0</v>
      </c>
      <c r="K61" s="70">
        <f t="shared" si="6"/>
        <v>0</v>
      </c>
      <c r="L61" s="70">
        <f t="shared" si="7"/>
        <v>0</v>
      </c>
      <c r="M61" s="70">
        <f t="shared" si="8"/>
        <v>0</v>
      </c>
      <c r="N61" s="71">
        <f t="shared" si="9"/>
        <v>0</v>
      </c>
      <c r="O61" s="6">
        <v>333</v>
      </c>
      <c r="P61" s="73">
        <f t="shared" si="3"/>
        <v>0</v>
      </c>
    </row>
    <row r="62" spans="1:16" s="1" customFormat="1" ht="30" customHeight="1" x14ac:dyDescent="0.25">
      <c r="A62" s="15" t="s">
        <v>320</v>
      </c>
      <c r="B62" s="23" t="s">
        <v>319</v>
      </c>
      <c r="C62" s="43"/>
      <c r="D62" s="43"/>
      <c r="E62" s="44"/>
      <c r="F62" s="46"/>
      <c r="G62" s="46"/>
      <c r="H62" s="47"/>
      <c r="I62" s="48">
        <f t="shared" si="4"/>
        <v>0</v>
      </c>
      <c r="J62" s="69">
        <f t="shared" si="5"/>
        <v>0</v>
      </c>
      <c r="K62" s="70">
        <f t="shared" si="6"/>
        <v>0</v>
      </c>
      <c r="L62" s="70">
        <f t="shared" si="7"/>
        <v>0</v>
      </c>
      <c r="M62" s="70">
        <f t="shared" si="8"/>
        <v>0</v>
      </c>
      <c r="N62" s="71">
        <f t="shared" si="9"/>
        <v>0</v>
      </c>
      <c r="O62" s="6">
        <v>190</v>
      </c>
      <c r="P62" s="73">
        <f t="shared" si="3"/>
        <v>0</v>
      </c>
    </row>
    <row r="63" spans="1:16" s="1" customFormat="1" ht="30" customHeight="1" x14ac:dyDescent="0.25">
      <c r="A63" s="15" t="s">
        <v>468</v>
      </c>
      <c r="B63" s="23" t="s">
        <v>467</v>
      </c>
      <c r="C63" s="43"/>
      <c r="D63" s="43"/>
      <c r="E63" s="44"/>
      <c r="F63" s="46"/>
      <c r="G63" s="46"/>
      <c r="H63" s="47"/>
      <c r="I63" s="48">
        <f t="shared" si="4"/>
        <v>0</v>
      </c>
      <c r="J63" s="69">
        <f t="shared" si="5"/>
        <v>0</v>
      </c>
      <c r="K63" s="70">
        <f t="shared" si="6"/>
        <v>0</v>
      </c>
      <c r="L63" s="70">
        <f t="shared" si="7"/>
        <v>0</v>
      </c>
      <c r="M63" s="70">
        <f t="shared" si="8"/>
        <v>0</v>
      </c>
      <c r="N63" s="71">
        <f t="shared" si="9"/>
        <v>0</v>
      </c>
      <c r="O63" s="6">
        <v>250</v>
      </c>
      <c r="P63" s="73">
        <f t="shared" si="3"/>
        <v>0</v>
      </c>
    </row>
    <row r="64" spans="1:16" s="1" customFormat="1" ht="30" customHeight="1" x14ac:dyDescent="0.25">
      <c r="A64" s="15" t="s">
        <v>423</v>
      </c>
      <c r="B64" s="23" t="s">
        <v>422</v>
      </c>
      <c r="C64" s="43"/>
      <c r="D64" s="43"/>
      <c r="E64" s="44"/>
      <c r="F64" s="46"/>
      <c r="G64" s="46"/>
      <c r="H64" s="47"/>
      <c r="I64" s="48">
        <f t="shared" si="4"/>
        <v>0</v>
      </c>
      <c r="J64" s="69">
        <f t="shared" si="5"/>
        <v>0</v>
      </c>
      <c r="K64" s="70">
        <f t="shared" si="6"/>
        <v>0</v>
      </c>
      <c r="L64" s="70">
        <f t="shared" si="7"/>
        <v>0</v>
      </c>
      <c r="M64" s="70">
        <f t="shared" si="8"/>
        <v>0</v>
      </c>
      <c r="N64" s="71">
        <f t="shared" si="9"/>
        <v>0</v>
      </c>
      <c r="O64" s="6">
        <v>250</v>
      </c>
      <c r="P64" s="73">
        <f t="shared" si="3"/>
        <v>0</v>
      </c>
    </row>
    <row r="65" spans="1:16" s="1" customFormat="1" ht="30" customHeight="1" x14ac:dyDescent="0.25">
      <c r="A65" s="15" t="s">
        <v>318</v>
      </c>
      <c r="B65" s="23" t="s">
        <v>317</v>
      </c>
      <c r="C65" s="43"/>
      <c r="D65" s="43"/>
      <c r="E65" s="44"/>
      <c r="F65" s="46"/>
      <c r="G65" s="46"/>
      <c r="H65" s="47"/>
      <c r="I65" s="48">
        <f t="shared" si="4"/>
        <v>0</v>
      </c>
      <c r="J65" s="69">
        <f t="shared" si="5"/>
        <v>0</v>
      </c>
      <c r="K65" s="70">
        <f t="shared" si="6"/>
        <v>0</v>
      </c>
      <c r="L65" s="70">
        <f t="shared" si="7"/>
        <v>0</v>
      </c>
      <c r="M65" s="70">
        <f t="shared" si="8"/>
        <v>0</v>
      </c>
      <c r="N65" s="71">
        <f t="shared" si="9"/>
        <v>0</v>
      </c>
      <c r="O65" s="6">
        <v>270</v>
      </c>
      <c r="P65" s="73">
        <f t="shared" si="3"/>
        <v>0</v>
      </c>
    </row>
    <row r="66" spans="1:16" s="1" customFormat="1" ht="30" customHeight="1" x14ac:dyDescent="0.25">
      <c r="A66" s="15" t="s">
        <v>24</v>
      </c>
      <c r="B66" s="23" t="s">
        <v>23</v>
      </c>
      <c r="C66" s="43"/>
      <c r="D66" s="43"/>
      <c r="E66" s="44"/>
      <c r="F66" s="46"/>
      <c r="G66" s="46"/>
      <c r="H66" s="47"/>
      <c r="I66" s="48">
        <f t="shared" si="4"/>
        <v>0</v>
      </c>
      <c r="J66" s="69">
        <f t="shared" si="5"/>
        <v>0</v>
      </c>
      <c r="K66" s="70">
        <f t="shared" si="6"/>
        <v>0</v>
      </c>
      <c r="L66" s="70">
        <f t="shared" si="7"/>
        <v>0</v>
      </c>
      <c r="M66" s="70">
        <f t="shared" si="8"/>
        <v>0</v>
      </c>
      <c r="N66" s="71">
        <f t="shared" si="9"/>
        <v>0</v>
      </c>
      <c r="O66" s="6">
        <v>333</v>
      </c>
      <c r="P66" s="73">
        <f t="shared" si="3"/>
        <v>0</v>
      </c>
    </row>
    <row r="67" spans="1:16" s="1" customFormat="1" ht="30" customHeight="1" x14ac:dyDescent="0.25">
      <c r="A67" s="15" t="s">
        <v>242</v>
      </c>
      <c r="B67" s="23" t="s">
        <v>241</v>
      </c>
      <c r="C67" s="43">
        <v>0.17</v>
      </c>
      <c r="D67" s="43"/>
      <c r="E67" s="44">
        <v>580</v>
      </c>
      <c r="F67" s="46"/>
      <c r="G67" s="46"/>
      <c r="H67" s="47"/>
      <c r="I67" s="48">
        <f t="shared" si="4"/>
        <v>1521.5657219174659</v>
      </c>
      <c r="J67" s="69">
        <f t="shared" si="5"/>
        <v>0</v>
      </c>
      <c r="K67" s="70">
        <f t="shared" si="6"/>
        <v>1521.5657219174659</v>
      </c>
      <c r="L67" s="70">
        <f t="shared" si="7"/>
        <v>0</v>
      </c>
      <c r="M67" s="70">
        <f t="shared" si="8"/>
        <v>0</v>
      </c>
      <c r="N67" s="71">
        <f t="shared" si="9"/>
        <v>0</v>
      </c>
      <c r="O67" s="6">
        <v>333</v>
      </c>
      <c r="P67" s="73">
        <f t="shared" si="3"/>
        <v>506.68138539851611</v>
      </c>
    </row>
    <row r="68" spans="1:16" s="1" customFormat="1" ht="30" customHeight="1" x14ac:dyDescent="0.25">
      <c r="A68" s="15" t="s">
        <v>564</v>
      </c>
      <c r="B68" s="23" t="s">
        <v>496</v>
      </c>
      <c r="C68" s="43">
        <v>0.15</v>
      </c>
      <c r="D68" s="43">
        <v>1000</v>
      </c>
      <c r="E68" s="44">
        <v>300</v>
      </c>
      <c r="F68" s="46"/>
      <c r="G68" s="46"/>
      <c r="H68" s="47"/>
      <c r="I68" s="48">
        <f t="shared" si="4"/>
        <v>1434.293768432253</v>
      </c>
      <c r="J68" s="69">
        <f t="shared" si="5"/>
        <v>1000</v>
      </c>
      <c r="K68" s="70">
        <f t="shared" si="6"/>
        <v>434.29376843225305</v>
      </c>
      <c r="L68" s="70">
        <f t="shared" si="7"/>
        <v>0</v>
      </c>
      <c r="M68" s="70">
        <f t="shared" si="8"/>
        <v>0</v>
      </c>
      <c r="N68" s="71">
        <f t="shared" si="9"/>
        <v>0</v>
      </c>
      <c r="O68" s="6">
        <v>333</v>
      </c>
      <c r="P68" s="73">
        <f t="shared" ref="P68:P131" si="10">I68*O68/1000</f>
        <v>477.61982488794024</v>
      </c>
    </row>
    <row r="69" spans="1:16" s="1" customFormat="1" ht="30" customHeight="1" x14ac:dyDescent="0.25">
      <c r="A69" s="15" t="s">
        <v>74</v>
      </c>
      <c r="B69" s="23" t="s">
        <v>73</v>
      </c>
      <c r="C69" s="43">
        <v>0.18</v>
      </c>
      <c r="D69" s="43">
        <v>2000</v>
      </c>
      <c r="E69" s="44">
        <v>220</v>
      </c>
      <c r="F69" s="46"/>
      <c r="G69" s="46"/>
      <c r="H69" s="47"/>
      <c r="I69" s="48">
        <f t="shared" ref="I69:I132" si="11">SUM(J69:N69)</f>
        <v>2180.3972314861339</v>
      </c>
      <c r="J69" s="69">
        <f t="shared" ref="J69:J132" si="12">D69</f>
        <v>2000</v>
      </c>
      <c r="K69" s="70">
        <f t="shared" ref="K69:K132" si="13">IF(E69&gt;0,(((E69/2)^2*PI())-($I$1/2)^2*PI())/(1000*$C69),0)</f>
        <v>180.3972314861339</v>
      </c>
      <c r="L69" s="70">
        <f t="shared" ref="L69:L132" si="14">IF(F69&gt;0,(((F69/2)^2*PI())-($I$1/2)^2*PI())/(1000*$C69),0)</f>
        <v>0</v>
      </c>
      <c r="M69" s="70">
        <f t="shared" ref="M69:M132" si="15">IF(G69&gt;0,(((G69/2)^2*PI())-($I$1/2)^2*PI())/(1000*$C69),0)</f>
        <v>0</v>
      </c>
      <c r="N69" s="71">
        <f t="shared" ref="N69:N132" si="16">IF(H69&gt;0,(((H69/2)^2*PI())-($I$1/2)^2*PI())/(1000*$C69),0)</f>
        <v>0</v>
      </c>
      <c r="O69" s="6">
        <v>250</v>
      </c>
      <c r="P69" s="73">
        <f t="shared" si="10"/>
        <v>545.09930787153348</v>
      </c>
    </row>
    <row r="70" spans="1:16" s="1" customFormat="1" ht="30" customHeight="1" x14ac:dyDescent="0.25">
      <c r="A70" s="15" t="s">
        <v>583</v>
      </c>
      <c r="B70" s="23" t="s">
        <v>584</v>
      </c>
      <c r="C70" s="43">
        <v>0.18</v>
      </c>
      <c r="D70" s="43">
        <v>1000</v>
      </c>
      <c r="E70" s="44"/>
      <c r="F70" s="46"/>
      <c r="G70" s="46"/>
      <c r="H70" s="47"/>
      <c r="I70" s="48">
        <f t="shared" si="11"/>
        <v>1000</v>
      </c>
      <c r="J70" s="69">
        <f t="shared" si="12"/>
        <v>1000</v>
      </c>
      <c r="K70" s="70">
        <f t="shared" si="13"/>
        <v>0</v>
      </c>
      <c r="L70" s="70">
        <f t="shared" si="14"/>
        <v>0</v>
      </c>
      <c r="M70" s="70">
        <f t="shared" si="15"/>
        <v>0</v>
      </c>
      <c r="N70" s="71">
        <f t="shared" si="16"/>
        <v>0</v>
      </c>
      <c r="O70" s="6">
        <v>333</v>
      </c>
      <c r="P70" s="73">
        <f t="shared" si="10"/>
        <v>333</v>
      </c>
    </row>
    <row r="71" spans="1:16" s="1" customFormat="1" ht="30" customHeight="1" x14ac:dyDescent="0.25">
      <c r="A71" s="15" t="s">
        <v>497</v>
      </c>
      <c r="B71" s="23" t="s">
        <v>496</v>
      </c>
      <c r="C71" s="43"/>
      <c r="D71" s="43"/>
      <c r="E71" s="44"/>
      <c r="F71" s="46"/>
      <c r="G71" s="46"/>
      <c r="H71" s="47"/>
      <c r="I71" s="48">
        <f t="shared" si="11"/>
        <v>0</v>
      </c>
      <c r="J71" s="69">
        <f t="shared" si="12"/>
        <v>0</v>
      </c>
      <c r="K71" s="70">
        <f t="shared" si="13"/>
        <v>0</v>
      </c>
      <c r="L71" s="70">
        <f t="shared" si="14"/>
        <v>0</v>
      </c>
      <c r="M71" s="70">
        <f t="shared" si="15"/>
        <v>0</v>
      </c>
      <c r="N71" s="71">
        <f t="shared" si="16"/>
        <v>0</v>
      </c>
      <c r="O71" s="6">
        <v>333</v>
      </c>
      <c r="P71" s="73">
        <f t="shared" si="10"/>
        <v>0</v>
      </c>
    </row>
    <row r="72" spans="1:16" s="1" customFormat="1" ht="30" customHeight="1" x14ac:dyDescent="0.25">
      <c r="A72" s="15" t="s">
        <v>476</v>
      </c>
      <c r="B72" s="23" t="s">
        <v>475</v>
      </c>
      <c r="C72" s="43"/>
      <c r="D72" s="43"/>
      <c r="E72" s="44"/>
      <c r="F72" s="46"/>
      <c r="G72" s="46"/>
      <c r="H72" s="47"/>
      <c r="I72" s="48">
        <f t="shared" si="11"/>
        <v>0</v>
      </c>
      <c r="J72" s="69">
        <f t="shared" si="12"/>
        <v>0</v>
      </c>
      <c r="K72" s="70">
        <f t="shared" si="13"/>
        <v>0</v>
      </c>
      <c r="L72" s="70">
        <f t="shared" si="14"/>
        <v>0</v>
      </c>
      <c r="M72" s="70">
        <f t="shared" si="15"/>
        <v>0</v>
      </c>
      <c r="N72" s="71">
        <f t="shared" si="16"/>
        <v>0</v>
      </c>
      <c r="O72" s="6">
        <v>250</v>
      </c>
      <c r="P72" s="73">
        <f t="shared" si="10"/>
        <v>0</v>
      </c>
    </row>
    <row r="73" spans="1:16" s="1" customFormat="1" ht="30" customHeight="1" x14ac:dyDescent="0.25">
      <c r="A73" s="15" t="s">
        <v>178</v>
      </c>
      <c r="B73" s="23" t="s">
        <v>177</v>
      </c>
      <c r="C73" s="43"/>
      <c r="D73" s="43"/>
      <c r="E73" s="44"/>
      <c r="F73" s="46"/>
      <c r="G73" s="46"/>
      <c r="H73" s="47"/>
      <c r="I73" s="48">
        <f t="shared" si="11"/>
        <v>0</v>
      </c>
      <c r="J73" s="69">
        <f t="shared" si="12"/>
        <v>0</v>
      </c>
      <c r="K73" s="70">
        <f t="shared" si="13"/>
        <v>0</v>
      </c>
      <c r="L73" s="70">
        <f t="shared" si="14"/>
        <v>0</v>
      </c>
      <c r="M73" s="70">
        <f t="shared" si="15"/>
        <v>0</v>
      </c>
      <c r="N73" s="71">
        <f t="shared" si="16"/>
        <v>0</v>
      </c>
      <c r="O73" s="6">
        <v>333</v>
      </c>
      <c r="P73" s="73">
        <f t="shared" si="10"/>
        <v>0</v>
      </c>
    </row>
    <row r="74" spans="1:16" s="1" customFormat="1" ht="30" customHeight="1" x14ac:dyDescent="0.25">
      <c r="A74" s="15" t="s">
        <v>324</v>
      </c>
      <c r="B74" s="23" t="s">
        <v>323</v>
      </c>
      <c r="C74" s="43">
        <v>0.16</v>
      </c>
      <c r="D74" s="43">
        <v>6000</v>
      </c>
      <c r="E74" s="44"/>
      <c r="F74" s="46"/>
      <c r="G74" s="46"/>
      <c r="H74" s="47"/>
      <c r="I74" s="48">
        <f t="shared" si="11"/>
        <v>6000</v>
      </c>
      <c r="J74" s="69">
        <f t="shared" si="12"/>
        <v>6000</v>
      </c>
      <c r="K74" s="70">
        <f t="shared" si="13"/>
        <v>0</v>
      </c>
      <c r="L74" s="70">
        <f t="shared" si="14"/>
        <v>0</v>
      </c>
      <c r="M74" s="70">
        <f t="shared" si="15"/>
        <v>0</v>
      </c>
      <c r="N74" s="71">
        <f t="shared" si="16"/>
        <v>0</v>
      </c>
      <c r="O74" s="6">
        <v>160</v>
      </c>
      <c r="P74" s="73">
        <f t="shared" si="10"/>
        <v>960</v>
      </c>
    </row>
    <row r="75" spans="1:16" s="1" customFormat="1" ht="30" customHeight="1" x14ac:dyDescent="0.25">
      <c r="A75" s="15" t="s">
        <v>174</v>
      </c>
      <c r="B75" s="23" t="s">
        <v>173</v>
      </c>
      <c r="C75" s="43">
        <v>0.16</v>
      </c>
      <c r="D75" s="43">
        <v>3700</v>
      </c>
      <c r="E75" s="44">
        <v>420</v>
      </c>
      <c r="F75" s="46"/>
      <c r="G75" s="46"/>
      <c r="H75" s="47"/>
      <c r="I75" s="48">
        <f t="shared" si="11"/>
        <v>4531.2654161398596</v>
      </c>
      <c r="J75" s="69">
        <f t="shared" si="12"/>
        <v>3700</v>
      </c>
      <c r="K75" s="70">
        <f t="shared" si="13"/>
        <v>831.26541613985921</v>
      </c>
      <c r="L75" s="70">
        <f t="shared" si="14"/>
        <v>0</v>
      </c>
      <c r="M75" s="70">
        <f t="shared" si="15"/>
        <v>0</v>
      </c>
      <c r="N75" s="71">
        <f t="shared" si="16"/>
        <v>0</v>
      </c>
      <c r="O75" s="6">
        <v>250</v>
      </c>
      <c r="P75" s="73">
        <f t="shared" si="10"/>
        <v>1132.8163540349649</v>
      </c>
    </row>
    <row r="76" spans="1:16" s="1" customFormat="1" ht="30" customHeight="1" x14ac:dyDescent="0.25">
      <c r="A76" s="15" t="s">
        <v>172</v>
      </c>
      <c r="B76" s="23" t="s">
        <v>171</v>
      </c>
      <c r="C76" s="43">
        <v>0.16</v>
      </c>
      <c r="D76" s="43">
        <v>2000</v>
      </c>
      <c r="E76" s="44">
        <v>500</v>
      </c>
      <c r="F76" s="46"/>
      <c r="G76" s="46"/>
      <c r="H76" s="47"/>
      <c r="I76" s="48">
        <f t="shared" si="11"/>
        <v>3192.5485713026856</v>
      </c>
      <c r="J76" s="69">
        <f t="shared" si="12"/>
        <v>2000</v>
      </c>
      <c r="K76" s="70">
        <f t="shared" si="13"/>
        <v>1192.5485713026853</v>
      </c>
      <c r="L76" s="70">
        <f t="shared" si="14"/>
        <v>0</v>
      </c>
      <c r="M76" s="70">
        <f t="shared" si="15"/>
        <v>0</v>
      </c>
      <c r="N76" s="71">
        <f t="shared" si="16"/>
        <v>0</v>
      </c>
      <c r="O76" s="6">
        <v>280</v>
      </c>
      <c r="P76" s="73">
        <f t="shared" si="10"/>
        <v>893.91359996475194</v>
      </c>
    </row>
    <row r="77" spans="1:16" s="1" customFormat="1" ht="30" customHeight="1" x14ac:dyDescent="0.25">
      <c r="A77" s="15" t="s">
        <v>160</v>
      </c>
      <c r="B77" s="23" t="s">
        <v>159</v>
      </c>
      <c r="C77" s="43">
        <v>0.16</v>
      </c>
      <c r="D77" s="43">
        <v>4200</v>
      </c>
      <c r="E77" s="44">
        <v>360</v>
      </c>
      <c r="F77" s="46"/>
      <c r="G77" s="46"/>
      <c r="H77" s="47"/>
      <c r="I77" s="48">
        <f t="shared" si="11"/>
        <v>4801.5364533461052</v>
      </c>
      <c r="J77" s="69">
        <f t="shared" si="12"/>
        <v>4200</v>
      </c>
      <c r="K77" s="70">
        <f t="shared" si="13"/>
        <v>601.53645334610565</v>
      </c>
      <c r="L77" s="70">
        <f t="shared" si="14"/>
        <v>0</v>
      </c>
      <c r="M77" s="70">
        <f t="shared" si="15"/>
        <v>0</v>
      </c>
      <c r="N77" s="71">
        <f t="shared" si="16"/>
        <v>0</v>
      </c>
      <c r="O77" s="6">
        <v>333</v>
      </c>
      <c r="P77" s="73">
        <f t="shared" si="10"/>
        <v>1598.9116389642529</v>
      </c>
    </row>
    <row r="78" spans="1:16" s="1" customFormat="1" ht="30" customHeight="1" x14ac:dyDescent="0.25">
      <c r="A78" s="15" t="s">
        <v>636</v>
      </c>
      <c r="B78" s="23" t="s">
        <v>637</v>
      </c>
      <c r="C78" s="43">
        <v>0.16</v>
      </c>
      <c r="D78" s="43">
        <v>6000</v>
      </c>
      <c r="E78" s="44"/>
      <c r="F78" s="46"/>
      <c r="G78" s="46"/>
      <c r="H78" s="47"/>
      <c r="I78" s="48">
        <f t="shared" si="11"/>
        <v>6000</v>
      </c>
      <c r="J78" s="69">
        <f t="shared" si="12"/>
        <v>6000</v>
      </c>
      <c r="K78" s="70">
        <f t="shared" si="13"/>
        <v>0</v>
      </c>
      <c r="L78" s="70">
        <f t="shared" si="14"/>
        <v>0</v>
      </c>
      <c r="M78" s="70">
        <f t="shared" si="15"/>
        <v>0</v>
      </c>
      <c r="N78" s="71">
        <f t="shared" si="16"/>
        <v>0</v>
      </c>
      <c r="O78" s="6">
        <v>160</v>
      </c>
      <c r="P78" s="73">
        <f t="shared" si="10"/>
        <v>960</v>
      </c>
    </row>
    <row r="79" spans="1:16" s="1" customFormat="1" ht="30" customHeight="1" x14ac:dyDescent="0.25">
      <c r="A79" s="15" t="s">
        <v>28</v>
      </c>
      <c r="B79" s="23" t="s">
        <v>27</v>
      </c>
      <c r="C79" s="43">
        <v>0.16</v>
      </c>
      <c r="D79" s="43">
        <v>4000</v>
      </c>
      <c r="E79" s="44"/>
      <c r="F79" s="46"/>
      <c r="G79" s="46"/>
      <c r="H79" s="47"/>
      <c r="I79" s="48">
        <f t="shared" si="11"/>
        <v>4000</v>
      </c>
      <c r="J79" s="69">
        <f t="shared" si="12"/>
        <v>4000</v>
      </c>
      <c r="K79" s="70">
        <f t="shared" si="13"/>
        <v>0</v>
      </c>
      <c r="L79" s="70">
        <f t="shared" si="14"/>
        <v>0</v>
      </c>
      <c r="M79" s="70">
        <f t="shared" si="15"/>
        <v>0</v>
      </c>
      <c r="N79" s="71">
        <f t="shared" si="16"/>
        <v>0</v>
      </c>
      <c r="O79" s="6">
        <v>250</v>
      </c>
      <c r="P79" s="73">
        <f t="shared" si="10"/>
        <v>1000</v>
      </c>
    </row>
    <row r="80" spans="1:16" s="1" customFormat="1" ht="30" customHeight="1" x14ac:dyDescent="0.25">
      <c r="A80" s="15" t="s">
        <v>119</v>
      </c>
      <c r="B80" s="23" t="s">
        <v>118</v>
      </c>
      <c r="C80" s="43">
        <v>0.16</v>
      </c>
      <c r="D80" s="43"/>
      <c r="E80" s="44">
        <v>550</v>
      </c>
      <c r="F80" s="46"/>
      <c r="G80" s="46"/>
      <c r="H80" s="47"/>
      <c r="I80" s="48">
        <f t="shared" si="11"/>
        <v>1450.2573436674732</v>
      </c>
      <c r="J80" s="69">
        <f t="shared" si="12"/>
        <v>0</v>
      </c>
      <c r="K80" s="70">
        <f t="shared" si="13"/>
        <v>1450.2573436674732</v>
      </c>
      <c r="L80" s="70">
        <f t="shared" si="14"/>
        <v>0</v>
      </c>
      <c r="M80" s="70">
        <f t="shared" si="15"/>
        <v>0</v>
      </c>
      <c r="N80" s="71">
        <f t="shared" si="16"/>
        <v>0</v>
      </c>
      <c r="O80" s="6">
        <v>280</v>
      </c>
      <c r="P80" s="73">
        <f t="shared" si="10"/>
        <v>406.07205622689247</v>
      </c>
    </row>
    <row r="81" spans="1:16" s="1" customFormat="1" ht="30" customHeight="1" x14ac:dyDescent="0.25">
      <c r="A81" s="15" t="s">
        <v>108</v>
      </c>
      <c r="B81" s="23" t="s">
        <v>107</v>
      </c>
      <c r="C81" s="43">
        <v>0.16</v>
      </c>
      <c r="D81" s="43">
        <v>4200</v>
      </c>
      <c r="E81" s="44">
        <v>360</v>
      </c>
      <c r="F81" s="46"/>
      <c r="G81" s="46"/>
      <c r="H81" s="47"/>
      <c r="I81" s="48">
        <f t="shared" si="11"/>
        <v>4801.5364533461052</v>
      </c>
      <c r="J81" s="69">
        <f t="shared" si="12"/>
        <v>4200</v>
      </c>
      <c r="K81" s="70">
        <f t="shared" si="13"/>
        <v>601.53645334610565</v>
      </c>
      <c r="L81" s="70">
        <f t="shared" si="14"/>
        <v>0</v>
      </c>
      <c r="M81" s="70">
        <f t="shared" si="15"/>
        <v>0</v>
      </c>
      <c r="N81" s="71">
        <f t="shared" si="16"/>
        <v>0</v>
      </c>
      <c r="O81" s="6">
        <v>333</v>
      </c>
      <c r="P81" s="73">
        <f t="shared" si="10"/>
        <v>1598.9116389642529</v>
      </c>
    </row>
    <row r="82" spans="1:16" s="1" customFormat="1" ht="30" customHeight="1" x14ac:dyDescent="0.25">
      <c r="A82" s="15" t="s">
        <v>431</v>
      </c>
      <c r="B82" s="23" t="s">
        <v>430</v>
      </c>
      <c r="C82" s="43">
        <v>0.18</v>
      </c>
      <c r="D82" s="43"/>
      <c r="E82" s="44">
        <v>330</v>
      </c>
      <c r="F82" s="46"/>
      <c r="G82" s="46"/>
      <c r="H82" s="47"/>
      <c r="I82" s="48">
        <f t="shared" si="11"/>
        <v>444.37828085027627</v>
      </c>
      <c r="J82" s="69">
        <f t="shared" si="12"/>
        <v>0</v>
      </c>
      <c r="K82" s="70">
        <f t="shared" si="13"/>
        <v>444.37828085027627</v>
      </c>
      <c r="L82" s="70">
        <f t="shared" si="14"/>
        <v>0</v>
      </c>
      <c r="M82" s="70">
        <f t="shared" si="15"/>
        <v>0</v>
      </c>
      <c r="N82" s="71">
        <f t="shared" si="16"/>
        <v>0</v>
      </c>
      <c r="O82" s="6">
        <v>333</v>
      </c>
      <c r="P82" s="73">
        <f t="shared" si="10"/>
        <v>147.97796752314198</v>
      </c>
    </row>
    <row r="83" spans="1:16" s="1" customFormat="1" ht="30" customHeight="1" x14ac:dyDescent="0.25">
      <c r="A83" s="15" t="s">
        <v>383</v>
      </c>
      <c r="B83" s="23" t="s">
        <v>382</v>
      </c>
      <c r="C83" s="43"/>
      <c r="D83" s="43"/>
      <c r="E83" s="44"/>
      <c r="F83" s="46"/>
      <c r="G83" s="46"/>
      <c r="H83" s="47"/>
      <c r="I83" s="48">
        <f t="shared" si="11"/>
        <v>0</v>
      </c>
      <c r="J83" s="69">
        <f t="shared" si="12"/>
        <v>0</v>
      </c>
      <c r="K83" s="70">
        <f t="shared" si="13"/>
        <v>0</v>
      </c>
      <c r="L83" s="70">
        <f t="shared" si="14"/>
        <v>0</v>
      </c>
      <c r="M83" s="70">
        <f t="shared" si="15"/>
        <v>0</v>
      </c>
      <c r="N83" s="71">
        <f t="shared" si="16"/>
        <v>0</v>
      </c>
      <c r="O83" s="6">
        <v>240</v>
      </c>
      <c r="P83" s="73">
        <f t="shared" si="10"/>
        <v>0</v>
      </c>
    </row>
    <row r="84" spans="1:16" s="1" customFormat="1" ht="30" customHeight="1" x14ac:dyDescent="0.25">
      <c r="A84" s="15" t="s">
        <v>356</v>
      </c>
      <c r="B84" s="23" t="s">
        <v>355</v>
      </c>
      <c r="C84" s="43"/>
      <c r="D84" s="43"/>
      <c r="E84" s="44"/>
      <c r="F84" s="46"/>
      <c r="G84" s="46"/>
      <c r="H84" s="47"/>
      <c r="I84" s="48">
        <f t="shared" si="11"/>
        <v>0</v>
      </c>
      <c r="J84" s="69">
        <f t="shared" si="12"/>
        <v>0</v>
      </c>
      <c r="K84" s="70">
        <f t="shared" si="13"/>
        <v>0</v>
      </c>
      <c r="L84" s="70">
        <f t="shared" si="14"/>
        <v>0</v>
      </c>
      <c r="M84" s="70">
        <f t="shared" si="15"/>
        <v>0</v>
      </c>
      <c r="N84" s="71">
        <f t="shared" si="16"/>
        <v>0</v>
      </c>
      <c r="O84" s="6">
        <v>250</v>
      </c>
      <c r="P84" s="73">
        <f t="shared" si="10"/>
        <v>0</v>
      </c>
    </row>
    <row r="85" spans="1:16" s="1" customFormat="1" ht="30" customHeight="1" x14ac:dyDescent="0.25">
      <c r="A85" s="15" t="s">
        <v>429</v>
      </c>
      <c r="B85" s="23" t="s">
        <v>428</v>
      </c>
      <c r="C85" s="43"/>
      <c r="D85" s="43"/>
      <c r="E85" s="44"/>
      <c r="F85" s="46"/>
      <c r="G85" s="46"/>
      <c r="H85" s="47"/>
      <c r="I85" s="48">
        <f t="shared" si="11"/>
        <v>0</v>
      </c>
      <c r="J85" s="69">
        <f t="shared" si="12"/>
        <v>0</v>
      </c>
      <c r="K85" s="70">
        <f t="shared" si="13"/>
        <v>0</v>
      </c>
      <c r="L85" s="70">
        <f t="shared" si="14"/>
        <v>0</v>
      </c>
      <c r="M85" s="70">
        <f t="shared" si="15"/>
        <v>0</v>
      </c>
      <c r="N85" s="71">
        <f t="shared" si="16"/>
        <v>0</v>
      </c>
      <c r="O85" s="6">
        <v>260</v>
      </c>
      <c r="P85" s="73">
        <f t="shared" si="10"/>
        <v>0</v>
      </c>
    </row>
    <row r="86" spans="1:16" s="1" customFormat="1" ht="30" customHeight="1" x14ac:dyDescent="0.25">
      <c r="A86" s="15" t="s">
        <v>354</v>
      </c>
      <c r="B86" s="23" t="s">
        <v>353</v>
      </c>
      <c r="C86" s="43">
        <v>0.22</v>
      </c>
      <c r="D86" s="43">
        <v>2000</v>
      </c>
      <c r="E86" s="44">
        <v>350</v>
      </c>
      <c r="F86" s="46"/>
      <c r="G86" s="46"/>
      <c r="H86" s="47"/>
      <c r="I86" s="48">
        <f t="shared" si="11"/>
        <v>2412.134116251159</v>
      </c>
      <c r="J86" s="69">
        <f t="shared" si="12"/>
        <v>2000</v>
      </c>
      <c r="K86" s="70">
        <f t="shared" si="13"/>
        <v>412.13411625115918</v>
      </c>
      <c r="L86" s="70">
        <f t="shared" si="14"/>
        <v>0</v>
      </c>
      <c r="M86" s="70">
        <f t="shared" si="15"/>
        <v>0</v>
      </c>
      <c r="N86" s="71">
        <f t="shared" si="16"/>
        <v>0</v>
      </c>
      <c r="O86" s="6">
        <v>333</v>
      </c>
      <c r="P86" s="73">
        <f t="shared" si="10"/>
        <v>803.240660711636</v>
      </c>
    </row>
    <row r="87" spans="1:16" s="1" customFormat="1" ht="30" customHeight="1" x14ac:dyDescent="0.25">
      <c r="A87" s="15" t="s">
        <v>562</v>
      </c>
      <c r="B87" s="23" t="s">
        <v>563</v>
      </c>
      <c r="C87" s="43">
        <v>0.18</v>
      </c>
      <c r="D87" s="43"/>
      <c r="E87" s="44">
        <v>210</v>
      </c>
      <c r="F87" s="46"/>
      <c r="G87" s="46"/>
      <c r="H87" s="47"/>
      <c r="I87" s="48">
        <f t="shared" si="11"/>
        <v>161.63494202719485</v>
      </c>
      <c r="J87" s="69">
        <f t="shared" si="12"/>
        <v>0</v>
      </c>
      <c r="K87" s="70">
        <f t="shared" si="13"/>
        <v>161.63494202719485</v>
      </c>
      <c r="L87" s="70">
        <f t="shared" si="14"/>
        <v>0</v>
      </c>
      <c r="M87" s="70">
        <f t="shared" si="15"/>
        <v>0</v>
      </c>
      <c r="N87" s="71">
        <f t="shared" si="16"/>
        <v>0</v>
      </c>
      <c r="O87" s="6">
        <v>240</v>
      </c>
      <c r="P87" s="73">
        <f t="shared" si="10"/>
        <v>38.792386086526761</v>
      </c>
    </row>
    <row r="88" spans="1:16" s="1" customFormat="1" ht="30" customHeight="1" x14ac:dyDescent="0.25">
      <c r="A88" s="15" t="s">
        <v>560</v>
      </c>
      <c r="B88" s="23" t="s">
        <v>561</v>
      </c>
      <c r="C88" s="43">
        <v>0.18</v>
      </c>
      <c r="D88" s="43"/>
      <c r="E88" s="44">
        <v>270</v>
      </c>
      <c r="F88" s="46">
        <v>270</v>
      </c>
      <c r="G88" s="46"/>
      <c r="H88" s="47"/>
      <c r="I88" s="48">
        <f t="shared" si="11"/>
        <v>574.59729634157316</v>
      </c>
      <c r="J88" s="69">
        <f t="shared" si="12"/>
        <v>0</v>
      </c>
      <c r="K88" s="70">
        <f t="shared" si="13"/>
        <v>287.29864817078658</v>
      </c>
      <c r="L88" s="70">
        <f t="shared" si="14"/>
        <v>287.29864817078658</v>
      </c>
      <c r="M88" s="70">
        <f t="shared" si="15"/>
        <v>0</v>
      </c>
      <c r="N88" s="71">
        <f t="shared" si="16"/>
        <v>0</v>
      </c>
      <c r="O88" s="6">
        <v>250</v>
      </c>
      <c r="P88" s="73">
        <f t="shared" si="10"/>
        <v>143.64932408539329</v>
      </c>
    </row>
    <row r="89" spans="1:16" s="1" customFormat="1" ht="30" customHeight="1" x14ac:dyDescent="0.25">
      <c r="A89" s="15" t="s">
        <v>559</v>
      </c>
      <c r="B89" s="23" t="s">
        <v>558</v>
      </c>
      <c r="C89" s="43">
        <v>0.18</v>
      </c>
      <c r="D89" s="43"/>
      <c r="E89" s="44">
        <v>295</v>
      </c>
      <c r="F89" s="46">
        <v>210</v>
      </c>
      <c r="G89" s="46"/>
      <c r="H89" s="47"/>
      <c r="I89" s="48">
        <f t="shared" si="11"/>
        <v>510.56552940903123</v>
      </c>
      <c r="J89" s="69">
        <f t="shared" si="12"/>
        <v>0</v>
      </c>
      <c r="K89" s="70">
        <f t="shared" si="13"/>
        <v>348.93058738183635</v>
      </c>
      <c r="L89" s="70">
        <f t="shared" si="14"/>
        <v>161.63494202719485</v>
      </c>
      <c r="M89" s="70">
        <f t="shared" si="15"/>
        <v>0</v>
      </c>
      <c r="N89" s="71">
        <f t="shared" si="16"/>
        <v>0</v>
      </c>
      <c r="O89" s="6">
        <v>260</v>
      </c>
      <c r="P89" s="73">
        <f t="shared" si="10"/>
        <v>132.74703764634813</v>
      </c>
    </row>
    <row r="90" spans="1:16" s="1" customFormat="1" ht="30" customHeight="1" x14ac:dyDescent="0.25">
      <c r="A90" s="15" t="s">
        <v>557</v>
      </c>
      <c r="B90" s="23" t="s">
        <v>556</v>
      </c>
      <c r="C90" s="43">
        <v>0.18</v>
      </c>
      <c r="D90" s="43">
        <v>2020</v>
      </c>
      <c r="E90" s="44">
        <v>240</v>
      </c>
      <c r="F90" s="46"/>
      <c r="G90" s="46"/>
      <c r="H90" s="47"/>
      <c r="I90" s="48">
        <f t="shared" si="11"/>
        <v>2240.5398042820034</v>
      </c>
      <c r="J90" s="69">
        <f t="shared" si="12"/>
        <v>2020</v>
      </c>
      <c r="K90" s="70">
        <f t="shared" si="13"/>
        <v>220.53980428200347</v>
      </c>
      <c r="L90" s="70">
        <f t="shared" si="14"/>
        <v>0</v>
      </c>
      <c r="M90" s="70">
        <f t="shared" si="15"/>
        <v>0</v>
      </c>
      <c r="N90" s="71">
        <f t="shared" si="16"/>
        <v>0</v>
      </c>
      <c r="O90" s="6">
        <v>333</v>
      </c>
      <c r="P90" s="73">
        <f t="shared" si="10"/>
        <v>746.09975482590721</v>
      </c>
    </row>
    <row r="91" spans="1:16" s="1" customFormat="1" ht="30" customHeight="1" x14ac:dyDescent="0.25">
      <c r="A91" s="15" t="s">
        <v>188</v>
      </c>
      <c r="B91" s="23" t="s">
        <v>187</v>
      </c>
      <c r="C91" s="43">
        <v>0.17</v>
      </c>
      <c r="D91" s="43">
        <v>1000</v>
      </c>
      <c r="E91" s="44">
        <v>200</v>
      </c>
      <c r="F91" s="46"/>
      <c r="G91" s="46"/>
      <c r="H91" s="47"/>
      <c r="I91" s="48">
        <f t="shared" si="11"/>
        <v>1152.2009240880325</v>
      </c>
      <c r="J91" s="69">
        <f t="shared" si="12"/>
        <v>1000</v>
      </c>
      <c r="K91" s="70">
        <f t="shared" si="13"/>
        <v>152.20092408803256</v>
      </c>
      <c r="L91" s="70">
        <f t="shared" si="14"/>
        <v>0</v>
      </c>
      <c r="M91" s="70">
        <f t="shared" si="15"/>
        <v>0</v>
      </c>
      <c r="N91" s="71">
        <f t="shared" si="16"/>
        <v>0</v>
      </c>
      <c r="O91" s="6">
        <v>333</v>
      </c>
      <c r="P91" s="73">
        <f t="shared" si="10"/>
        <v>383.68290772131479</v>
      </c>
    </row>
    <row r="92" spans="1:16" s="1" customFormat="1" ht="30" customHeight="1" x14ac:dyDescent="0.25">
      <c r="A92" s="15" t="s">
        <v>302</v>
      </c>
      <c r="B92" s="23" t="s">
        <v>301</v>
      </c>
      <c r="C92" s="43"/>
      <c r="D92" s="43"/>
      <c r="E92" s="44"/>
      <c r="F92" s="46"/>
      <c r="G92" s="46"/>
      <c r="H92" s="47"/>
      <c r="I92" s="48">
        <f t="shared" si="11"/>
        <v>0</v>
      </c>
      <c r="J92" s="69">
        <f t="shared" si="12"/>
        <v>0</v>
      </c>
      <c r="K92" s="70">
        <f t="shared" si="13"/>
        <v>0</v>
      </c>
      <c r="L92" s="70">
        <f t="shared" si="14"/>
        <v>0</v>
      </c>
      <c r="M92" s="70">
        <f t="shared" si="15"/>
        <v>0</v>
      </c>
      <c r="N92" s="71">
        <f t="shared" si="16"/>
        <v>0</v>
      </c>
      <c r="O92" s="6">
        <v>333</v>
      </c>
      <c r="P92" s="73">
        <f t="shared" si="10"/>
        <v>0</v>
      </c>
    </row>
    <row r="93" spans="1:16" s="1" customFormat="1" ht="30" customHeight="1" x14ac:dyDescent="0.25">
      <c r="A93" s="15" t="s">
        <v>569</v>
      </c>
      <c r="B93" s="23" t="s">
        <v>570</v>
      </c>
      <c r="C93" s="43">
        <v>0.19</v>
      </c>
      <c r="D93" s="43"/>
      <c r="E93" s="44">
        <v>510</v>
      </c>
      <c r="F93" s="46"/>
      <c r="G93" s="46"/>
      <c r="H93" s="47"/>
      <c r="I93" s="48">
        <f t="shared" si="11"/>
        <v>1046.00154136181</v>
      </c>
      <c r="J93" s="69">
        <f t="shared" si="12"/>
        <v>0</v>
      </c>
      <c r="K93" s="70">
        <f t="shared" si="13"/>
        <v>1046.00154136181</v>
      </c>
      <c r="L93" s="70">
        <f t="shared" si="14"/>
        <v>0</v>
      </c>
      <c r="M93" s="70">
        <f t="shared" si="15"/>
        <v>0</v>
      </c>
      <c r="N93" s="71">
        <f t="shared" si="16"/>
        <v>0</v>
      </c>
      <c r="O93" s="6">
        <v>250</v>
      </c>
      <c r="P93" s="73">
        <f t="shared" si="10"/>
        <v>261.50038534045251</v>
      </c>
    </row>
    <row r="94" spans="1:16" s="1" customFormat="1" ht="30" customHeight="1" x14ac:dyDescent="0.25">
      <c r="A94" s="15" t="s">
        <v>361</v>
      </c>
      <c r="B94" s="23" t="s">
        <v>360</v>
      </c>
      <c r="C94" s="43">
        <v>0.18</v>
      </c>
      <c r="D94" s="43">
        <v>3000</v>
      </c>
      <c r="E94" s="44">
        <v>270</v>
      </c>
      <c r="F94" s="46"/>
      <c r="G94" s="46"/>
      <c r="H94" s="47"/>
      <c r="I94" s="48">
        <f t="shared" si="11"/>
        <v>3287.2986481707867</v>
      </c>
      <c r="J94" s="69">
        <f t="shared" si="12"/>
        <v>3000</v>
      </c>
      <c r="K94" s="70">
        <f t="shared" si="13"/>
        <v>287.29864817078658</v>
      </c>
      <c r="L94" s="70">
        <f t="shared" si="14"/>
        <v>0</v>
      </c>
      <c r="M94" s="70">
        <f t="shared" si="15"/>
        <v>0</v>
      </c>
      <c r="N94" s="71">
        <f t="shared" si="16"/>
        <v>0</v>
      </c>
      <c r="O94" s="6">
        <v>250</v>
      </c>
      <c r="P94" s="73">
        <f t="shared" si="10"/>
        <v>821.82466204269667</v>
      </c>
    </row>
    <row r="95" spans="1:16" s="1" customFormat="1" ht="30" customHeight="1" x14ac:dyDescent="0.25">
      <c r="A95" s="15" t="s">
        <v>575</v>
      </c>
      <c r="B95" s="23" t="s">
        <v>576</v>
      </c>
      <c r="C95" s="43">
        <v>0.18</v>
      </c>
      <c r="D95" s="43">
        <v>4000</v>
      </c>
      <c r="E95" s="44"/>
      <c r="F95" s="46"/>
      <c r="G95" s="46"/>
      <c r="H95" s="47"/>
      <c r="I95" s="48">
        <f t="shared" si="11"/>
        <v>4000</v>
      </c>
      <c r="J95" s="69">
        <f t="shared" si="12"/>
        <v>4000</v>
      </c>
      <c r="K95" s="70">
        <f t="shared" si="13"/>
        <v>0</v>
      </c>
      <c r="L95" s="70">
        <f t="shared" si="14"/>
        <v>0</v>
      </c>
      <c r="M95" s="70">
        <f t="shared" si="15"/>
        <v>0</v>
      </c>
      <c r="N95" s="71">
        <f t="shared" si="16"/>
        <v>0</v>
      </c>
      <c r="O95" s="6">
        <v>250</v>
      </c>
      <c r="P95" s="73">
        <f t="shared" si="10"/>
        <v>1000</v>
      </c>
    </row>
    <row r="96" spans="1:16" s="1" customFormat="1" ht="30" customHeight="1" x14ac:dyDescent="0.25">
      <c r="A96" s="15" t="s">
        <v>258</v>
      </c>
      <c r="B96" s="23" t="s">
        <v>257</v>
      </c>
      <c r="C96" s="43">
        <v>0.18</v>
      </c>
      <c r="D96" s="43"/>
      <c r="E96" s="44">
        <v>460</v>
      </c>
      <c r="F96" s="46"/>
      <c r="G96" s="46"/>
      <c r="H96" s="47"/>
      <c r="I96" s="48">
        <f t="shared" si="11"/>
        <v>892.49156629982031</v>
      </c>
      <c r="J96" s="69">
        <f t="shared" si="12"/>
        <v>0</v>
      </c>
      <c r="K96" s="70">
        <f t="shared" si="13"/>
        <v>892.49156629982031</v>
      </c>
      <c r="L96" s="70">
        <f t="shared" si="14"/>
        <v>0</v>
      </c>
      <c r="M96" s="70">
        <f t="shared" si="15"/>
        <v>0</v>
      </c>
      <c r="N96" s="71">
        <f t="shared" si="16"/>
        <v>0</v>
      </c>
      <c r="O96" s="6">
        <v>333</v>
      </c>
      <c r="P96" s="73">
        <f t="shared" si="10"/>
        <v>297.19969157784021</v>
      </c>
    </row>
    <row r="97" spans="1:16" s="1" customFormat="1" ht="30" customHeight="1" x14ac:dyDescent="0.25">
      <c r="A97" s="15" t="s">
        <v>577</v>
      </c>
      <c r="B97" s="23" t="s">
        <v>578</v>
      </c>
      <c r="C97" s="43">
        <v>0.18</v>
      </c>
      <c r="D97" s="43">
        <v>2000</v>
      </c>
      <c r="E97" s="44">
        <v>300</v>
      </c>
      <c r="F97" s="46"/>
      <c r="G97" s="46"/>
      <c r="H97" s="47"/>
      <c r="I97" s="48">
        <f t="shared" si="11"/>
        <v>2361.9114736935444</v>
      </c>
      <c r="J97" s="69">
        <f t="shared" si="12"/>
        <v>2000</v>
      </c>
      <c r="K97" s="70">
        <f t="shared" si="13"/>
        <v>361.91147369354417</v>
      </c>
      <c r="L97" s="70">
        <f t="shared" si="14"/>
        <v>0</v>
      </c>
      <c r="M97" s="70">
        <f t="shared" si="15"/>
        <v>0</v>
      </c>
      <c r="N97" s="71">
        <f t="shared" si="16"/>
        <v>0</v>
      </c>
      <c r="O97" s="6">
        <v>380</v>
      </c>
      <c r="P97" s="73">
        <f t="shared" si="10"/>
        <v>897.52636000354676</v>
      </c>
    </row>
    <row r="98" spans="1:16" s="1" customFormat="1" ht="30" customHeight="1" x14ac:dyDescent="0.25">
      <c r="A98" s="15" t="s">
        <v>462</v>
      </c>
      <c r="B98" s="23" t="s">
        <v>461</v>
      </c>
      <c r="C98" s="43">
        <v>0.13</v>
      </c>
      <c r="D98" s="43">
        <v>500</v>
      </c>
      <c r="E98" s="44"/>
      <c r="F98" s="46"/>
      <c r="G98" s="46"/>
      <c r="H98" s="47"/>
      <c r="I98" s="48">
        <f t="shared" si="11"/>
        <v>500</v>
      </c>
      <c r="J98" s="69">
        <f t="shared" si="12"/>
        <v>500</v>
      </c>
      <c r="K98" s="70">
        <f t="shared" si="13"/>
        <v>0</v>
      </c>
      <c r="L98" s="70">
        <f t="shared" si="14"/>
        <v>0</v>
      </c>
      <c r="M98" s="70">
        <f t="shared" si="15"/>
        <v>0</v>
      </c>
      <c r="N98" s="71">
        <f t="shared" si="16"/>
        <v>0</v>
      </c>
      <c r="O98" s="6">
        <v>250</v>
      </c>
      <c r="P98" s="73">
        <f t="shared" si="10"/>
        <v>125</v>
      </c>
    </row>
    <row r="99" spans="1:16" s="1" customFormat="1" ht="30" customHeight="1" x14ac:dyDescent="0.25">
      <c r="A99" s="15" t="s">
        <v>511</v>
      </c>
      <c r="B99" s="23" t="s">
        <v>510</v>
      </c>
      <c r="C99" s="43"/>
      <c r="D99" s="43"/>
      <c r="E99" s="44"/>
      <c r="F99" s="46"/>
      <c r="G99" s="46"/>
      <c r="H99" s="47"/>
      <c r="I99" s="48">
        <f t="shared" si="11"/>
        <v>0</v>
      </c>
      <c r="J99" s="69">
        <f t="shared" si="12"/>
        <v>0</v>
      </c>
      <c r="K99" s="70">
        <f t="shared" si="13"/>
        <v>0</v>
      </c>
      <c r="L99" s="70">
        <f t="shared" si="14"/>
        <v>0</v>
      </c>
      <c r="M99" s="70">
        <f t="shared" si="15"/>
        <v>0</v>
      </c>
      <c r="N99" s="71">
        <f t="shared" si="16"/>
        <v>0</v>
      </c>
      <c r="O99" s="6">
        <v>250</v>
      </c>
      <c r="P99" s="73">
        <f t="shared" si="10"/>
        <v>0</v>
      </c>
    </row>
    <row r="100" spans="1:16" s="1" customFormat="1" ht="30" customHeight="1" x14ac:dyDescent="0.25">
      <c r="A100" s="15" t="s">
        <v>391</v>
      </c>
      <c r="B100" s="23" t="s">
        <v>390</v>
      </c>
      <c r="C100" s="43">
        <v>0.2</v>
      </c>
      <c r="D100" s="43">
        <v>1100</v>
      </c>
      <c r="E100" s="44">
        <v>360</v>
      </c>
      <c r="F100" s="46">
        <v>290</v>
      </c>
      <c r="G100" s="46"/>
      <c r="H100" s="47"/>
      <c r="I100" s="48">
        <f t="shared" si="11"/>
        <v>1883.7802431808495</v>
      </c>
      <c r="J100" s="69">
        <f t="shared" si="12"/>
        <v>1100</v>
      </c>
      <c r="K100" s="70">
        <f t="shared" si="13"/>
        <v>481.22916267688453</v>
      </c>
      <c r="L100" s="70">
        <f t="shared" si="14"/>
        <v>302.55108050396501</v>
      </c>
      <c r="M100" s="70">
        <f t="shared" si="15"/>
        <v>0</v>
      </c>
      <c r="N100" s="71">
        <f t="shared" si="16"/>
        <v>0</v>
      </c>
      <c r="O100" s="6">
        <v>333</v>
      </c>
      <c r="P100" s="73">
        <f t="shared" si="10"/>
        <v>627.29882097922291</v>
      </c>
    </row>
    <row r="101" spans="1:16" s="1" customFormat="1" ht="30" customHeight="1" x14ac:dyDescent="0.25">
      <c r="A101" s="15" t="s">
        <v>102</v>
      </c>
      <c r="B101" s="23" t="s">
        <v>101</v>
      </c>
      <c r="C101" s="43">
        <v>0.17</v>
      </c>
      <c r="D101" s="43">
        <v>2200</v>
      </c>
      <c r="E101" s="44"/>
      <c r="F101" s="46"/>
      <c r="G101" s="46"/>
      <c r="H101" s="47"/>
      <c r="I101" s="48">
        <f t="shared" si="11"/>
        <v>2200</v>
      </c>
      <c r="J101" s="69">
        <f t="shared" si="12"/>
        <v>2200</v>
      </c>
      <c r="K101" s="70">
        <f t="shared" si="13"/>
        <v>0</v>
      </c>
      <c r="L101" s="70">
        <f t="shared" si="14"/>
        <v>0</v>
      </c>
      <c r="M101" s="70">
        <f t="shared" si="15"/>
        <v>0</v>
      </c>
      <c r="N101" s="71">
        <f t="shared" si="16"/>
        <v>0</v>
      </c>
      <c r="O101" s="6">
        <v>333</v>
      </c>
      <c r="P101" s="73">
        <f t="shared" si="10"/>
        <v>732.6</v>
      </c>
    </row>
    <row r="102" spans="1:16" s="1" customFormat="1" ht="30" customHeight="1" x14ac:dyDescent="0.25">
      <c r="A102" s="15" t="s">
        <v>401</v>
      </c>
      <c r="B102" s="23" t="s">
        <v>400</v>
      </c>
      <c r="C102" s="43"/>
      <c r="D102" s="43"/>
      <c r="E102" s="44"/>
      <c r="F102" s="46"/>
      <c r="G102" s="46"/>
      <c r="H102" s="47"/>
      <c r="I102" s="48">
        <f t="shared" si="11"/>
        <v>0</v>
      </c>
      <c r="J102" s="69">
        <f t="shared" si="12"/>
        <v>0</v>
      </c>
      <c r="K102" s="70">
        <f t="shared" si="13"/>
        <v>0</v>
      </c>
      <c r="L102" s="70">
        <f t="shared" si="14"/>
        <v>0</v>
      </c>
      <c r="M102" s="70">
        <f t="shared" si="15"/>
        <v>0</v>
      </c>
      <c r="N102" s="71">
        <f t="shared" si="16"/>
        <v>0</v>
      </c>
      <c r="O102" s="6">
        <v>250</v>
      </c>
      <c r="P102" s="73">
        <f t="shared" si="10"/>
        <v>0</v>
      </c>
    </row>
    <row r="103" spans="1:16" s="1" customFormat="1" ht="30" customHeight="1" x14ac:dyDescent="0.25">
      <c r="A103" s="15" t="s">
        <v>322</v>
      </c>
      <c r="B103" s="23" t="s">
        <v>321</v>
      </c>
      <c r="C103" s="43"/>
      <c r="D103" s="43"/>
      <c r="E103" s="44"/>
      <c r="F103" s="46"/>
      <c r="G103" s="46"/>
      <c r="H103" s="47"/>
      <c r="I103" s="48">
        <f t="shared" si="11"/>
        <v>0</v>
      </c>
      <c r="J103" s="69">
        <f t="shared" si="12"/>
        <v>0</v>
      </c>
      <c r="K103" s="70">
        <f t="shared" si="13"/>
        <v>0</v>
      </c>
      <c r="L103" s="70">
        <f t="shared" si="14"/>
        <v>0</v>
      </c>
      <c r="M103" s="70">
        <f t="shared" si="15"/>
        <v>0</v>
      </c>
      <c r="N103" s="71">
        <f t="shared" si="16"/>
        <v>0</v>
      </c>
      <c r="O103" s="6">
        <v>333</v>
      </c>
      <c r="P103" s="73">
        <f t="shared" si="10"/>
        <v>0</v>
      </c>
    </row>
    <row r="104" spans="1:16" s="1" customFormat="1" ht="30" customHeight="1" x14ac:dyDescent="0.25">
      <c r="A104" s="15" t="s">
        <v>519</v>
      </c>
      <c r="B104" s="23" t="s">
        <v>518</v>
      </c>
      <c r="C104" s="43">
        <v>0.2</v>
      </c>
      <c r="D104" s="43"/>
      <c r="E104" s="44">
        <v>295</v>
      </c>
      <c r="F104" s="46"/>
      <c r="G104" s="46"/>
      <c r="H104" s="47"/>
      <c r="I104" s="48">
        <f t="shared" si="11"/>
        <v>314.03752864365271</v>
      </c>
      <c r="J104" s="69">
        <f t="shared" si="12"/>
        <v>0</v>
      </c>
      <c r="K104" s="70">
        <f t="shared" si="13"/>
        <v>314.03752864365271</v>
      </c>
      <c r="L104" s="70">
        <f t="shared" si="14"/>
        <v>0</v>
      </c>
      <c r="M104" s="70">
        <f t="shared" si="15"/>
        <v>0</v>
      </c>
      <c r="N104" s="71">
        <f t="shared" si="16"/>
        <v>0</v>
      </c>
      <c r="O104" s="6">
        <v>200</v>
      </c>
      <c r="P104" s="73">
        <f t="shared" si="10"/>
        <v>62.80750572873054</v>
      </c>
    </row>
    <row r="105" spans="1:16" s="1" customFormat="1" ht="30" customHeight="1" x14ac:dyDescent="0.25">
      <c r="A105" s="15" t="s">
        <v>517</v>
      </c>
      <c r="B105" s="23" t="s">
        <v>516</v>
      </c>
      <c r="C105" s="43">
        <v>0.2</v>
      </c>
      <c r="D105" s="43">
        <v>3300</v>
      </c>
      <c r="E105" s="44">
        <v>260</v>
      </c>
      <c r="F105" s="46"/>
      <c r="G105" s="46"/>
      <c r="H105" s="47"/>
      <c r="I105" s="48">
        <f t="shared" si="11"/>
        <v>3537.7557320236756</v>
      </c>
      <c r="J105" s="69">
        <f t="shared" si="12"/>
        <v>3300</v>
      </c>
      <c r="K105" s="70">
        <f t="shared" si="13"/>
        <v>237.75573202367556</v>
      </c>
      <c r="L105" s="70">
        <f t="shared" si="14"/>
        <v>0</v>
      </c>
      <c r="M105" s="70">
        <f t="shared" si="15"/>
        <v>0</v>
      </c>
      <c r="N105" s="71">
        <f t="shared" si="16"/>
        <v>0</v>
      </c>
      <c r="O105" s="6">
        <v>250</v>
      </c>
      <c r="P105" s="73">
        <f t="shared" si="10"/>
        <v>884.4389330059189</v>
      </c>
    </row>
    <row r="106" spans="1:16" s="1" customFormat="1" ht="30" customHeight="1" x14ac:dyDescent="0.25">
      <c r="A106" s="15" t="s">
        <v>399</v>
      </c>
      <c r="B106" s="23" t="s">
        <v>398</v>
      </c>
      <c r="C106" s="43"/>
      <c r="D106" s="43"/>
      <c r="E106" s="44"/>
      <c r="F106" s="46"/>
      <c r="G106" s="46"/>
      <c r="H106" s="47"/>
      <c r="I106" s="48">
        <f t="shared" si="11"/>
        <v>0</v>
      </c>
      <c r="J106" s="69">
        <f t="shared" si="12"/>
        <v>0</v>
      </c>
      <c r="K106" s="70">
        <f t="shared" si="13"/>
        <v>0</v>
      </c>
      <c r="L106" s="70">
        <f t="shared" si="14"/>
        <v>0</v>
      </c>
      <c r="M106" s="70">
        <f t="shared" si="15"/>
        <v>0</v>
      </c>
      <c r="N106" s="71">
        <f t="shared" si="16"/>
        <v>0</v>
      </c>
      <c r="O106" s="6">
        <v>333</v>
      </c>
      <c r="P106" s="73">
        <f t="shared" si="10"/>
        <v>0</v>
      </c>
    </row>
    <row r="107" spans="1:16" s="1" customFormat="1" ht="30" customHeight="1" x14ac:dyDescent="0.25">
      <c r="A107" s="15" t="s">
        <v>464</v>
      </c>
      <c r="B107" s="23" t="s">
        <v>463</v>
      </c>
      <c r="C107" s="43">
        <v>0.2</v>
      </c>
      <c r="D107" s="43"/>
      <c r="E107" s="44">
        <v>560</v>
      </c>
      <c r="F107" s="46"/>
      <c r="G107" s="46"/>
      <c r="H107" s="47"/>
      <c r="I107" s="48">
        <f t="shared" si="11"/>
        <v>1203.7954730025369</v>
      </c>
      <c r="J107" s="69">
        <f t="shared" si="12"/>
        <v>0</v>
      </c>
      <c r="K107" s="70">
        <f t="shared" si="13"/>
        <v>1203.7954730025369</v>
      </c>
      <c r="L107" s="70">
        <f t="shared" si="14"/>
        <v>0</v>
      </c>
      <c r="M107" s="70">
        <f t="shared" si="15"/>
        <v>0</v>
      </c>
      <c r="N107" s="71">
        <f t="shared" si="16"/>
        <v>0</v>
      </c>
      <c r="O107" s="6">
        <v>250</v>
      </c>
      <c r="P107" s="73">
        <f t="shared" si="10"/>
        <v>300.94886825063423</v>
      </c>
    </row>
    <row r="108" spans="1:16" s="1" customFormat="1" ht="30" customHeight="1" x14ac:dyDescent="0.25">
      <c r="A108" s="15" t="s">
        <v>298</v>
      </c>
      <c r="B108" s="23" t="s">
        <v>297</v>
      </c>
      <c r="C108" s="43">
        <v>0.2</v>
      </c>
      <c r="D108" s="43">
        <v>2000</v>
      </c>
      <c r="E108" s="44"/>
      <c r="F108" s="46"/>
      <c r="G108" s="46"/>
      <c r="H108" s="47"/>
      <c r="I108" s="48">
        <f t="shared" si="11"/>
        <v>2000</v>
      </c>
      <c r="J108" s="69">
        <f t="shared" si="12"/>
        <v>2000</v>
      </c>
      <c r="K108" s="70">
        <f t="shared" si="13"/>
        <v>0</v>
      </c>
      <c r="L108" s="70">
        <f t="shared" si="14"/>
        <v>0</v>
      </c>
      <c r="M108" s="70">
        <f t="shared" si="15"/>
        <v>0</v>
      </c>
      <c r="N108" s="71">
        <f t="shared" si="16"/>
        <v>0</v>
      </c>
      <c r="O108" s="6">
        <v>333</v>
      </c>
      <c r="P108" s="73">
        <f t="shared" si="10"/>
        <v>666</v>
      </c>
    </row>
    <row r="109" spans="1:16" s="1" customFormat="1" ht="30" customHeight="1" x14ac:dyDescent="0.25">
      <c r="A109" s="15" t="s">
        <v>72</v>
      </c>
      <c r="B109" s="23" t="s">
        <v>71</v>
      </c>
      <c r="C109" s="43">
        <v>0.17</v>
      </c>
      <c r="D109" s="43">
        <v>4000</v>
      </c>
      <c r="E109" s="44"/>
      <c r="F109" s="46"/>
      <c r="G109" s="46"/>
      <c r="H109" s="47"/>
      <c r="I109" s="48">
        <f t="shared" si="11"/>
        <v>4000</v>
      </c>
      <c r="J109" s="69">
        <f t="shared" si="12"/>
        <v>4000</v>
      </c>
      <c r="K109" s="70">
        <f t="shared" si="13"/>
        <v>0</v>
      </c>
      <c r="L109" s="70">
        <f t="shared" si="14"/>
        <v>0</v>
      </c>
      <c r="M109" s="70">
        <f t="shared" si="15"/>
        <v>0</v>
      </c>
      <c r="N109" s="71">
        <f t="shared" si="16"/>
        <v>0</v>
      </c>
      <c r="O109" s="6">
        <v>250</v>
      </c>
      <c r="P109" s="73">
        <f t="shared" si="10"/>
        <v>1000</v>
      </c>
    </row>
    <row r="110" spans="1:16" s="1" customFormat="1" ht="30" customHeight="1" x14ac:dyDescent="0.25">
      <c r="A110" s="16" t="s">
        <v>52</v>
      </c>
      <c r="B110" s="23" t="s">
        <v>109</v>
      </c>
      <c r="C110" s="43">
        <v>0.17</v>
      </c>
      <c r="D110" s="49">
        <v>6000</v>
      </c>
      <c r="E110" s="44">
        <v>590</v>
      </c>
      <c r="F110" s="46">
        <v>590</v>
      </c>
      <c r="G110" s="46"/>
      <c r="H110" s="47"/>
      <c r="I110" s="48">
        <f t="shared" si="11"/>
        <v>9151.239191031993</v>
      </c>
      <c r="J110" s="69">
        <f t="shared" si="12"/>
        <v>6000</v>
      </c>
      <c r="K110" s="70">
        <f t="shared" si="13"/>
        <v>1575.6195955159965</v>
      </c>
      <c r="L110" s="70">
        <f t="shared" si="14"/>
        <v>1575.6195955159965</v>
      </c>
      <c r="M110" s="70">
        <f t="shared" si="15"/>
        <v>0</v>
      </c>
      <c r="N110" s="71">
        <f t="shared" si="16"/>
        <v>0</v>
      </c>
      <c r="O110" s="6">
        <v>333</v>
      </c>
      <c r="P110" s="73">
        <f t="shared" si="10"/>
        <v>3047.3626506136534</v>
      </c>
    </row>
    <row r="111" spans="1:16" s="1" customFormat="1" ht="30" customHeight="1" x14ac:dyDescent="0.25">
      <c r="A111" s="16" t="s">
        <v>260</v>
      </c>
      <c r="B111" s="23" t="s">
        <v>259</v>
      </c>
      <c r="C111" s="43"/>
      <c r="D111" s="43"/>
      <c r="E111" s="44"/>
      <c r="F111" s="46"/>
      <c r="G111" s="46"/>
      <c r="H111" s="47"/>
      <c r="I111" s="48">
        <f t="shared" si="11"/>
        <v>0</v>
      </c>
      <c r="J111" s="69">
        <f t="shared" si="12"/>
        <v>0</v>
      </c>
      <c r="K111" s="70">
        <f t="shared" si="13"/>
        <v>0</v>
      </c>
      <c r="L111" s="70">
        <f t="shared" si="14"/>
        <v>0</v>
      </c>
      <c r="M111" s="70">
        <f t="shared" si="15"/>
        <v>0</v>
      </c>
      <c r="N111" s="71">
        <f t="shared" si="16"/>
        <v>0</v>
      </c>
      <c r="O111" s="6">
        <v>160</v>
      </c>
      <c r="P111" s="73">
        <f t="shared" si="10"/>
        <v>0</v>
      </c>
    </row>
    <row r="112" spans="1:16" s="1" customFormat="1" ht="30" customHeight="1" x14ac:dyDescent="0.25">
      <c r="A112" s="16" t="s">
        <v>579</v>
      </c>
      <c r="B112" s="23" t="s">
        <v>580</v>
      </c>
      <c r="C112" s="43">
        <v>0.14000000000000001</v>
      </c>
      <c r="D112" s="43">
        <v>12000</v>
      </c>
      <c r="E112" s="44"/>
      <c r="F112" s="46"/>
      <c r="G112" s="46"/>
      <c r="H112" s="47"/>
      <c r="I112" s="48">
        <f t="shared" si="11"/>
        <v>12000</v>
      </c>
      <c r="J112" s="69">
        <f t="shared" si="12"/>
        <v>12000</v>
      </c>
      <c r="K112" s="70">
        <f t="shared" si="13"/>
        <v>0</v>
      </c>
      <c r="L112" s="70">
        <f t="shared" si="14"/>
        <v>0</v>
      </c>
      <c r="M112" s="70">
        <f t="shared" si="15"/>
        <v>0</v>
      </c>
      <c r="N112" s="71">
        <f t="shared" si="16"/>
        <v>0</v>
      </c>
      <c r="O112" s="6">
        <v>160</v>
      </c>
      <c r="P112" s="73">
        <f t="shared" si="10"/>
        <v>1920</v>
      </c>
    </row>
    <row r="113" spans="1:42" s="1" customFormat="1" ht="30" customHeight="1" x14ac:dyDescent="0.25">
      <c r="A113" s="16" t="s">
        <v>244</v>
      </c>
      <c r="B113" s="23" t="s">
        <v>243</v>
      </c>
      <c r="C113" s="43"/>
      <c r="D113" s="43"/>
      <c r="E113" s="44"/>
      <c r="F113" s="46"/>
      <c r="G113" s="46"/>
      <c r="H113" s="47"/>
      <c r="I113" s="48">
        <f t="shared" si="11"/>
        <v>0</v>
      </c>
      <c r="J113" s="69">
        <f t="shared" si="12"/>
        <v>0</v>
      </c>
      <c r="K113" s="70">
        <f t="shared" si="13"/>
        <v>0</v>
      </c>
      <c r="L113" s="70">
        <f t="shared" si="14"/>
        <v>0</v>
      </c>
      <c r="M113" s="70">
        <f t="shared" si="15"/>
        <v>0</v>
      </c>
      <c r="N113" s="71">
        <f t="shared" si="16"/>
        <v>0</v>
      </c>
      <c r="O113" s="6">
        <v>190</v>
      </c>
      <c r="P113" s="73">
        <f t="shared" si="10"/>
        <v>0</v>
      </c>
    </row>
    <row r="114" spans="1:42" s="1" customFormat="1" ht="30" customHeight="1" x14ac:dyDescent="0.25">
      <c r="A114" s="16" t="s">
        <v>16</v>
      </c>
      <c r="B114" s="23" t="s">
        <v>15</v>
      </c>
      <c r="C114" s="43">
        <v>0.14000000000000001</v>
      </c>
      <c r="D114" s="43">
        <v>6000</v>
      </c>
      <c r="E114" s="44">
        <v>490</v>
      </c>
      <c r="F114" s="46">
        <v>250</v>
      </c>
      <c r="G114" s="46"/>
      <c r="H114" s="47"/>
      <c r="I114" s="48">
        <f t="shared" si="11"/>
        <v>7618.4138954443069</v>
      </c>
      <c r="J114" s="69">
        <f t="shared" si="12"/>
        <v>6000</v>
      </c>
      <c r="K114" s="70">
        <f t="shared" si="13"/>
        <v>1307.3737827913924</v>
      </c>
      <c r="L114" s="70">
        <f t="shared" si="14"/>
        <v>311.04011265291513</v>
      </c>
      <c r="M114" s="70">
        <f t="shared" si="15"/>
        <v>0</v>
      </c>
      <c r="N114" s="71">
        <f t="shared" si="16"/>
        <v>0</v>
      </c>
      <c r="O114" s="6">
        <v>250</v>
      </c>
      <c r="P114" s="73">
        <f t="shared" si="10"/>
        <v>1904.6034738610767</v>
      </c>
    </row>
    <row r="115" spans="1:42" s="1" customFormat="1" ht="30" customHeight="1" x14ac:dyDescent="0.25">
      <c r="A115" s="16" t="s">
        <v>70</v>
      </c>
      <c r="B115" s="23" t="s">
        <v>69</v>
      </c>
      <c r="C115" s="43"/>
      <c r="D115" s="43"/>
      <c r="E115" s="44"/>
      <c r="F115" s="46"/>
      <c r="G115" s="46"/>
      <c r="H115" s="47"/>
      <c r="I115" s="48">
        <f t="shared" si="11"/>
        <v>0</v>
      </c>
      <c r="J115" s="69">
        <f t="shared" si="12"/>
        <v>0</v>
      </c>
      <c r="K115" s="70">
        <f t="shared" si="13"/>
        <v>0</v>
      </c>
      <c r="L115" s="70">
        <f t="shared" si="14"/>
        <v>0</v>
      </c>
      <c r="M115" s="70">
        <f t="shared" si="15"/>
        <v>0</v>
      </c>
      <c r="N115" s="71">
        <f t="shared" si="16"/>
        <v>0</v>
      </c>
      <c r="O115" s="6">
        <v>270</v>
      </c>
      <c r="P115" s="73">
        <f t="shared" si="10"/>
        <v>0</v>
      </c>
    </row>
    <row r="116" spans="1:42" s="1" customFormat="1" ht="30" customHeight="1" x14ac:dyDescent="0.25">
      <c r="A116" s="16" t="s">
        <v>80</v>
      </c>
      <c r="B116" s="23" t="s">
        <v>79</v>
      </c>
      <c r="C116" s="43"/>
      <c r="D116" s="43"/>
      <c r="E116" s="44"/>
      <c r="F116" s="46"/>
      <c r="G116" s="46"/>
      <c r="H116" s="47"/>
      <c r="I116" s="48">
        <f t="shared" si="11"/>
        <v>0</v>
      </c>
      <c r="J116" s="69">
        <f t="shared" si="12"/>
        <v>0</v>
      </c>
      <c r="K116" s="70">
        <f t="shared" si="13"/>
        <v>0</v>
      </c>
      <c r="L116" s="70">
        <f t="shared" si="14"/>
        <v>0</v>
      </c>
      <c r="M116" s="70">
        <f t="shared" si="15"/>
        <v>0</v>
      </c>
      <c r="N116" s="71">
        <f t="shared" si="16"/>
        <v>0</v>
      </c>
      <c r="O116" s="6">
        <v>280</v>
      </c>
      <c r="P116" s="73">
        <f t="shared" si="10"/>
        <v>0</v>
      </c>
    </row>
    <row r="117" spans="1:42" s="1" customFormat="1" ht="30" customHeight="1" x14ac:dyDescent="0.25">
      <c r="A117" s="16" t="s">
        <v>154</v>
      </c>
      <c r="B117" s="23" t="s">
        <v>153</v>
      </c>
      <c r="C117" s="43"/>
      <c r="D117" s="43"/>
      <c r="E117" s="44"/>
      <c r="F117" s="46"/>
      <c r="G117" s="46"/>
      <c r="H117" s="47"/>
      <c r="I117" s="48">
        <f t="shared" si="11"/>
        <v>0</v>
      </c>
      <c r="J117" s="69">
        <f t="shared" si="12"/>
        <v>0</v>
      </c>
      <c r="K117" s="70">
        <f t="shared" si="13"/>
        <v>0</v>
      </c>
      <c r="L117" s="70">
        <f t="shared" si="14"/>
        <v>0</v>
      </c>
      <c r="M117" s="70">
        <f t="shared" si="15"/>
        <v>0</v>
      </c>
      <c r="N117" s="71">
        <f t="shared" si="16"/>
        <v>0</v>
      </c>
      <c r="O117" s="6">
        <v>280</v>
      </c>
      <c r="P117" s="73">
        <f t="shared" si="10"/>
        <v>0</v>
      </c>
    </row>
    <row r="118" spans="1:42" s="1" customFormat="1" ht="30" customHeight="1" x14ac:dyDescent="0.25">
      <c r="A118" s="16" t="s">
        <v>41</v>
      </c>
      <c r="B118" s="23" t="s">
        <v>40</v>
      </c>
      <c r="C118" s="43">
        <v>0.14000000000000001</v>
      </c>
      <c r="D118" s="43">
        <v>7000</v>
      </c>
      <c r="E118" s="44">
        <v>250</v>
      </c>
      <c r="F118" s="46"/>
      <c r="G118" s="46"/>
      <c r="H118" s="47"/>
      <c r="I118" s="48">
        <f t="shared" si="11"/>
        <v>7311.040112652915</v>
      </c>
      <c r="J118" s="69">
        <f t="shared" si="12"/>
        <v>7000</v>
      </c>
      <c r="K118" s="70">
        <f t="shared" si="13"/>
        <v>311.04011265291513</v>
      </c>
      <c r="L118" s="70">
        <f t="shared" si="14"/>
        <v>0</v>
      </c>
      <c r="M118" s="70">
        <f t="shared" si="15"/>
        <v>0</v>
      </c>
      <c r="N118" s="71">
        <f t="shared" si="16"/>
        <v>0</v>
      </c>
      <c r="O118" s="6">
        <v>300</v>
      </c>
      <c r="P118" s="73">
        <f t="shared" si="10"/>
        <v>2193.3120337958744</v>
      </c>
    </row>
    <row r="119" spans="1:42" s="1" customFormat="1" ht="30" customHeight="1" x14ac:dyDescent="0.25">
      <c r="A119" s="16" t="s">
        <v>11</v>
      </c>
      <c r="B119" s="23" t="s">
        <v>10</v>
      </c>
      <c r="C119" s="43">
        <v>0.14000000000000001</v>
      </c>
      <c r="D119" s="49">
        <v>8000</v>
      </c>
      <c r="E119" s="44">
        <v>400</v>
      </c>
      <c r="F119" s="46">
        <v>290</v>
      </c>
      <c r="G119" s="46"/>
      <c r="H119" s="47"/>
      <c r="I119" s="48">
        <f t="shared" si="11"/>
        <v>9290.2296628818021</v>
      </c>
      <c r="J119" s="69">
        <f t="shared" si="12"/>
        <v>8000</v>
      </c>
      <c r="K119" s="70">
        <f t="shared" si="13"/>
        <v>858.01383359042381</v>
      </c>
      <c r="L119" s="70">
        <f t="shared" si="14"/>
        <v>432.21582929137861</v>
      </c>
      <c r="M119" s="70">
        <f t="shared" si="15"/>
        <v>0</v>
      </c>
      <c r="N119" s="71">
        <f t="shared" si="16"/>
        <v>0</v>
      </c>
      <c r="O119" s="6">
        <v>333</v>
      </c>
      <c r="P119" s="73">
        <f t="shared" si="10"/>
        <v>3093.64647773964</v>
      </c>
    </row>
    <row r="120" spans="1:42" s="1" customFormat="1" ht="30" customHeight="1" x14ac:dyDescent="0.25">
      <c r="A120" s="15" t="s">
        <v>194</v>
      </c>
      <c r="B120" s="23" t="s">
        <v>193</v>
      </c>
      <c r="C120" s="43">
        <v>0.14000000000000001</v>
      </c>
      <c r="D120" s="43">
        <v>10000</v>
      </c>
      <c r="E120" s="44"/>
      <c r="F120" s="46"/>
      <c r="G120" s="46"/>
      <c r="H120" s="47"/>
      <c r="I120" s="48">
        <f t="shared" si="11"/>
        <v>10000</v>
      </c>
      <c r="J120" s="69">
        <f t="shared" si="12"/>
        <v>10000</v>
      </c>
      <c r="K120" s="70">
        <f t="shared" si="13"/>
        <v>0</v>
      </c>
      <c r="L120" s="70">
        <f t="shared" si="14"/>
        <v>0</v>
      </c>
      <c r="M120" s="70">
        <f t="shared" si="15"/>
        <v>0</v>
      </c>
      <c r="N120" s="71">
        <f t="shared" si="16"/>
        <v>0</v>
      </c>
      <c r="O120" s="6">
        <v>350</v>
      </c>
      <c r="P120" s="73">
        <f t="shared" si="10"/>
        <v>3500</v>
      </c>
    </row>
    <row r="121" spans="1:42" s="1" customFormat="1" ht="30" customHeight="1" x14ac:dyDescent="0.25">
      <c r="A121" s="15" t="s">
        <v>82</v>
      </c>
      <c r="B121" s="23" t="s">
        <v>81</v>
      </c>
      <c r="C121" s="43">
        <v>0.13</v>
      </c>
      <c r="D121" s="43"/>
      <c r="E121" s="44">
        <v>320</v>
      </c>
      <c r="F121" s="46"/>
      <c r="G121" s="46"/>
      <c r="H121" s="47"/>
      <c r="I121" s="48">
        <f t="shared" si="11"/>
        <v>576.02309608435633</v>
      </c>
      <c r="J121" s="69">
        <f t="shared" si="12"/>
        <v>0</v>
      </c>
      <c r="K121" s="70">
        <f t="shared" si="13"/>
        <v>576.02309608435633</v>
      </c>
      <c r="L121" s="70">
        <f t="shared" si="14"/>
        <v>0</v>
      </c>
      <c r="M121" s="70">
        <f t="shared" si="15"/>
        <v>0</v>
      </c>
      <c r="N121" s="71">
        <f t="shared" si="16"/>
        <v>0</v>
      </c>
      <c r="O121" s="6">
        <v>333</v>
      </c>
      <c r="P121" s="73">
        <f t="shared" si="10"/>
        <v>191.81569099609064</v>
      </c>
    </row>
    <row r="122" spans="1:42" s="1" customFormat="1" ht="30" customHeight="1" x14ac:dyDescent="0.25">
      <c r="A122" s="15" t="s">
        <v>444</v>
      </c>
      <c r="B122" s="23" t="s">
        <v>443</v>
      </c>
      <c r="C122" s="43"/>
      <c r="D122" s="43"/>
      <c r="E122" s="44"/>
      <c r="F122" s="46"/>
      <c r="G122" s="46"/>
      <c r="H122" s="47"/>
      <c r="I122" s="48">
        <f t="shared" si="11"/>
        <v>0</v>
      </c>
      <c r="J122" s="69">
        <f t="shared" si="12"/>
        <v>0</v>
      </c>
      <c r="K122" s="70">
        <f t="shared" si="13"/>
        <v>0</v>
      </c>
      <c r="L122" s="70">
        <f t="shared" si="14"/>
        <v>0</v>
      </c>
      <c r="M122" s="70">
        <f t="shared" si="15"/>
        <v>0</v>
      </c>
      <c r="N122" s="71">
        <f t="shared" si="16"/>
        <v>0</v>
      </c>
      <c r="O122" s="6">
        <v>166</v>
      </c>
      <c r="P122" s="73">
        <f t="shared" si="10"/>
        <v>0</v>
      </c>
    </row>
    <row r="123" spans="1:42" s="1" customFormat="1" ht="30" customHeight="1" x14ac:dyDescent="0.25">
      <c r="A123" s="15" t="s">
        <v>232</v>
      </c>
      <c r="B123" s="23" t="s">
        <v>231</v>
      </c>
      <c r="C123" s="43"/>
      <c r="D123" s="43"/>
      <c r="E123" s="44"/>
      <c r="F123" s="46"/>
      <c r="G123" s="46"/>
      <c r="H123" s="47"/>
      <c r="I123" s="48">
        <f t="shared" si="11"/>
        <v>0</v>
      </c>
      <c r="J123" s="69">
        <f t="shared" si="12"/>
        <v>0</v>
      </c>
      <c r="K123" s="70">
        <f t="shared" si="13"/>
        <v>0</v>
      </c>
      <c r="L123" s="70">
        <f t="shared" si="14"/>
        <v>0</v>
      </c>
      <c r="M123" s="70">
        <f t="shared" si="15"/>
        <v>0</v>
      </c>
      <c r="N123" s="71">
        <f t="shared" si="16"/>
        <v>0</v>
      </c>
      <c r="O123" s="6">
        <v>166</v>
      </c>
      <c r="P123" s="73">
        <f t="shared" si="10"/>
        <v>0</v>
      </c>
    </row>
    <row r="124" spans="1:42" s="1" customFormat="1" ht="30" customHeight="1" x14ac:dyDescent="0.25">
      <c r="A124" s="15" t="s">
        <v>338</v>
      </c>
      <c r="B124" s="23" t="s">
        <v>337</v>
      </c>
      <c r="C124" s="43">
        <v>0.12</v>
      </c>
      <c r="D124" s="43"/>
      <c r="E124" s="44">
        <v>480</v>
      </c>
      <c r="F124" s="46"/>
      <c r="G124" s="46"/>
      <c r="H124" s="47"/>
      <c r="I124" s="48">
        <f t="shared" si="11"/>
        <v>1461.7830617153306</v>
      </c>
      <c r="J124" s="69">
        <f t="shared" si="12"/>
        <v>0</v>
      </c>
      <c r="K124" s="70">
        <f t="shared" si="13"/>
        <v>1461.7830617153306</v>
      </c>
      <c r="L124" s="70">
        <f t="shared" si="14"/>
        <v>0</v>
      </c>
      <c r="M124" s="70">
        <f t="shared" si="15"/>
        <v>0</v>
      </c>
      <c r="N124" s="71">
        <f t="shared" si="16"/>
        <v>0</v>
      </c>
      <c r="O124" s="6">
        <v>200</v>
      </c>
      <c r="P124" s="73">
        <f t="shared" si="10"/>
        <v>292.35661234306616</v>
      </c>
    </row>
    <row r="125" spans="1:42" s="1" customFormat="1" ht="30" customHeight="1" x14ac:dyDescent="0.25">
      <c r="A125" s="15" t="s">
        <v>489</v>
      </c>
      <c r="B125" s="23" t="s">
        <v>488</v>
      </c>
      <c r="C125" s="43"/>
      <c r="D125" s="43"/>
      <c r="E125" s="44"/>
      <c r="F125" s="46"/>
      <c r="G125" s="46"/>
      <c r="H125" s="47"/>
      <c r="I125" s="48">
        <f t="shared" si="11"/>
        <v>0</v>
      </c>
      <c r="J125" s="69">
        <f t="shared" si="12"/>
        <v>0</v>
      </c>
      <c r="K125" s="70">
        <f t="shared" si="13"/>
        <v>0</v>
      </c>
      <c r="L125" s="70">
        <f t="shared" si="14"/>
        <v>0</v>
      </c>
      <c r="M125" s="70">
        <f t="shared" si="15"/>
        <v>0</v>
      </c>
      <c r="N125" s="71">
        <f t="shared" si="16"/>
        <v>0</v>
      </c>
      <c r="O125" s="6">
        <v>200</v>
      </c>
      <c r="P125" s="73">
        <f t="shared" si="10"/>
        <v>0</v>
      </c>
    </row>
    <row r="126" spans="1:42" s="1" customFormat="1" ht="30" customHeight="1" x14ac:dyDescent="0.25">
      <c r="A126" s="15" t="s">
        <v>376</v>
      </c>
      <c r="B126" s="23" t="s">
        <v>375</v>
      </c>
      <c r="C126" s="49">
        <v>0.12</v>
      </c>
      <c r="D126" s="43"/>
      <c r="E126" s="50">
        <v>450</v>
      </c>
      <c r="F126" s="51">
        <v>300</v>
      </c>
      <c r="G126" s="51"/>
      <c r="H126" s="52"/>
      <c r="I126" s="48">
        <f t="shared" si="11"/>
        <v>1822.0451992657399</v>
      </c>
      <c r="J126" s="69">
        <f t="shared" si="12"/>
        <v>0</v>
      </c>
      <c r="K126" s="70">
        <f t="shared" si="13"/>
        <v>1279.1779887254238</v>
      </c>
      <c r="L126" s="70">
        <f t="shared" si="14"/>
        <v>542.86721054031625</v>
      </c>
      <c r="M126" s="70">
        <f t="shared" si="15"/>
        <v>0</v>
      </c>
      <c r="N126" s="71">
        <f t="shared" si="16"/>
        <v>0</v>
      </c>
      <c r="O126" s="74">
        <v>250</v>
      </c>
      <c r="P126" s="73">
        <f t="shared" si="10"/>
        <v>455.51129981643498</v>
      </c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1:42" s="1" customFormat="1" ht="30" customHeight="1" x14ac:dyDescent="0.25">
      <c r="A127" s="15" t="s">
        <v>328</v>
      </c>
      <c r="B127" s="23" t="s">
        <v>327</v>
      </c>
      <c r="C127" s="43">
        <v>0.12</v>
      </c>
      <c r="D127" s="43">
        <v>5800</v>
      </c>
      <c r="E127" s="44">
        <v>370</v>
      </c>
      <c r="F127" s="46"/>
      <c r="G127" s="46"/>
      <c r="H127" s="47"/>
      <c r="I127" s="48">
        <f t="shared" si="11"/>
        <v>6649.8269927348192</v>
      </c>
      <c r="J127" s="69">
        <f t="shared" si="12"/>
        <v>5800</v>
      </c>
      <c r="K127" s="70">
        <f t="shared" si="13"/>
        <v>849.82699273481899</v>
      </c>
      <c r="L127" s="70">
        <f t="shared" si="14"/>
        <v>0</v>
      </c>
      <c r="M127" s="70">
        <f t="shared" si="15"/>
        <v>0</v>
      </c>
      <c r="N127" s="71">
        <f t="shared" si="16"/>
        <v>0</v>
      </c>
      <c r="O127" s="6">
        <v>333</v>
      </c>
      <c r="P127" s="73">
        <f t="shared" si="10"/>
        <v>2214.3923885806948</v>
      </c>
    </row>
    <row r="128" spans="1:42" s="1" customFormat="1" ht="30" customHeight="1" x14ac:dyDescent="0.25">
      <c r="A128" s="15" t="s">
        <v>166</v>
      </c>
      <c r="B128" s="23" t="s">
        <v>165</v>
      </c>
      <c r="C128" s="43"/>
      <c r="D128" s="43"/>
      <c r="E128" s="44"/>
      <c r="F128" s="46"/>
      <c r="G128" s="46"/>
      <c r="H128" s="47"/>
      <c r="I128" s="48">
        <f t="shared" si="11"/>
        <v>0</v>
      </c>
      <c r="J128" s="69">
        <f t="shared" si="12"/>
        <v>0</v>
      </c>
      <c r="K128" s="70">
        <f t="shared" si="13"/>
        <v>0</v>
      </c>
      <c r="L128" s="70">
        <f t="shared" si="14"/>
        <v>0</v>
      </c>
      <c r="M128" s="70">
        <f t="shared" si="15"/>
        <v>0</v>
      </c>
      <c r="N128" s="71">
        <f t="shared" si="16"/>
        <v>0</v>
      </c>
      <c r="O128" s="6">
        <v>333</v>
      </c>
      <c r="P128" s="73">
        <f t="shared" si="10"/>
        <v>0</v>
      </c>
    </row>
    <row r="129" spans="1:16" s="1" customFormat="1" ht="30" customHeight="1" x14ac:dyDescent="0.25">
      <c r="A129" s="15" t="s">
        <v>434</v>
      </c>
      <c r="B129" s="23" t="s">
        <v>128</v>
      </c>
      <c r="C129" s="43"/>
      <c r="D129" s="43"/>
      <c r="E129" s="44"/>
      <c r="F129" s="46"/>
      <c r="G129" s="46"/>
      <c r="H129" s="47"/>
      <c r="I129" s="48">
        <f t="shared" si="11"/>
        <v>0</v>
      </c>
      <c r="J129" s="69">
        <f t="shared" si="12"/>
        <v>0</v>
      </c>
      <c r="K129" s="70">
        <f t="shared" si="13"/>
        <v>0</v>
      </c>
      <c r="L129" s="70">
        <f t="shared" si="14"/>
        <v>0</v>
      </c>
      <c r="M129" s="70">
        <f t="shared" si="15"/>
        <v>0</v>
      </c>
      <c r="N129" s="71">
        <f t="shared" si="16"/>
        <v>0</v>
      </c>
      <c r="O129" s="6">
        <v>333</v>
      </c>
      <c r="P129" s="73">
        <f t="shared" si="10"/>
        <v>0</v>
      </c>
    </row>
    <row r="130" spans="1:16" s="1" customFormat="1" ht="30" customHeight="1" x14ac:dyDescent="0.25">
      <c r="A130" s="15" t="s">
        <v>634</v>
      </c>
      <c r="B130" s="23" t="s">
        <v>635</v>
      </c>
      <c r="C130" s="43">
        <v>0.18</v>
      </c>
      <c r="D130" s="43">
        <v>1060</v>
      </c>
      <c r="E130" s="44">
        <v>470</v>
      </c>
      <c r="F130" s="46"/>
      <c r="G130" s="46"/>
      <c r="H130" s="47"/>
      <c r="I130" s="48">
        <f t="shared" si="11"/>
        <v>1993.0704714086885</v>
      </c>
      <c r="J130" s="69">
        <f t="shared" si="12"/>
        <v>1060</v>
      </c>
      <c r="K130" s="70">
        <f t="shared" si="13"/>
        <v>933.07047140868849</v>
      </c>
      <c r="L130" s="70">
        <f t="shared" si="14"/>
        <v>0</v>
      </c>
      <c r="M130" s="70">
        <f t="shared" si="15"/>
        <v>0</v>
      </c>
      <c r="N130" s="71">
        <f t="shared" si="16"/>
        <v>0</v>
      </c>
      <c r="O130" s="6">
        <v>333</v>
      </c>
      <c r="P130" s="73">
        <f t="shared" si="10"/>
        <v>663.6924669790933</v>
      </c>
    </row>
    <row r="131" spans="1:16" s="1" customFormat="1" ht="30" customHeight="1" x14ac:dyDescent="0.25">
      <c r="A131" s="15" t="s">
        <v>460</v>
      </c>
      <c r="B131" s="23" t="s">
        <v>459</v>
      </c>
      <c r="C131" s="43">
        <v>0.21</v>
      </c>
      <c r="D131" s="43">
        <v>19000</v>
      </c>
      <c r="E131" s="44"/>
      <c r="F131" s="46"/>
      <c r="G131" s="46"/>
      <c r="H131" s="47"/>
      <c r="I131" s="48">
        <f t="shared" si="11"/>
        <v>19000</v>
      </c>
      <c r="J131" s="69">
        <f t="shared" si="12"/>
        <v>19000</v>
      </c>
      <c r="K131" s="70">
        <f t="shared" si="13"/>
        <v>0</v>
      </c>
      <c r="L131" s="70">
        <f t="shared" si="14"/>
        <v>0</v>
      </c>
      <c r="M131" s="70">
        <f t="shared" si="15"/>
        <v>0</v>
      </c>
      <c r="N131" s="71">
        <f t="shared" si="16"/>
        <v>0</v>
      </c>
      <c r="O131" s="6">
        <v>160</v>
      </c>
      <c r="P131" s="73">
        <f t="shared" si="10"/>
        <v>3040</v>
      </c>
    </row>
    <row r="132" spans="1:16" s="1" customFormat="1" ht="30" customHeight="1" x14ac:dyDescent="0.25">
      <c r="A132" s="15" t="s">
        <v>427</v>
      </c>
      <c r="B132" s="23" t="s">
        <v>426</v>
      </c>
      <c r="C132" s="43">
        <v>0.21</v>
      </c>
      <c r="D132" s="43"/>
      <c r="E132" s="44">
        <v>440</v>
      </c>
      <c r="F132" s="46">
        <v>570</v>
      </c>
      <c r="G132" s="46"/>
      <c r="H132" s="47"/>
      <c r="I132" s="48">
        <f t="shared" si="11"/>
        <v>1886.406708760534</v>
      </c>
      <c r="J132" s="69">
        <f t="shared" si="12"/>
        <v>0</v>
      </c>
      <c r="K132" s="70">
        <f t="shared" si="13"/>
        <v>697.67292853720755</v>
      </c>
      <c r="L132" s="70">
        <f t="shared" si="14"/>
        <v>1188.7337802233264</v>
      </c>
      <c r="M132" s="70">
        <f t="shared" si="15"/>
        <v>0</v>
      </c>
      <c r="N132" s="71">
        <f t="shared" si="16"/>
        <v>0</v>
      </c>
      <c r="O132" s="6">
        <v>280</v>
      </c>
      <c r="P132" s="73">
        <f t="shared" ref="P132:P195" si="17">I132*O132/1000</f>
        <v>528.19387845294955</v>
      </c>
    </row>
    <row r="133" spans="1:16" s="1" customFormat="1" ht="30" customHeight="1" x14ac:dyDescent="0.25">
      <c r="A133" s="15" t="s">
        <v>210</v>
      </c>
      <c r="B133" s="23" t="s">
        <v>209</v>
      </c>
      <c r="C133" s="43"/>
      <c r="D133" s="43"/>
      <c r="E133" s="44"/>
      <c r="F133" s="46"/>
      <c r="G133" s="46"/>
      <c r="H133" s="47"/>
      <c r="I133" s="48">
        <f t="shared" ref="I133:I196" si="18">SUM(J133:N133)</f>
        <v>0</v>
      </c>
      <c r="J133" s="69">
        <f t="shared" ref="J133:J196" si="19">D133</f>
        <v>0</v>
      </c>
      <c r="K133" s="70">
        <f t="shared" ref="K133:K196" si="20">IF(E133&gt;0,(((E133/2)^2*PI())-($I$1/2)^2*PI())/(1000*$C133),0)</f>
        <v>0</v>
      </c>
      <c r="L133" s="70">
        <f t="shared" ref="L133:L196" si="21">IF(F133&gt;0,(((F133/2)^2*PI())-($I$1/2)^2*PI())/(1000*$C133),0)</f>
        <v>0</v>
      </c>
      <c r="M133" s="70">
        <f t="shared" ref="M133:M196" si="22">IF(G133&gt;0,(((G133/2)^2*PI())-($I$1/2)^2*PI())/(1000*$C133),0)</f>
        <v>0</v>
      </c>
      <c r="N133" s="71">
        <f t="shared" ref="N133:N196" si="23">IF(H133&gt;0,(((H133/2)^2*PI())-($I$1/2)^2*PI())/(1000*$C133),0)</f>
        <v>0</v>
      </c>
      <c r="O133" s="6">
        <v>250</v>
      </c>
      <c r="P133" s="73">
        <f t="shared" si="17"/>
        <v>0</v>
      </c>
    </row>
    <row r="134" spans="1:16" s="1" customFormat="1" ht="30" customHeight="1" x14ac:dyDescent="0.25">
      <c r="A134" s="16" t="s">
        <v>39</v>
      </c>
      <c r="B134" s="23" t="s">
        <v>38</v>
      </c>
      <c r="C134" s="43"/>
      <c r="D134" s="49"/>
      <c r="E134" s="44"/>
      <c r="F134" s="46"/>
      <c r="G134" s="46"/>
      <c r="H134" s="47"/>
      <c r="I134" s="48">
        <f t="shared" si="18"/>
        <v>0</v>
      </c>
      <c r="J134" s="69">
        <f t="shared" si="19"/>
        <v>0</v>
      </c>
      <c r="K134" s="70">
        <f t="shared" si="20"/>
        <v>0</v>
      </c>
      <c r="L134" s="70">
        <f t="shared" si="21"/>
        <v>0</v>
      </c>
      <c r="M134" s="70">
        <f t="shared" si="22"/>
        <v>0</v>
      </c>
      <c r="N134" s="71">
        <f t="shared" si="23"/>
        <v>0</v>
      </c>
      <c r="O134" s="6">
        <v>333</v>
      </c>
      <c r="P134" s="73">
        <f t="shared" si="17"/>
        <v>0</v>
      </c>
    </row>
    <row r="135" spans="1:16" s="1" customFormat="1" ht="30" customHeight="1" x14ac:dyDescent="0.25">
      <c r="A135" s="15" t="s">
        <v>597</v>
      </c>
      <c r="B135" s="23" t="s">
        <v>598</v>
      </c>
      <c r="C135" s="43">
        <v>0.18</v>
      </c>
      <c r="D135" s="49"/>
      <c r="E135" s="44">
        <v>370</v>
      </c>
      <c r="F135" s="46"/>
      <c r="G135" s="46"/>
      <c r="H135" s="47"/>
      <c r="I135" s="48">
        <f t="shared" si="18"/>
        <v>566.55132848987932</v>
      </c>
      <c r="J135" s="69">
        <f t="shared" si="19"/>
        <v>0</v>
      </c>
      <c r="K135" s="70">
        <f t="shared" si="20"/>
        <v>566.55132848987932</v>
      </c>
      <c r="L135" s="70">
        <f t="shared" si="21"/>
        <v>0</v>
      </c>
      <c r="M135" s="70">
        <f t="shared" si="22"/>
        <v>0</v>
      </c>
      <c r="N135" s="71">
        <f t="shared" si="23"/>
        <v>0</v>
      </c>
      <c r="O135" s="6">
        <v>200</v>
      </c>
      <c r="P135" s="73">
        <f t="shared" si="17"/>
        <v>113.31026569797586</v>
      </c>
    </row>
    <row r="136" spans="1:16" s="1" customFormat="1" ht="30" customHeight="1" x14ac:dyDescent="0.25">
      <c r="A136" s="15" t="s">
        <v>132</v>
      </c>
      <c r="B136" s="23" t="s">
        <v>131</v>
      </c>
      <c r="C136" s="43">
        <v>0.18</v>
      </c>
      <c r="D136" s="43">
        <v>2000</v>
      </c>
      <c r="E136" s="44">
        <v>240</v>
      </c>
      <c r="F136" s="46"/>
      <c r="G136" s="46"/>
      <c r="H136" s="47"/>
      <c r="I136" s="48">
        <f t="shared" si="18"/>
        <v>2220.5398042820034</v>
      </c>
      <c r="J136" s="69">
        <f t="shared" si="19"/>
        <v>2000</v>
      </c>
      <c r="K136" s="70">
        <f t="shared" si="20"/>
        <v>220.53980428200347</v>
      </c>
      <c r="L136" s="70">
        <f t="shared" si="21"/>
        <v>0</v>
      </c>
      <c r="M136" s="70">
        <f t="shared" si="22"/>
        <v>0</v>
      </c>
      <c r="N136" s="71">
        <f t="shared" si="23"/>
        <v>0</v>
      </c>
      <c r="O136" s="6">
        <v>250</v>
      </c>
      <c r="P136" s="73">
        <f t="shared" si="17"/>
        <v>555.13495107050085</v>
      </c>
    </row>
    <row r="137" spans="1:16" s="1" customFormat="1" ht="30" customHeight="1" x14ac:dyDescent="0.25">
      <c r="A137" s="15" t="s">
        <v>280</v>
      </c>
      <c r="B137" s="23" t="s">
        <v>279</v>
      </c>
      <c r="C137" s="43"/>
      <c r="D137" s="43"/>
      <c r="E137" s="44"/>
      <c r="F137" s="46"/>
      <c r="G137" s="46"/>
      <c r="H137" s="47"/>
      <c r="I137" s="48">
        <f t="shared" si="18"/>
        <v>0</v>
      </c>
      <c r="J137" s="69">
        <f t="shared" si="19"/>
        <v>0</v>
      </c>
      <c r="K137" s="70">
        <f t="shared" si="20"/>
        <v>0</v>
      </c>
      <c r="L137" s="70">
        <f t="shared" si="21"/>
        <v>0</v>
      </c>
      <c r="M137" s="70">
        <f t="shared" si="22"/>
        <v>0</v>
      </c>
      <c r="N137" s="71">
        <f t="shared" si="23"/>
        <v>0</v>
      </c>
      <c r="O137" s="6">
        <v>270</v>
      </c>
      <c r="P137" s="73">
        <f t="shared" si="17"/>
        <v>0</v>
      </c>
    </row>
    <row r="138" spans="1:16" s="1" customFormat="1" ht="30" customHeight="1" x14ac:dyDescent="0.25">
      <c r="A138" s="15" t="s">
        <v>359</v>
      </c>
      <c r="B138" s="23" t="s">
        <v>358</v>
      </c>
      <c r="C138" s="43">
        <v>0.18</v>
      </c>
      <c r="D138" s="43"/>
      <c r="E138" s="44">
        <v>370</v>
      </c>
      <c r="F138" s="46"/>
      <c r="G138" s="46"/>
      <c r="H138" s="47"/>
      <c r="I138" s="48">
        <f t="shared" si="18"/>
        <v>566.55132848987932</v>
      </c>
      <c r="J138" s="69">
        <f t="shared" si="19"/>
        <v>0</v>
      </c>
      <c r="K138" s="70">
        <f t="shared" si="20"/>
        <v>566.55132848987932</v>
      </c>
      <c r="L138" s="70">
        <f t="shared" si="21"/>
        <v>0</v>
      </c>
      <c r="M138" s="70">
        <f t="shared" si="22"/>
        <v>0</v>
      </c>
      <c r="N138" s="71">
        <f t="shared" si="23"/>
        <v>0</v>
      </c>
      <c r="O138" s="6">
        <v>280</v>
      </c>
      <c r="P138" s="73">
        <f t="shared" si="17"/>
        <v>158.63437197716621</v>
      </c>
    </row>
    <row r="139" spans="1:16" s="1" customFormat="1" ht="30" customHeight="1" x14ac:dyDescent="0.25">
      <c r="A139" s="15" t="s">
        <v>1</v>
      </c>
      <c r="B139" s="23" t="s">
        <v>0</v>
      </c>
      <c r="C139" s="43">
        <v>0.18</v>
      </c>
      <c r="D139" s="43">
        <v>2000</v>
      </c>
      <c r="E139" s="44">
        <v>480</v>
      </c>
      <c r="F139" s="46"/>
      <c r="G139" s="46"/>
      <c r="H139" s="47"/>
      <c r="I139" s="48">
        <f t="shared" si="18"/>
        <v>2974.5220411435539</v>
      </c>
      <c r="J139" s="69">
        <f t="shared" si="19"/>
        <v>2000</v>
      </c>
      <c r="K139" s="70">
        <f t="shared" si="20"/>
        <v>974.52204114355379</v>
      </c>
      <c r="L139" s="70">
        <f t="shared" si="21"/>
        <v>0</v>
      </c>
      <c r="M139" s="70">
        <f t="shared" si="22"/>
        <v>0</v>
      </c>
      <c r="N139" s="71">
        <f t="shared" si="23"/>
        <v>0</v>
      </c>
      <c r="O139" s="6">
        <v>333</v>
      </c>
      <c r="P139" s="73">
        <f t="shared" si="17"/>
        <v>990.51583970080344</v>
      </c>
    </row>
    <row r="140" spans="1:16" s="1" customFormat="1" ht="30" customHeight="1" x14ac:dyDescent="0.25">
      <c r="A140" s="15" t="s">
        <v>628</v>
      </c>
      <c r="B140" s="23" t="s">
        <v>629</v>
      </c>
      <c r="C140" s="43">
        <v>0.21</v>
      </c>
      <c r="D140" s="43">
        <v>2000</v>
      </c>
      <c r="E140" s="44">
        <v>330</v>
      </c>
      <c r="F140" s="46"/>
      <c r="G140" s="46"/>
      <c r="H140" s="47"/>
      <c r="I140" s="48">
        <f t="shared" si="18"/>
        <v>2380.8956693002369</v>
      </c>
      <c r="J140" s="69">
        <f t="shared" si="19"/>
        <v>2000</v>
      </c>
      <c r="K140" s="70">
        <f t="shared" si="20"/>
        <v>380.89566930023676</v>
      </c>
      <c r="L140" s="70">
        <f t="shared" si="21"/>
        <v>0</v>
      </c>
      <c r="M140" s="70">
        <f t="shared" si="22"/>
        <v>0</v>
      </c>
      <c r="N140" s="71">
        <f t="shared" si="23"/>
        <v>0</v>
      </c>
      <c r="O140" s="6">
        <v>250</v>
      </c>
      <c r="P140" s="73">
        <f t="shared" si="17"/>
        <v>595.22391732505923</v>
      </c>
    </row>
    <row r="141" spans="1:16" s="1" customFormat="1" ht="30" customHeight="1" x14ac:dyDescent="0.25">
      <c r="A141" s="15" t="s">
        <v>630</v>
      </c>
      <c r="B141" s="23" t="s">
        <v>631</v>
      </c>
      <c r="C141" s="43">
        <v>0.21</v>
      </c>
      <c r="D141" s="43"/>
      <c r="E141" s="44">
        <v>190</v>
      </c>
      <c r="F141" s="46"/>
      <c r="G141" s="46"/>
      <c r="H141" s="47"/>
      <c r="I141" s="48">
        <f t="shared" si="18"/>
        <v>108.62430598912137</v>
      </c>
      <c r="J141" s="69">
        <f t="shared" si="19"/>
        <v>0</v>
      </c>
      <c r="K141" s="70">
        <f t="shared" si="20"/>
        <v>108.62430598912137</v>
      </c>
      <c r="L141" s="70">
        <f t="shared" si="21"/>
        <v>0</v>
      </c>
      <c r="M141" s="70">
        <f t="shared" si="22"/>
        <v>0</v>
      </c>
      <c r="N141" s="71">
        <f t="shared" si="23"/>
        <v>0</v>
      </c>
      <c r="O141" s="6">
        <v>333</v>
      </c>
      <c r="P141" s="73">
        <f t="shared" si="17"/>
        <v>36.171893894377412</v>
      </c>
    </row>
    <row r="142" spans="1:16" s="1" customFormat="1" ht="30" customHeight="1" x14ac:dyDescent="0.25">
      <c r="A142" s="15" t="s">
        <v>290</v>
      </c>
      <c r="B142" s="23" t="s">
        <v>289</v>
      </c>
      <c r="C142" s="43"/>
      <c r="D142" s="43"/>
      <c r="E142" s="44"/>
      <c r="F142" s="46"/>
      <c r="G142" s="46"/>
      <c r="H142" s="47"/>
      <c r="I142" s="48">
        <f t="shared" si="18"/>
        <v>0</v>
      </c>
      <c r="J142" s="69">
        <f t="shared" si="19"/>
        <v>0</v>
      </c>
      <c r="K142" s="70">
        <f t="shared" si="20"/>
        <v>0</v>
      </c>
      <c r="L142" s="70">
        <f t="shared" si="21"/>
        <v>0</v>
      </c>
      <c r="M142" s="70">
        <f t="shared" si="22"/>
        <v>0</v>
      </c>
      <c r="N142" s="71">
        <f t="shared" si="23"/>
        <v>0</v>
      </c>
      <c r="O142" s="6">
        <v>190</v>
      </c>
      <c r="P142" s="73">
        <f t="shared" si="17"/>
        <v>0</v>
      </c>
    </row>
    <row r="143" spans="1:16" s="1" customFormat="1" ht="30" customHeight="1" x14ac:dyDescent="0.25">
      <c r="A143" s="15" t="s">
        <v>238</v>
      </c>
      <c r="B143" s="23" t="s">
        <v>237</v>
      </c>
      <c r="C143" s="43"/>
      <c r="D143" s="43"/>
      <c r="E143" s="44"/>
      <c r="F143" s="46"/>
      <c r="G143" s="46"/>
      <c r="H143" s="47"/>
      <c r="I143" s="48">
        <f t="shared" si="18"/>
        <v>0</v>
      </c>
      <c r="J143" s="69">
        <f t="shared" si="19"/>
        <v>0</v>
      </c>
      <c r="K143" s="70">
        <f t="shared" si="20"/>
        <v>0</v>
      </c>
      <c r="L143" s="70">
        <f t="shared" si="21"/>
        <v>0</v>
      </c>
      <c r="M143" s="70">
        <f t="shared" si="22"/>
        <v>0</v>
      </c>
      <c r="N143" s="71">
        <f t="shared" si="23"/>
        <v>0</v>
      </c>
      <c r="O143" s="6">
        <v>250</v>
      </c>
      <c r="P143" s="73">
        <f t="shared" si="17"/>
        <v>0</v>
      </c>
    </row>
    <row r="144" spans="1:16" s="1" customFormat="1" ht="30" customHeight="1" x14ac:dyDescent="0.25">
      <c r="A144" s="15" t="s">
        <v>148</v>
      </c>
      <c r="B144" s="23" t="s">
        <v>147</v>
      </c>
      <c r="C144" s="43">
        <v>0.19</v>
      </c>
      <c r="D144" s="43">
        <v>2000</v>
      </c>
      <c r="E144" s="44">
        <v>570</v>
      </c>
      <c r="F144" s="46"/>
      <c r="G144" s="46"/>
      <c r="H144" s="47"/>
      <c r="I144" s="48">
        <f t="shared" si="18"/>
        <v>3313.8636518257817</v>
      </c>
      <c r="J144" s="69">
        <f t="shared" si="19"/>
        <v>2000</v>
      </c>
      <c r="K144" s="70">
        <f t="shared" si="20"/>
        <v>1313.863651825782</v>
      </c>
      <c r="L144" s="70">
        <f t="shared" si="21"/>
        <v>0</v>
      </c>
      <c r="M144" s="70">
        <f t="shared" si="22"/>
        <v>0</v>
      </c>
      <c r="N144" s="71">
        <f t="shared" si="23"/>
        <v>0</v>
      </c>
      <c r="O144" s="6">
        <v>270</v>
      </c>
      <c r="P144" s="73">
        <f t="shared" si="17"/>
        <v>894.743185992961</v>
      </c>
    </row>
    <row r="145" spans="1:16" s="1" customFormat="1" ht="30" customHeight="1" x14ac:dyDescent="0.25">
      <c r="A145" s="15" t="s">
        <v>47</v>
      </c>
      <c r="B145" s="23" t="s">
        <v>46</v>
      </c>
      <c r="C145" s="43"/>
      <c r="D145" s="43"/>
      <c r="E145" s="44"/>
      <c r="F145" s="46"/>
      <c r="G145" s="46"/>
      <c r="H145" s="47"/>
      <c r="I145" s="48">
        <f t="shared" si="18"/>
        <v>0</v>
      </c>
      <c r="J145" s="69">
        <f t="shared" si="19"/>
        <v>0</v>
      </c>
      <c r="K145" s="70">
        <f t="shared" si="20"/>
        <v>0</v>
      </c>
      <c r="L145" s="70">
        <f t="shared" si="21"/>
        <v>0</v>
      </c>
      <c r="M145" s="70">
        <f t="shared" si="22"/>
        <v>0</v>
      </c>
      <c r="N145" s="71">
        <f t="shared" si="23"/>
        <v>0</v>
      </c>
      <c r="O145" s="6">
        <v>333</v>
      </c>
      <c r="P145" s="73">
        <f t="shared" si="17"/>
        <v>0</v>
      </c>
    </row>
    <row r="146" spans="1:16" s="1" customFormat="1" ht="30" customHeight="1" x14ac:dyDescent="0.25">
      <c r="A146" s="15" t="s">
        <v>113</v>
      </c>
      <c r="B146" s="23" t="s">
        <v>112</v>
      </c>
      <c r="C146" s="43"/>
      <c r="D146" s="43"/>
      <c r="E146" s="44"/>
      <c r="F146" s="46"/>
      <c r="G146" s="46"/>
      <c r="H146" s="47"/>
      <c r="I146" s="48">
        <f t="shared" si="18"/>
        <v>0</v>
      </c>
      <c r="J146" s="69">
        <f t="shared" si="19"/>
        <v>0</v>
      </c>
      <c r="K146" s="70">
        <f t="shared" si="20"/>
        <v>0</v>
      </c>
      <c r="L146" s="70">
        <f t="shared" si="21"/>
        <v>0</v>
      </c>
      <c r="M146" s="70">
        <f t="shared" si="22"/>
        <v>0</v>
      </c>
      <c r="N146" s="71">
        <f t="shared" si="23"/>
        <v>0</v>
      </c>
      <c r="O146" s="6">
        <v>200</v>
      </c>
      <c r="P146" s="73">
        <f t="shared" si="17"/>
        <v>0</v>
      </c>
    </row>
    <row r="147" spans="1:16" s="1" customFormat="1" ht="30" customHeight="1" x14ac:dyDescent="0.25">
      <c r="A147" s="15" t="s">
        <v>348</v>
      </c>
      <c r="B147" s="23" t="s">
        <v>347</v>
      </c>
      <c r="C147" s="43"/>
      <c r="D147" s="43"/>
      <c r="E147" s="44"/>
      <c r="F147" s="46"/>
      <c r="G147" s="46"/>
      <c r="H147" s="47"/>
      <c r="I147" s="48">
        <f t="shared" si="18"/>
        <v>0</v>
      </c>
      <c r="J147" s="69">
        <f t="shared" si="19"/>
        <v>0</v>
      </c>
      <c r="K147" s="70">
        <f t="shared" si="20"/>
        <v>0</v>
      </c>
      <c r="L147" s="70">
        <f t="shared" si="21"/>
        <v>0</v>
      </c>
      <c r="M147" s="70">
        <f t="shared" si="22"/>
        <v>0</v>
      </c>
      <c r="N147" s="71">
        <f t="shared" si="23"/>
        <v>0</v>
      </c>
      <c r="O147" s="6">
        <v>220</v>
      </c>
      <c r="P147" s="73">
        <f t="shared" si="17"/>
        <v>0</v>
      </c>
    </row>
    <row r="148" spans="1:16" s="1" customFormat="1" ht="30" customHeight="1" x14ac:dyDescent="0.25">
      <c r="A148" s="15" t="s">
        <v>62</v>
      </c>
      <c r="B148" s="23" t="s">
        <v>61</v>
      </c>
      <c r="C148" s="43">
        <v>0.15</v>
      </c>
      <c r="D148" s="43">
        <v>6060</v>
      </c>
      <c r="E148" s="44">
        <v>210</v>
      </c>
      <c r="F148" s="46"/>
      <c r="G148" s="46"/>
      <c r="H148" s="47"/>
      <c r="I148" s="48">
        <f t="shared" si="18"/>
        <v>6253.9619304326334</v>
      </c>
      <c r="J148" s="69">
        <f t="shared" si="19"/>
        <v>6060</v>
      </c>
      <c r="K148" s="70">
        <f t="shared" si="20"/>
        <v>193.96193043263381</v>
      </c>
      <c r="L148" s="70">
        <f t="shared" si="21"/>
        <v>0</v>
      </c>
      <c r="M148" s="70">
        <f t="shared" si="22"/>
        <v>0</v>
      </c>
      <c r="N148" s="71">
        <f t="shared" si="23"/>
        <v>0</v>
      </c>
      <c r="O148" s="6">
        <v>250</v>
      </c>
      <c r="P148" s="73">
        <f t="shared" si="17"/>
        <v>1563.4904826081583</v>
      </c>
    </row>
    <row r="149" spans="1:16" s="1" customFormat="1" ht="30" customHeight="1" x14ac:dyDescent="0.25">
      <c r="A149" s="15" t="s">
        <v>389</v>
      </c>
      <c r="B149" s="23" t="s">
        <v>388</v>
      </c>
      <c r="C149" s="43"/>
      <c r="D149" s="43"/>
      <c r="E149" s="44"/>
      <c r="F149" s="46"/>
      <c r="G149" s="46"/>
      <c r="H149" s="47"/>
      <c r="I149" s="48">
        <f t="shared" si="18"/>
        <v>0</v>
      </c>
      <c r="J149" s="69">
        <f t="shared" si="19"/>
        <v>0</v>
      </c>
      <c r="K149" s="70">
        <f t="shared" si="20"/>
        <v>0</v>
      </c>
      <c r="L149" s="70">
        <f t="shared" si="21"/>
        <v>0</v>
      </c>
      <c r="M149" s="70">
        <f t="shared" si="22"/>
        <v>0</v>
      </c>
      <c r="N149" s="71">
        <f t="shared" si="23"/>
        <v>0</v>
      </c>
      <c r="O149" s="6">
        <v>270</v>
      </c>
      <c r="P149" s="73">
        <f t="shared" si="17"/>
        <v>0</v>
      </c>
    </row>
    <row r="150" spans="1:16" s="1" customFormat="1" ht="30" customHeight="1" x14ac:dyDescent="0.25">
      <c r="A150" s="15" t="s">
        <v>37</v>
      </c>
      <c r="B150" s="23" t="s">
        <v>36</v>
      </c>
      <c r="C150" s="43">
        <v>0.15</v>
      </c>
      <c r="D150" s="43">
        <v>2020</v>
      </c>
      <c r="E150" s="44">
        <v>520</v>
      </c>
      <c r="F150" s="46"/>
      <c r="G150" s="46"/>
      <c r="H150" s="47"/>
      <c r="I150" s="48">
        <f t="shared" si="18"/>
        <v>3398.865959611584</v>
      </c>
      <c r="J150" s="69">
        <f t="shared" si="19"/>
        <v>2020</v>
      </c>
      <c r="K150" s="70">
        <f t="shared" si="20"/>
        <v>1378.8659596115842</v>
      </c>
      <c r="L150" s="70">
        <f t="shared" si="21"/>
        <v>0</v>
      </c>
      <c r="M150" s="70">
        <f t="shared" si="22"/>
        <v>0</v>
      </c>
      <c r="N150" s="71">
        <f t="shared" si="23"/>
        <v>0</v>
      </c>
      <c r="O150" s="6">
        <v>280</v>
      </c>
      <c r="P150" s="73">
        <f t="shared" si="17"/>
        <v>951.68246869124357</v>
      </c>
    </row>
    <row r="151" spans="1:16" s="1" customFormat="1" ht="30" customHeight="1" x14ac:dyDescent="0.25">
      <c r="A151" s="15" t="s">
        <v>49</v>
      </c>
      <c r="B151" s="23" t="s">
        <v>48</v>
      </c>
      <c r="C151" s="43">
        <v>0.15</v>
      </c>
      <c r="D151" s="43">
        <v>4000</v>
      </c>
      <c r="E151" s="44">
        <v>435</v>
      </c>
      <c r="F151" s="46"/>
      <c r="G151" s="46"/>
      <c r="H151" s="47"/>
      <c r="I151" s="48">
        <f t="shared" si="18"/>
        <v>4953.8346535196652</v>
      </c>
      <c r="J151" s="69">
        <f t="shared" si="19"/>
        <v>4000</v>
      </c>
      <c r="K151" s="70">
        <f t="shared" si="20"/>
        <v>953.83465351966504</v>
      </c>
      <c r="L151" s="70">
        <f t="shared" si="21"/>
        <v>0</v>
      </c>
      <c r="M151" s="70">
        <f t="shared" si="22"/>
        <v>0</v>
      </c>
      <c r="N151" s="71">
        <f t="shared" si="23"/>
        <v>0</v>
      </c>
      <c r="O151" s="6">
        <v>300</v>
      </c>
      <c r="P151" s="73">
        <f t="shared" si="17"/>
        <v>1486.1503960558996</v>
      </c>
    </row>
    <row r="152" spans="1:16" s="1" customFormat="1" ht="30" customHeight="1" x14ac:dyDescent="0.25">
      <c r="A152" s="15" t="s">
        <v>43</v>
      </c>
      <c r="B152" s="23" t="s">
        <v>42</v>
      </c>
      <c r="C152" s="43">
        <v>0.15</v>
      </c>
      <c r="D152" s="43">
        <v>18000</v>
      </c>
      <c r="E152" s="44">
        <v>550</v>
      </c>
      <c r="F152" s="46"/>
      <c r="G152" s="46"/>
      <c r="H152" s="47"/>
      <c r="I152" s="48">
        <f t="shared" si="18"/>
        <v>19546.941166578639</v>
      </c>
      <c r="J152" s="69">
        <f t="shared" si="19"/>
        <v>18000</v>
      </c>
      <c r="K152" s="70">
        <f t="shared" si="20"/>
        <v>1546.9411665786379</v>
      </c>
      <c r="L152" s="70">
        <f t="shared" si="21"/>
        <v>0</v>
      </c>
      <c r="M152" s="70">
        <f t="shared" si="22"/>
        <v>0</v>
      </c>
      <c r="N152" s="71">
        <f t="shared" si="23"/>
        <v>0</v>
      </c>
      <c r="O152" s="6">
        <v>333</v>
      </c>
      <c r="P152" s="73">
        <f t="shared" si="17"/>
        <v>6509.1314084706864</v>
      </c>
    </row>
    <row r="153" spans="1:16" s="1" customFormat="1" ht="30" customHeight="1" x14ac:dyDescent="0.25">
      <c r="A153" s="15" t="s">
        <v>503</v>
      </c>
      <c r="B153" s="23" t="s">
        <v>502</v>
      </c>
      <c r="C153" s="43"/>
      <c r="D153" s="43"/>
      <c r="E153" s="44"/>
      <c r="F153" s="46"/>
      <c r="G153" s="46"/>
      <c r="H153" s="47"/>
      <c r="I153" s="48">
        <f t="shared" si="18"/>
        <v>0</v>
      </c>
      <c r="J153" s="69">
        <f t="shared" si="19"/>
        <v>0</v>
      </c>
      <c r="K153" s="70">
        <f t="shared" si="20"/>
        <v>0</v>
      </c>
      <c r="L153" s="70">
        <f t="shared" si="21"/>
        <v>0</v>
      </c>
      <c r="M153" s="70">
        <f t="shared" si="22"/>
        <v>0</v>
      </c>
      <c r="N153" s="71">
        <f t="shared" si="23"/>
        <v>0</v>
      </c>
      <c r="O153" s="6">
        <v>250</v>
      </c>
      <c r="P153" s="73">
        <f t="shared" si="17"/>
        <v>0</v>
      </c>
    </row>
    <row r="154" spans="1:16" s="1" customFormat="1" ht="30" customHeight="1" x14ac:dyDescent="0.25">
      <c r="A154" s="15" t="s">
        <v>472</v>
      </c>
      <c r="B154" s="23" t="s">
        <v>471</v>
      </c>
      <c r="C154" s="43"/>
      <c r="D154" s="43"/>
      <c r="E154" s="44"/>
      <c r="F154" s="46"/>
      <c r="G154" s="46"/>
      <c r="H154" s="47"/>
      <c r="I154" s="48">
        <f t="shared" si="18"/>
        <v>0</v>
      </c>
      <c r="J154" s="69">
        <f t="shared" si="19"/>
        <v>0</v>
      </c>
      <c r="K154" s="70">
        <f t="shared" si="20"/>
        <v>0</v>
      </c>
      <c r="L154" s="70">
        <f t="shared" si="21"/>
        <v>0</v>
      </c>
      <c r="M154" s="70">
        <f t="shared" si="22"/>
        <v>0</v>
      </c>
      <c r="N154" s="71">
        <f t="shared" si="23"/>
        <v>0</v>
      </c>
      <c r="O154" s="6">
        <v>333</v>
      </c>
      <c r="P154" s="73">
        <f t="shared" si="17"/>
        <v>0</v>
      </c>
    </row>
    <row r="155" spans="1:16" s="1" customFormat="1" ht="30" customHeight="1" x14ac:dyDescent="0.25">
      <c r="A155" s="15" t="s">
        <v>415</v>
      </c>
      <c r="B155" s="23" t="s">
        <v>414</v>
      </c>
      <c r="C155" s="43">
        <v>0.23</v>
      </c>
      <c r="D155" s="43">
        <v>1000</v>
      </c>
      <c r="E155" s="44"/>
      <c r="F155" s="46"/>
      <c r="G155" s="46"/>
      <c r="H155" s="47"/>
      <c r="I155" s="48">
        <f t="shared" si="18"/>
        <v>1000</v>
      </c>
      <c r="J155" s="69">
        <f t="shared" si="19"/>
        <v>1000</v>
      </c>
      <c r="K155" s="70">
        <f t="shared" si="20"/>
        <v>0</v>
      </c>
      <c r="L155" s="70">
        <f t="shared" si="21"/>
        <v>0</v>
      </c>
      <c r="M155" s="70">
        <f t="shared" si="22"/>
        <v>0</v>
      </c>
      <c r="N155" s="71">
        <f t="shared" si="23"/>
        <v>0</v>
      </c>
      <c r="O155" s="6">
        <v>250</v>
      </c>
      <c r="P155" s="73">
        <f t="shared" si="17"/>
        <v>250</v>
      </c>
    </row>
    <row r="156" spans="1:16" s="1" customFormat="1" ht="30" customHeight="1" x14ac:dyDescent="0.25">
      <c r="A156" s="15" t="s">
        <v>278</v>
      </c>
      <c r="B156" s="23" t="s">
        <v>277</v>
      </c>
      <c r="C156" s="43"/>
      <c r="D156" s="43"/>
      <c r="E156" s="44"/>
      <c r="F156" s="46"/>
      <c r="G156" s="46"/>
      <c r="H156" s="47"/>
      <c r="I156" s="48">
        <f t="shared" si="18"/>
        <v>0</v>
      </c>
      <c r="J156" s="69">
        <f t="shared" si="19"/>
        <v>0</v>
      </c>
      <c r="K156" s="70">
        <f t="shared" si="20"/>
        <v>0</v>
      </c>
      <c r="L156" s="70">
        <f t="shared" si="21"/>
        <v>0</v>
      </c>
      <c r="M156" s="70">
        <f t="shared" si="22"/>
        <v>0</v>
      </c>
      <c r="N156" s="71">
        <f t="shared" si="23"/>
        <v>0</v>
      </c>
      <c r="O156" s="6">
        <v>333</v>
      </c>
      <c r="P156" s="73">
        <f t="shared" si="17"/>
        <v>0</v>
      </c>
    </row>
    <row r="157" spans="1:16" s="1" customFormat="1" ht="30" customHeight="1" x14ac:dyDescent="0.25">
      <c r="A157" s="15" t="s">
        <v>419</v>
      </c>
      <c r="B157" s="23" t="s">
        <v>418</v>
      </c>
      <c r="C157" s="43">
        <v>0.23</v>
      </c>
      <c r="D157" s="43"/>
      <c r="E157" s="44">
        <v>450</v>
      </c>
      <c r="F157" s="46"/>
      <c r="G157" s="46"/>
      <c r="H157" s="47"/>
      <c r="I157" s="48">
        <f t="shared" si="18"/>
        <v>667.39721150891683</v>
      </c>
      <c r="J157" s="69">
        <f t="shared" si="19"/>
        <v>0</v>
      </c>
      <c r="K157" s="70">
        <f t="shared" si="20"/>
        <v>667.39721150891683</v>
      </c>
      <c r="L157" s="70">
        <f t="shared" si="21"/>
        <v>0</v>
      </c>
      <c r="M157" s="70">
        <f t="shared" si="22"/>
        <v>0</v>
      </c>
      <c r="N157" s="71">
        <f t="shared" si="23"/>
        <v>0</v>
      </c>
      <c r="O157" s="6">
        <v>333</v>
      </c>
      <c r="P157" s="73">
        <f t="shared" si="17"/>
        <v>222.2432714324693</v>
      </c>
    </row>
    <row r="158" spans="1:16" s="1" customFormat="1" ht="30" customHeight="1" x14ac:dyDescent="0.25">
      <c r="A158" s="15" t="s">
        <v>266</v>
      </c>
      <c r="B158" s="23" t="s">
        <v>265</v>
      </c>
      <c r="C158" s="43">
        <v>0.11</v>
      </c>
      <c r="D158" s="43"/>
      <c r="E158" s="44">
        <v>360</v>
      </c>
      <c r="F158" s="46"/>
      <c r="G158" s="46"/>
      <c r="H158" s="47"/>
      <c r="I158" s="48">
        <f t="shared" si="18"/>
        <v>874.96211395797184</v>
      </c>
      <c r="J158" s="69">
        <f t="shared" si="19"/>
        <v>0</v>
      </c>
      <c r="K158" s="70">
        <f t="shared" si="20"/>
        <v>874.96211395797184</v>
      </c>
      <c r="L158" s="70">
        <f t="shared" si="21"/>
        <v>0</v>
      </c>
      <c r="M158" s="70">
        <f t="shared" si="22"/>
        <v>0</v>
      </c>
      <c r="N158" s="71">
        <f t="shared" si="23"/>
        <v>0</v>
      </c>
      <c r="O158" s="6">
        <v>250</v>
      </c>
      <c r="P158" s="73">
        <f t="shared" si="17"/>
        <v>218.74052848949296</v>
      </c>
    </row>
    <row r="159" spans="1:16" s="1" customFormat="1" ht="30" customHeight="1" x14ac:dyDescent="0.25">
      <c r="A159" s="15" t="s">
        <v>425</v>
      </c>
      <c r="B159" s="23" t="s">
        <v>424</v>
      </c>
      <c r="C159" s="43">
        <v>0.13</v>
      </c>
      <c r="D159" s="43"/>
      <c r="E159" s="44">
        <v>340</v>
      </c>
      <c r="F159" s="46"/>
      <c r="G159" s="46"/>
      <c r="H159" s="47"/>
      <c r="I159" s="48"/>
      <c r="J159" s="69"/>
      <c r="K159" s="70"/>
      <c r="L159" s="70"/>
      <c r="M159" s="70">
        <f t="shared" si="22"/>
        <v>0</v>
      </c>
      <c r="N159" s="71">
        <f t="shared" si="23"/>
        <v>0</v>
      </c>
      <c r="O159" s="6">
        <v>160</v>
      </c>
      <c r="P159" s="73">
        <f t="shared" si="17"/>
        <v>0</v>
      </c>
    </row>
    <row r="160" spans="1:16" s="1" customFormat="1" ht="30" customHeight="1" x14ac:dyDescent="0.25">
      <c r="A160" s="15" t="s">
        <v>262</v>
      </c>
      <c r="B160" s="23" t="s">
        <v>261</v>
      </c>
      <c r="C160" s="43"/>
      <c r="D160" s="43"/>
      <c r="E160" s="44"/>
      <c r="F160" s="46"/>
      <c r="G160" s="46"/>
      <c r="H160" s="47"/>
      <c r="I160" s="48">
        <f t="shared" si="18"/>
        <v>0</v>
      </c>
      <c r="J160" s="69">
        <f t="shared" si="19"/>
        <v>0</v>
      </c>
      <c r="K160" s="70">
        <f t="shared" si="20"/>
        <v>0</v>
      </c>
      <c r="L160" s="70">
        <f t="shared" si="21"/>
        <v>0</v>
      </c>
      <c r="M160" s="70">
        <f t="shared" si="22"/>
        <v>0</v>
      </c>
      <c r="N160" s="71">
        <f t="shared" si="23"/>
        <v>0</v>
      </c>
      <c r="O160" s="6">
        <v>160</v>
      </c>
      <c r="P160" s="73">
        <f t="shared" si="17"/>
        <v>0</v>
      </c>
    </row>
    <row r="161" spans="1:16" s="1" customFormat="1" ht="30" customHeight="1" x14ac:dyDescent="0.25">
      <c r="A161" s="15" t="s">
        <v>326</v>
      </c>
      <c r="B161" s="23" t="s">
        <v>325</v>
      </c>
      <c r="C161" s="43">
        <v>0.13</v>
      </c>
      <c r="D161" s="43">
        <v>6300</v>
      </c>
      <c r="E161" s="44">
        <v>380</v>
      </c>
      <c r="F161" s="46">
        <v>270</v>
      </c>
      <c r="G161" s="46"/>
      <c r="H161" s="47"/>
      <c r="I161" s="48">
        <f t="shared" si="18"/>
        <v>7527.5652463415436</v>
      </c>
      <c r="J161" s="69">
        <f t="shared" si="19"/>
        <v>6300</v>
      </c>
      <c r="K161" s="70">
        <f t="shared" si="20"/>
        <v>829.76711810507038</v>
      </c>
      <c r="L161" s="70">
        <f t="shared" si="21"/>
        <v>397.7981282364737</v>
      </c>
      <c r="M161" s="70">
        <f t="shared" si="22"/>
        <v>0</v>
      </c>
      <c r="N161" s="71">
        <f t="shared" si="23"/>
        <v>0</v>
      </c>
      <c r="O161" s="6">
        <v>250</v>
      </c>
      <c r="P161" s="73">
        <f t="shared" si="17"/>
        <v>1881.8913115853859</v>
      </c>
    </row>
    <row r="162" spans="1:16" s="1" customFormat="1" ht="30" customHeight="1" x14ac:dyDescent="0.25">
      <c r="A162" s="15" t="s">
        <v>611</v>
      </c>
      <c r="B162" s="23" t="s">
        <v>612</v>
      </c>
      <c r="C162" s="43">
        <v>0.12</v>
      </c>
      <c r="D162" s="43">
        <v>5200</v>
      </c>
      <c r="E162" s="44"/>
      <c r="F162" s="46"/>
      <c r="G162" s="46"/>
      <c r="H162" s="47"/>
      <c r="I162" s="48">
        <f t="shared" si="18"/>
        <v>5200</v>
      </c>
      <c r="J162" s="69">
        <f t="shared" si="19"/>
        <v>5200</v>
      </c>
      <c r="K162" s="70">
        <f t="shared" si="20"/>
        <v>0</v>
      </c>
      <c r="L162" s="70">
        <f t="shared" si="21"/>
        <v>0</v>
      </c>
      <c r="M162" s="70">
        <f t="shared" si="22"/>
        <v>0</v>
      </c>
      <c r="N162" s="71">
        <f t="shared" si="23"/>
        <v>0</v>
      </c>
      <c r="O162" s="6">
        <v>200</v>
      </c>
      <c r="P162" s="73">
        <f t="shared" si="17"/>
        <v>1040</v>
      </c>
    </row>
    <row r="163" spans="1:16" s="1" customFormat="1" ht="30" customHeight="1" x14ac:dyDescent="0.25">
      <c r="A163" s="15" t="s">
        <v>395</v>
      </c>
      <c r="B163" s="23" t="s">
        <v>394</v>
      </c>
      <c r="C163" s="43">
        <v>0.12</v>
      </c>
      <c r="D163" s="43">
        <v>1000</v>
      </c>
      <c r="E163" s="44"/>
      <c r="F163" s="46"/>
      <c r="G163" s="46"/>
      <c r="H163" s="47"/>
      <c r="I163" s="48">
        <f t="shared" si="18"/>
        <v>1000</v>
      </c>
      <c r="J163" s="69">
        <f t="shared" si="19"/>
        <v>1000</v>
      </c>
      <c r="K163" s="70">
        <f t="shared" si="20"/>
        <v>0</v>
      </c>
      <c r="L163" s="70">
        <f t="shared" si="21"/>
        <v>0</v>
      </c>
      <c r="M163" s="70">
        <f t="shared" si="22"/>
        <v>0</v>
      </c>
      <c r="N163" s="71">
        <f t="shared" si="23"/>
        <v>0</v>
      </c>
      <c r="O163" s="6">
        <v>250</v>
      </c>
      <c r="P163" s="73">
        <f t="shared" si="17"/>
        <v>250</v>
      </c>
    </row>
    <row r="164" spans="1:16" s="1" customFormat="1" ht="30" customHeight="1" x14ac:dyDescent="0.25">
      <c r="A164" s="15" t="s">
        <v>366</v>
      </c>
      <c r="B164" s="23" t="s">
        <v>365</v>
      </c>
      <c r="C164" s="43"/>
      <c r="D164" s="43"/>
      <c r="E164" s="44"/>
      <c r="F164" s="46"/>
      <c r="G164" s="46"/>
      <c r="H164" s="47"/>
      <c r="I164" s="48">
        <f t="shared" si="18"/>
        <v>0</v>
      </c>
      <c r="J164" s="69">
        <f t="shared" si="19"/>
        <v>0</v>
      </c>
      <c r="K164" s="70">
        <f t="shared" si="20"/>
        <v>0</v>
      </c>
      <c r="L164" s="70">
        <f t="shared" si="21"/>
        <v>0</v>
      </c>
      <c r="M164" s="70">
        <f t="shared" si="22"/>
        <v>0</v>
      </c>
      <c r="N164" s="71">
        <f t="shared" si="23"/>
        <v>0</v>
      </c>
      <c r="O164" s="6">
        <v>250</v>
      </c>
      <c r="P164" s="73">
        <f t="shared" si="17"/>
        <v>0</v>
      </c>
    </row>
    <row r="165" spans="1:16" s="1" customFormat="1" ht="30" customHeight="1" x14ac:dyDescent="0.25">
      <c r="A165" s="15" t="s">
        <v>314</v>
      </c>
      <c r="B165" s="23" t="s">
        <v>313</v>
      </c>
      <c r="C165" s="43">
        <v>0.13</v>
      </c>
      <c r="D165" s="43"/>
      <c r="E165" s="44">
        <v>280</v>
      </c>
      <c r="F165" s="46"/>
      <c r="G165" s="46"/>
      <c r="H165" s="47"/>
      <c r="I165" s="48">
        <f t="shared" si="18"/>
        <v>431.02651207251961</v>
      </c>
      <c r="J165" s="69">
        <f t="shared" si="19"/>
        <v>0</v>
      </c>
      <c r="K165" s="70">
        <f t="shared" si="20"/>
        <v>431.02651207251961</v>
      </c>
      <c r="L165" s="70">
        <f t="shared" si="21"/>
        <v>0</v>
      </c>
      <c r="M165" s="70">
        <f t="shared" si="22"/>
        <v>0</v>
      </c>
      <c r="N165" s="71">
        <f t="shared" si="23"/>
        <v>0</v>
      </c>
      <c r="O165" s="6">
        <v>280</v>
      </c>
      <c r="P165" s="73">
        <f t="shared" si="17"/>
        <v>120.68742338030549</v>
      </c>
    </row>
    <row r="166" spans="1:16" s="1" customFormat="1" ht="30" customHeight="1" x14ac:dyDescent="0.25">
      <c r="A166" s="15" t="s">
        <v>350</v>
      </c>
      <c r="B166" s="23" t="s">
        <v>349</v>
      </c>
      <c r="C166" s="43"/>
      <c r="D166" s="43"/>
      <c r="E166" s="44"/>
      <c r="F166" s="46"/>
      <c r="G166" s="46"/>
      <c r="H166" s="47"/>
      <c r="I166" s="48">
        <f t="shared" si="18"/>
        <v>0</v>
      </c>
      <c r="J166" s="69">
        <f t="shared" si="19"/>
        <v>0</v>
      </c>
      <c r="K166" s="70">
        <f t="shared" si="20"/>
        <v>0</v>
      </c>
      <c r="L166" s="70">
        <f t="shared" si="21"/>
        <v>0</v>
      </c>
      <c r="M166" s="70">
        <f t="shared" si="22"/>
        <v>0</v>
      </c>
      <c r="N166" s="71">
        <f t="shared" si="23"/>
        <v>0</v>
      </c>
      <c r="O166" s="6">
        <v>280</v>
      </c>
      <c r="P166" s="73">
        <f t="shared" si="17"/>
        <v>0</v>
      </c>
    </row>
    <row r="167" spans="1:16" s="1" customFormat="1" ht="30" customHeight="1" x14ac:dyDescent="0.25">
      <c r="A167" s="15" t="s">
        <v>214</v>
      </c>
      <c r="B167" s="23" t="s">
        <v>213</v>
      </c>
      <c r="C167" s="43"/>
      <c r="D167" s="43"/>
      <c r="E167" s="44"/>
      <c r="F167" s="46"/>
      <c r="G167" s="46"/>
      <c r="H167" s="47"/>
      <c r="I167" s="48">
        <f t="shared" si="18"/>
        <v>0</v>
      </c>
      <c r="J167" s="69">
        <f t="shared" si="19"/>
        <v>0</v>
      </c>
      <c r="K167" s="70">
        <f t="shared" si="20"/>
        <v>0</v>
      </c>
      <c r="L167" s="70">
        <f t="shared" si="21"/>
        <v>0</v>
      </c>
      <c r="M167" s="70">
        <f t="shared" si="22"/>
        <v>0</v>
      </c>
      <c r="N167" s="71">
        <f t="shared" si="23"/>
        <v>0</v>
      </c>
      <c r="O167" s="6">
        <v>333</v>
      </c>
      <c r="P167" s="73">
        <f t="shared" si="17"/>
        <v>0</v>
      </c>
    </row>
    <row r="168" spans="1:16" s="1" customFormat="1" ht="30" customHeight="1" x14ac:dyDescent="0.25">
      <c r="A168" s="15" t="s">
        <v>312</v>
      </c>
      <c r="B168" s="23" t="s">
        <v>311</v>
      </c>
      <c r="C168" s="43">
        <v>0.13</v>
      </c>
      <c r="D168" s="43"/>
      <c r="E168" s="44">
        <v>460</v>
      </c>
      <c r="F168" s="46"/>
      <c r="G168" s="46"/>
      <c r="H168" s="47"/>
      <c r="I168" s="48">
        <f t="shared" si="18"/>
        <v>1235.7575533382126</v>
      </c>
      <c r="J168" s="69">
        <f t="shared" si="19"/>
        <v>0</v>
      </c>
      <c r="K168" s="70">
        <f t="shared" si="20"/>
        <v>1235.7575533382126</v>
      </c>
      <c r="L168" s="70">
        <f t="shared" si="21"/>
        <v>0</v>
      </c>
      <c r="M168" s="70">
        <f t="shared" si="22"/>
        <v>0</v>
      </c>
      <c r="N168" s="71">
        <f t="shared" si="23"/>
        <v>0</v>
      </c>
      <c r="O168" s="6">
        <v>333</v>
      </c>
      <c r="P168" s="73">
        <f t="shared" si="17"/>
        <v>411.50726526162475</v>
      </c>
    </row>
    <row r="169" spans="1:16" s="1" customFormat="1" ht="30" customHeight="1" x14ac:dyDescent="0.25">
      <c r="A169" s="15" t="s">
        <v>158</v>
      </c>
      <c r="B169" s="23" t="s">
        <v>157</v>
      </c>
      <c r="C169" s="43">
        <v>0.12</v>
      </c>
      <c r="D169" s="43">
        <v>8075</v>
      </c>
      <c r="E169" s="44">
        <v>470</v>
      </c>
      <c r="F169" s="46"/>
      <c r="G169" s="46"/>
      <c r="H169" s="47"/>
      <c r="I169" s="48">
        <f t="shared" si="18"/>
        <v>9474.6057071130326</v>
      </c>
      <c r="J169" s="69">
        <f t="shared" si="19"/>
        <v>8075</v>
      </c>
      <c r="K169" s="70">
        <f t="shared" si="20"/>
        <v>1399.6057071130328</v>
      </c>
      <c r="L169" s="70">
        <f t="shared" si="21"/>
        <v>0</v>
      </c>
      <c r="M169" s="70">
        <f t="shared" si="22"/>
        <v>0</v>
      </c>
      <c r="N169" s="71">
        <f t="shared" si="23"/>
        <v>0</v>
      </c>
      <c r="O169" s="6">
        <v>333</v>
      </c>
      <c r="P169" s="73">
        <f t="shared" si="17"/>
        <v>3155.0437004686401</v>
      </c>
    </row>
    <row r="170" spans="1:16" s="1" customFormat="1" ht="30" customHeight="1" x14ac:dyDescent="0.25">
      <c r="A170" s="15" t="s">
        <v>334</v>
      </c>
      <c r="B170" s="23" t="s">
        <v>333</v>
      </c>
      <c r="C170" s="43"/>
      <c r="D170" s="43"/>
      <c r="E170" s="44"/>
      <c r="F170" s="46"/>
      <c r="G170" s="46"/>
      <c r="H170" s="47"/>
      <c r="I170" s="48">
        <f t="shared" si="18"/>
        <v>0</v>
      </c>
      <c r="J170" s="69">
        <f t="shared" si="19"/>
        <v>0</v>
      </c>
      <c r="K170" s="70">
        <f t="shared" si="20"/>
        <v>0</v>
      </c>
      <c r="L170" s="70">
        <f t="shared" si="21"/>
        <v>0</v>
      </c>
      <c r="M170" s="70">
        <f t="shared" si="22"/>
        <v>0</v>
      </c>
      <c r="N170" s="71">
        <f t="shared" si="23"/>
        <v>0</v>
      </c>
      <c r="O170" s="6">
        <v>333</v>
      </c>
      <c r="P170" s="73">
        <f t="shared" si="17"/>
        <v>0</v>
      </c>
    </row>
    <row r="171" spans="1:16" s="1" customFormat="1" ht="30" customHeight="1" x14ac:dyDescent="0.25">
      <c r="A171" s="15" t="s">
        <v>393</v>
      </c>
      <c r="B171" s="23" t="s">
        <v>392</v>
      </c>
      <c r="C171" s="43"/>
      <c r="D171" s="43"/>
      <c r="E171" s="44"/>
      <c r="F171" s="46"/>
      <c r="G171" s="46"/>
      <c r="H171" s="47"/>
      <c r="I171" s="48">
        <f t="shared" si="18"/>
        <v>0</v>
      </c>
      <c r="J171" s="69">
        <f t="shared" si="19"/>
        <v>0</v>
      </c>
      <c r="K171" s="70">
        <f t="shared" si="20"/>
        <v>0</v>
      </c>
      <c r="L171" s="70">
        <f t="shared" si="21"/>
        <v>0</v>
      </c>
      <c r="M171" s="70">
        <f t="shared" si="22"/>
        <v>0</v>
      </c>
      <c r="N171" s="71">
        <f t="shared" si="23"/>
        <v>0</v>
      </c>
      <c r="O171" s="6">
        <v>333</v>
      </c>
      <c r="P171" s="73">
        <f t="shared" si="17"/>
        <v>0</v>
      </c>
    </row>
    <row r="172" spans="1:16" s="1" customFormat="1" ht="30" customHeight="1" x14ac:dyDescent="0.25">
      <c r="A172" s="15" t="s">
        <v>385</v>
      </c>
      <c r="B172" s="23" t="s">
        <v>384</v>
      </c>
      <c r="C172" s="43"/>
      <c r="D172" s="43"/>
      <c r="E172" s="44"/>
      <c r="F172" s="46"/>
      <c r="G172" s="46"/>
      <c r="H172" s="47"/>
      <c r="I172" s="48">
        <f t="shared" si="18"/>
        <v>0</v>
      </c>
      <c r="J172" s="69">
        <f t="shared" si="19"/>
        <v>0</v>
      </c>
      <c r="K172" s="70">
        <f t="shared" si="20"/>
        <v>0</v>
      </c>
      <c r="L172" s="70">
        <f t="shared" si="21"/>
        <v>0</v>
      </c>
      <c r="M172" s="70">
        <f t="shared" si="22"/>
        <v>0</v>
      </c>
      <c r="N172" s="71">
        <f t="shared" si="23"/>
        <v>0</v>
      </c>
      <c r="O172" s="6">
        <v>166</v>
      </c>
      <c r="P172" s="73">
        <f t="shared" si="17"/>
        <v>0</v>
      </c>
    </row>
    <row r="173" spans="1:16" s="1" customFormat="1" ht="30" customHeight="1" x14ac:dyDescent="0.25">
      <c r="A173" s="15" t="s">
        <v>310</v>
      </c>
      <c r="B173" s="23" t="s">
        <v>309</v>
      </c>
      <c r="C173" s="43"/>
      <c r="D173" s="43"/>
      <c r="E173" s="44"/>
      <c r="F173" s="46"/>
      <c r="G173" s="46"/>
      <c r="H173" s="47"/>
      <c r="I173" s="48">
        <f t="shared" si="18"/>
        <v>0</v>
      </c>
      <c r="J173" s="69">
        <f t="shared" si="19"/>
        <v>0</v>
      </c>
      <c r="K173" s="70">
        <f t="shared" si="20"/>
        <v>0</v>
      </c>
      <c r="L173" s="70">
        <f t="shared" si="21"/>
        <v>0</v>
      </c>
      <c r="M173" s="70">
        <f t="shared" si="22"/>
        <v>0</v>
      </c>
      <c r="N173" s="71">
        <f t="shared" si="23"/>
        <v>0</v>
      </c>
      <c r="O173" s="6">
        <v>250</v>
      </c>
      <c r="P173" s="73">
        <f t="shared" si="17"/>
        <v>0</v>
      </c>
    </row>
    <row r="174" spans="1:16" s="1" customFormat="1" ht="30" customHeight="1" x14ac:dyDescent="0.25">
      <c r="A174" s="15" t="s">
        <v>240</v>
      </c>
      <c r="B174" s="23" t="s">
        <v>239</v>
      </c>
      <c r="C174" s="43">
        <v>0.13</v>
      </c>
      <c r="D174" s="43"/>
      <c r="E174" s="44">
        <v>280</v>
      </c>
      <c r="F174" s="46"/>
      <c r="G174" s="46"/>
      <c r="H174" s="47"/>
      <c r="I174" s="48">
        <f t="shared" si="18"/>
        <v>431.02651207251961</v>
      </c>
      <c r="J174" s="69">
        <f t="shared" si="19"/>
        <v>0</v>
      </c>
      <c r="K174" s="70">
        <f t="shared" si="20"/>
        <v>431.02651207251961</v>
      </c>
      <c r="L174" s="70">
        <f t="shared" si="21"/>
        <v>0</v>
      </c>
      <c r="M174" s="70">
        <f t="shared" si="22"/>
        <v>0</v>
      </c>
      <c r="N174" s="71">
        <f t="shared" si="23"/>
        <v>0</v>
      </c>
      <c r="O174" s="6">
        <v>333</v>
      </c>
      <c r="P174" s="73">
        <f t="shared" si="17"/>
        <v>143.53182852014902</v>
      </c>
    </row>
    <row r="175" spans="1:16" s="1" customFormat="1" ht="30" customHeight="1" x14ac:dyDescent="0.25">
      <c r="A175" s="15" t="s">
        <v>270</v>
      </c>
      <c r="B175" s="23" t="s">
        <v>269</v>
      </c>
      <c r="C175" s="43"/>
      <c r="D175" s="43"/>
      <c r="E175" s="44"/>
      <c r="F175" s="46"/>
      <c r="G175" s="46"/>
      <c r="H175" s="47"/>
      <c r="I175" s="48">
        <f t="shared" si="18"/>
        <v>0</v>
      </c>
      <c r="J175" s="69">
        <f t="shared" si="19"/>
        <v>0</v>
      </c>
      <c r="K175" s="70">
        <f t="shared" si="20"/>
        <v>0</v>
      </c>
      <c r="L175" s="70">
        <f t="shared" si="21"/>
        <v>0</v>
      </c>
      <c r="M175" s="70">
        <f t="shared" si="22"/>
        <v>0</v>
      </c>
      <c r="N175" s="71">
        <f t="shared" si="23"/>
        <v>0</v>
      </c>
      <c r="O175" s="6">
        <v>160</v>
      </c>
      <c r="P175" s="73">
        <f t="shared" si="17"/>
        <v>0</v>
      </c>
    </row>
    <row r="176" spans="1:16" s="1" customFormat="1" ht="30" customHeight="1" x14ac:dyDescent="0.25">
      <c r="A176" s="15" t="s">
        <v>417</v>
      </c>
      <c r="B176" s="23" t="s">
        <v>416</v>
      </c>
      <c r="C176" s="43"/>
      <c r="D176" s="43"/>
      <c r="E176" s="44"/>
      <c r="F176" s="46"/>
      <c r="G176" s="46"/>
      <c r="H176" s="47"/>
      <c r="I176" s="48">
        <f t="shared" si="18"/>
        <v>0</v>
      </c>
      <c r="J176" s="69">
        <f t="shared" si="19"/>
        <v>0</v>
      </c>
      <c r="K176" s="70">
        <f t="shared" si="20"/>
        <v>0</v>
      </c>
      <c r="L176" s="70">
        <f t="shared" si="21"/>
        <v>0</v>
      </c>
      <c r="M176" s="70">
        <f t="shared" si="22"/>
        <v>0</v>
      </c>
      <c r="N176" s="71">
        <f t="shared" si="23"/>
        <v>0</v>
      </c>
      <c r="O176" s="6">
        <v>180</v>
      </c>
      <c r="P176" s="73">
        <f t="shared" si="17"/>
        <v>0</v>
      </c>
    </row>
    <row r="177" spans="1:16" s="1" customFormat="1" ht="30" customHeight="1" x14ac:dyDescent="0.25">
      <c r="A177" s="15" t="s">
        <v>58</v>
      </c>
      <c r="B177" s="23" t="s">
        <v>57</v>
      </c>
      <c r="C177" s="43"/>
      <c r="D177" s="43"/>
      <c r="E177" s="44"/>
      <c r="F177" s="46"/>
      <c r="G177" s="46"/>
      <c r="H177" s="47"/>
      <c r="I177" s="48">
        <f t="shared" si="18"/>
        <v>0</v>
      </c>
      <c r="J177" s="69">
        <f t="shared" si="19"/>
        <v>0</v>
      </c>
      <c r="K177" s="70">
        <f t="shared" si="20"/>
        <v>0</v>
      </c>
      <c r="L177" s="70">
        <f t="shared" si="21"/>
        <v>0</v>
      </c>
      <c r="M177" s="70">
        <f t="shared" si="22"/>
        <v>0</v>
      </c>
      <c r="N177" s="71">
        <f t="shared" si="23"/>
        <v>0</v>
      </c>
      <c r="O177" s="6">
        <v>250</v>
      </c>
      <c r="P177" s="73">
        <f t="shared" si="17"/>
        <v>0</v>
      </c>
    </row>
    <row r="178" spans="1:16" s="1" customFormat="1" ht="30" customHeight="1" x14ac:dyDescent="0.25">
      <c r="A178" s="15" t="s">
        <v>66</v>
      </c>
      <c r="B178" s="23" t="s">
        <v>65</v>
      </c>
      <c r="C178" s="43"/>
      <c r="D178" s="43"/>
      <c r="E178" s="44"/>
      <c r="F178" s="46"/>
      <c r="G178" s="46"/>
      <c r="H178" s="47"/>
      <c r="I178" s="48">
        <f t="shared" si="18"/>
        <v>0</v>
      </c>
      <c r="J178" s="69">
        <f t="shared" si="19"/>
        <v>0</v>
      </c>
      <c r="K178" s="70">
        <f t="shared" si="20"/>
        <v>0</v>
      </c>
      <c r="L178" s="70">
        <f t="shared" si="21"/>
        <v>0</v>
      </c>
      <c r="M178" s="70">
        <f t="shared" si="22"/>
        <v>0</v>
      </c>
      <c r="N178" s="71">
        <f t="shared" si="23"/>
        <v>0</v>
      </c>
      <c r="O178" s="6">
        <v>280</v>
      </c>
      <c r="P178" s="73">
        <f t="shared" si="17"/>
        <v>0</v>
      </c>
    </row>
    <row r="179" spans="1:16" s="1" customFormat="1" ht="30" customHeight="1" x14ac:dyDescent="0.25">
      <c r="A179" s="15" t="s">
        <v>3</v>
      </c>
      <c r="B179" s="23" t="s">
        <v>2</v>
      </c>
      <c r="C179" s="43"/>
      <c r="D179" s="43"/>
      <c r="E179" s="44"/>
      <c r="F179" s="46"/>
      <c r="G179" s="46"/>
      <c r="H179" s="47"/>
      <c r="I179" s="48">
        <f t="shared" si="18"/>
        <v>0</v>
      </c>
      <c r="J179" s="69">
        <f t="shared" si="19"/>
        <v>0</v>
      </c>
      <c r="K179" s="70">
        <f t="shared" si="20"/>
        <v>0</v>
      </c>
      <c r="L179" s="70">
        <f t="shared" si="21"/>
        <v>0</v>
      </c>
      <c r="M179" s="70">
        <f t="shared" si="22"/>
        <v>0</v>
      </c>
      <c r="N179" s="71">
        <f t="shared" si="23"/>
        <v>0</v>
      </c>
      <c r="O179" s="6">
        <v>333</v>
      </c>
      <c r="P179" s="73">
        <f t="shared" si="17"/>
        <v>0</v>
      </c>
    </row>
    <row r="180" spans="1:16" s="1" customFormat="1" ht="30" customHeight="1" x14ac:dyDescent="0.25">
      <c r="A180" s="15" t="s">
        <v>152</v>
      </c>
      <c r="B180" s="23" t="s">
        <v>151</v>
      </c>
      <c r="C180" s="43"/>
      <c r="D180" s="43"/>
      <c r="E180" s="44"/>
      <c r="F180" s="46"/>
      <c r="G180" s="46"/>
      <c r="H180" s="47"/>
      <c r="I180" s="48">
        <f t="shared" si="18"/>
        <v>0</v>
      </c>
      <c r="J180" s="69">
        <f t="shared" si="19"/>
        <v>0</v>
      </c>
      <c r="K180" s="70">
        <f t="shared" si="20"/>
        <v>0</v>
      </c>
      <c r="L180" s="70">
        <f t="shared" si="21"/>
        <v>0</v>
      </c>
      <c r="M180" s="70">
        <f t="shared" si="22"/>
        <v>0</v>
      </c>
      <c r="N180" s="71">
        <f t="shared" si="23"/>
        <v>0</v>
      </c>
      <c r="O180" s="6">
        <v>333</v>
      </c>
      <c r="P180" s="73">
        <f t="shared" si="17"/>
        <v>0</v>
      </c>
    </row>
    <row r="181" spans="1:16" s="1" customFormat="1" ht="30" customHeight="1" x14ac:dyDescent="0.25">
      <c r="A181" s="15" t="s">
        <v>381</v>
      </c>
      <c r="B181" s="23" t="s">
        <v>380</v>
      </c>
      <c r="C181" s="43"/>
      <c r="D181" s="43"/>
      <c r="E181" s="44"/>
      <c r="F181" s="46"/>
      <c r="G181" s="46"/>
      <c r="H181" s="47"/>
      <c r="I181" s="48">
        <f t="shared" si="18"/>
        <v>0</v>
      </c>
      <c r="J181" s="69">
        <f t="shared" si="19"/>
        <v>0</v>
      </c>
      <c r="K181" s="70">
        <f t="shared" si="20"/>
        <v>0</v>
      </c>
      <c r="L181" s="70">
        <f t="shared" si="21"/>
        <v>0</v>
      </c>
      <c r="M181" s="70">
        <f t="shared" si="22"/>
        <v>0</v>
      </c>
      <c r="N181" s="71">
        <f t="shared" si="23"/>
        <v>0</v>
      </c>
      <c r="O181" s="6">
        <v>333</v>
      </c>
      <c r="P181" s="73">
        <f t="shared" si="17"/>
        <v>0</v>
      </c>
    </row>
    <row r="182" spans="1:16" s="1" customFormat="1" ht="30" customHeight="1" x14ac:dyDescent="0.25">
      <c r="A182" s="15" t="s">
        <v>363</v>
      </c>
      <c r="B182" s="23" t="s">
        <v>362</v>
      </c>
      <c r="C182" s="43">
        <v>0.15</v>
      </c>
      <c r="D182" s="43"/>
      <c r="E182" s="44">
        <v>210</v>
      </c>
      <c r="F182" s="46"/>
      <c r="G182" s="46"/>
      <c r="H182" s="47"/>
      <c r="I182" s="48">
        <f t="shared" si="18"/>
        <v>193.96193043263381</v>
      </c>
      <c r="J182" s="69">
        <f t="shared" si="19"/>
        <v>0</v>
      </c>
      <c r="K182" s="70">
        <f t="shared" si="20"/>
        <v>193.96193043263381</v>
      </c>
      <c r="L182" s="70">
        <f t="shared" si="21"/>
        <v>0</v>
      </c>
      <c r="M182" s="70">
        <f t="shared" si="22"/>
        <v>0</v>
      </c>
      <c r="N182" s="71">
        <f t="shared" si="23"/>
        <v>0</v>
      </c>
      <c r="O182" s="6">
        <v>333</v>
      </c>
      <c r="P182" s="73">
        <f t="shared" si="17"/>
        <v>64.589322834067062</v>
      </c>
    </row>
    <row r="183" spans="1:16" s="1" customFormat="1" ht="30" customHeight="1" x14ac:dyDescent="0.25">
      <c r="A183" s="15" t="s">
        <v>487</v>
      </c>
      <c r="B183" s="23" t="s">
        <v>486</v>
      </c>
      <c r="C183" s="43"/>
      <c r="D183" s="43"/>
      <c r="E183" s="44"/>
      <c r="F183" s="46"/>
      <c r="G183" s="46"/>
      <c r="H183" s="47"/>
      <c r="I183" s="48">
        <f t="shared" si="18"/>
        <v>0</v>
      </c>
      <c r="J183" s="69">
        <f t="shared" si="19"/>
        <v>0</v>
      </c>
      <c r="K183" s="70">
        <f t="shared" si="20"/>
        <v>0</v>
      </c>
      <c r="L183" s="70">
        <f t="shared" si="21"/>
        <v>0</v>
      </c>
      <c r="M183" s="70">
        <f t="shared" si="22"/>
        <v>0</v>
      </c>
      <c r="N183" s="71">
        <f t="shared" si="23"/>
        <v>0</v>
      </c>
      <c r="O183" s="6">
        <v>166</v>
      </c>
      <c r="P183" s="73">
        <f t="shared" si="17"/>
        <v>0</v>
      </c>
    </row>
    <row r="184" spans="1:16" s="1" customFormat="1" ht="30" customHeight="1" x14ac:dyDescent="0.25">
      <c r="A184" s="15" t="s">
        <v>14</v>
      </c>
      <c r="B184" s="23" t="s">
        <v>379</v>
      </c>
      <c r="C184" s="43">
        <v>0.16</v>
      </c>
      <c r="D184" s="43"/>
      <c r="E184" s="44">
        <v>510</v>
      </c>
      <c r="F184" s="46"/>
      <c r="G184" s="46"/>
      <c r="H184" s="47"/>
      <c r="I184" s="48">
        <f t="shared" si="18"/>
        <v>1242.1268303671493</v>
      </c>
      <c r="J184" s="69">
        <f t="shared" si="19"/>
        <v>0</v>
      </c>
      <c r="K184" s="70">
        <f t="shared" si="20"/>
        <v>1242.1268303671493</v>
      </c>
      <c r="L184" s="70">
        <f t="shared" si="21"/>
        <v>0</v>
      </c>
      <c r="M184" s="70">
        <f t="shared" si="22"/>
        <v>0</v>
      </c>
      <c r="N184" s="71">
        <f t="shared" si="23"/>
        <v>0</v>
      </c>
      <c r="O184" s="6">
        <v>250</v>
      </c>
      <c r="P184" s="73">
        <f t="shared" si="17"/>
        <v>310.53170759178732</v>
      </c>
    </row>
    <row r="185" spans="1:16" s="1" customFormat="1" ht="30" customHeight="1" x14ac:dyDescent="0.25">
      <c r="A185" s="15" t="s">
        <v>35</v>
      </c>
      <c r="B185" s="23" t="s">
        <v>483</v>
      </c>
      <c r="C185" s="43"/>
      <c r="D185" s="43"/>
      <c r="E185" s="44"/>
      <c r="F185" s="46"/>
      <c r="G185" s="46"/>
      <c r="H185" s="47"/>
      <c r="I185" s="48">
        <f t="shared" si="18"/>
        <v>0</v>
      </c>
      <c r="J185" s="69">
        <f t="shared" si="19"/>
        <v>0</v>
      </c>
      <c r="K185" s="70">
        <f t="shared" si="20"/>
        <v>0</v>
      </c>
      <c r="L185" s="70">
        <f t="shared" si="21"/>
        <v>0</v>
      </c>
      <c r="M185" s="70">
        <f t="shared" si="22"/>
        <v>0</v>
      </c>
      <c r="N185" s="71">
        <f t="shared" si="23"/>
        <v>0</v>
      </c>
      <c r="O185" s="6">
        <v>333</v>
      </c>
      <c r="P185" s="73">
        <f t="shared" si="17"/>
        <v>0</v>
      </c>
    </row>
    <row r="186" spans="1:16" s="1" customFormat="1" ht="30" customHeight="1" x14ac:dyDescent="0.25">
      <c r="A186" s="15" t="s">
        <v>433</v>
      </c>
      <c r="B186" s="23" t="s">
        <v>432</v>
      </c>
      <c r="C186" s="43">
        <v>0.17</v>
      </c>
      <c r="D186" s="43">
        <v>1045</v>
      </c>
      <c r="E186" s="44">
        <v>300</v>
      </c>
      <c r="F186" s="46"/>
      <c r="G186" s="46"/>
      <c r="H186" s="47"/>
      <c r="I186" s="48">
        <f t="shared" si="18"/>
        <v>1428.2003839108115</v>
      </c>
      <c r="J186" s="69">
        <f t="shared" si="19"/>
        <v>1045</v>
      </c>
      <c r="K186" s="70">
        <f t="shared" si="20"/>
        <v>383.20038391081152</v>
      </c>
      <c r="L186" s="70">
        <f t="shared" si="21"/>
        <v>0</v>
      </c>
      <c r="M186" s="70">
        <f t="shared" si="22"/>
        <v>0</v>
      </c>
      <c r="N186" s="71">
        <f t="shared" si="23"/>
        <v>0</v>
      </c>
      <c r="O186" s="6">
        <v>250</v>
      </c>
      <c r="P186" s="73">
        <f t="shared" si="17"/>
        <v>357.05009597770288</v>
      </c>
    </row>
    <row r="187" spans="1:16" s="1" customFormat="1" ht="30" customHeight="1" x14ac:dyDescent="0.25">
      <c r="A187" s="15" t="s">
        <v>485</v>
      </c>
      <c r="B187" s="23" t="s">
        <v>484</v>
      </c>
      <c r="C187" s="43"/>
      <c r="D187" s="43"/>
      <c r="E187" s="44"/>
      <c r="F187" s="46"/>
      <c r="G187" s="46"/>
      <c r="H187" s="47"/>
      <c r="I187" s="48">
        <f t="shared" si="18"/>
        <v>0</v>
      </c>
      <c r="J187" s="69">
        <f t="shared" si="19"/>
        <v>0</v>
      </c>
      <c r="K187" s="70">
        <f t="shared" si="20"/>
        <v>0</v>
      </c>
      <c r="L187" s="70">
        <f t="shared" si="21"/>
        <v>0</v>
      </c>
      <c r="M187" s="70">
        <f t="shared" si="22"/>
        <v>0</v>
      </c>
      <c r="N187" s="71">
        <f t="shared" si="23"/>
        <v>0</v>
      </c>
      <c r="O187" s="6">
        <v>166</v>
      </c>
      <c r="P187" s="73">
        <f t="shared" si="17"/>
        <v>0</v>
      </c>
    </row>
    <row r="188" spans="1:16" s="1" customFormat="1" ht="30" customHeight="1" x14ac:dyDescent="0.25">
      <c r="A188" s="15" t="s">
        <v>357</v>
      </c>
      <c r="B188" s="23" t="s">
        <v>364</v>
      </c>
      <c r="C188" s="43"/>
      <c r="D188" s="43"/>
      <c r="E188" s="44"/>
      <c r="F188" s="46"/>
      <c r="G188" s="46"/>
      <c r="H188" s="47"/>
      <c r="I188" s="48">
        <f t="shared" si="18"/>
        <v>0</v>
      </c>
      <c r="J188" s="69">
        <f t="shared" si="19"/>
        <v>0</v>
      </c>
      <c r="K188" s="70">
        <f t="shared" si="20"/>
        <v>0</v>
      </c>
      <c r="L188" s="70">
        <f t="shared" si="21"/>
        <v>0</v>
      </c>
      <c r="M188" s="70">
        <f t="shared" si="22"/>
        <v>0</v>
      </c>
      <c r="N188" s="71">
        <f t="shared" si="23"/>
        <v>0</v>
      </c>
      <c r="O188" s="6">
        <v>333</v>
      </c>
      <c r="P188" s="73">
        <f t="shared" si="17"/>
        <v>0</v>
      </c>
    </row>
    <row r="189" spans="1:16" s="1" customFormat="1" ht="30" customHeight="1" x14ac:dyDescent="0.25">
      <c r="A189" s="15" t="s">
        <v>342</v>
      </c>
      <c r="B189" s="23" t="s">
        <v>341</v>
      </c>
      <c r="C189" s="43"/>
      <c r="D189" s="43"/>
      <c r="E189" s="44"/>
      <c r="F189" s="46"/>
      <c r="G189" s="46"/>
      <c r="H189" s="47"/>
      <c r="I189" s="48">
        <f t="shared" si="18"/>
        <v>0</v>
      </c>
      <c r="J189" s="69">
        <f t="shared" si="19"/>
        <v>0</v>
      </c>
      <c r="K189" s="70">
        <f t="shared" si="20"/>
        <v>0</v>
      </c>
      <c r="L189" s="70">
        <f t="shared" si="21"/>
        <v>0</v>
      </c>
      <c r="M189" s="70">
        <f t="shared" si="22"/>
        <v>0</v>
      </c>
      <c r="N189" s="71">
        <f t="shared" si="23"/>
        <v>0</v>
      </c>
      <c r="O189" s="6">
        <v>250</v>
      </c>
      <c r="P189" s="73">
        <f t="shared" si="17"/>
        <v>0</v>
      </c>
    </row>
    <row r="190" spans="1:16" s="1" customFormat="1" ht="30" customHeight="1" x14ac:dyDescent="0.25">
      <c r="A190" s="15" t="s">
        <v>252</v>
      </c>
      <c r="B190" s="23" t="s">
        <v>251</v>
      </c>
      <c r="C190" s="43"/>
      <c r="D190" s="43"/>
      <c r="E190" s="44"/>
      <c r="F190" s="46"/>
      <c r="G190" s="46"/>
      <c r="H190" s="47"/>
      <c r="I190" s="48">
        <f t="shared" si="18"/>
        <v>0</v>
      </c>
      <c r="J190" s="69">
        <f t="shared" si="19"/>
        <v>0</v>
      </c>
      <c r="K190" s="70">
        <f t="shared" si="20"/>
        <v>0</v>
      </c>
      <c r="L190" s="70">
        <f t="shared" si="21"/>
        <v>0</v>
      </c>
      <c r="M190" s="70">
        <f t="shared" si="22"/>
        <v>0</v>
      </c>
      <c r="N190" s="71">
        <f t="shared" si="23"/>
        <v>0</v>
      </c>
      <c r="O190" s="6">
        <v>333</v>
      </c>
      <c r="P190" s="73">
        <f t="shared" si="17"/>
        <v>0</v>
      </c>
    </row>
    <row r="191" spans="1:16" s="1" customFormat="1" ht="30" customHeight="1" x14ac:dyDescent="0.25">
      <c r="A191" s="15" t="s">
        <v>478</v>
      </c>
      <c r="B191" s="23" t="s">
        <v>477</v>
      </c>
      <c r="C191" s="43">
        <v>0.16</v>
      </c>
      <c r="D191" s="43">
        <v>2000</v>
      </c>
      <c r="E191" s="44"/>
      <c r="F191" s="46"/>
      <c r="G191" s="46"/>
      <c r="H191" s="47"/>
      <c r="I191" s="48">
        <f t="shared" si="18"/>
        <v>2000</v>
      </c>
      <c r="J191" s="69">
        <f t="shared" si="19"/>
        <v>2000</v>
      </c>
      <c r="K191" s="70">
        <f t="shared" si="20"/>
        <v>0</v>
      </c>
      <c r="L191" s="70">
        <f t="shared" si="21"/>
        <v>0</v>
      </c>
      <c r="M191" s="70">
        <f t="shared" si="22"/>
        <v>0</v>
      </c>
      <c r="N191" s="71">
        <f t="shared" si="23"/>
        <v>0</v>
      </c>
      <c r="O191" s="6">
        <v>250</v>
      </c>
      <c r="P191" s="73">
        <f t="shared" si="17"/>
        <v>500</v>
      </c>
    </row>
    <row r="192" spans="1:16" s="1" customFormat="1" ht="30" customHeight="1" x14ac:dyDescent="0.25">
      <c r="A192" s="15" t="s">
        <v>64</v>
      </c>
      <c r="B192" s="23" t="s">
        <v>63</v>
      </c>
      <c r="C192" s="43"/>
      <c r="D192" s="43"/>
      <c r="E192" s="44"/>
      <c r="F192" s="46"/>
      <c r="G192" s="46"/>
      <c r="H192" s="47"/>
      <c r="I192" s="48">
        <f t="shared" si="18"/>
        <v>0</v>
      </c>
      <c r="J192" s="69">
        <f t="shared" si="19"/>
        <v>0</v>
      </c>
      <c r="K192" s="70">
        <f t="shared" si="20"/>
        <v>0</v>
      </c>
      <c r="L192" s="70">
        <f t="shared" si="21"/>
        <v>0</v>
      </c>
      <c r="M192" s="70">
        <f t="shared" si="22"/>
        <v>0</v>
      </c>
      <c r="N192" s="71">
        <f t="shared" si="23"/>
        <v>0</v>
      </c>
      <c r="O192" s="6">
        <v>250</v>
      </c>
      <c r="P192" s="73">
        <f t="shared" si="17"/>
        <v>0</v>
      </c>
    </row>
    <row r="193" spans="1:16" s="1" customFormat="1" ht="30" customHeight="1" x14ac:dyDescent="0.25">
      <c r="A193" s="15" t="s">
        <v>442</v>
      </c>
      <c r="B193" s="23" t="s">
        <v>441</v>
      </c>
      <c r="C193" s="43"/>
      <c r="D193" s="43"/>
      <c r="E193" s="44"/>
      <c r="F193" s="46"/>
      <c r="G193" s="46"/>
      <c r="H193" s="47"/>
      <c r="I193" s="48">
        <f t="shared" si="18"/>
        <v>0</v>
      </c>
      <c r="J193" s="69">
        <f t="shared" si="19"/>
        <v>0</v>
      </c>
      <c r="K193" s="70">
        <f t="shared" si="20"/>
        <v>0</v>
      </c>
      <c r="L193" s="70">
        <f t="shared" si="21"/>
        <v>0</v>
      </c>
      <c r="M193" s="70">
        <f t="shared" si="22"/>
        <v>0</v>
      </c>
      <c r="N193" s="71">
        <f t="shared" si="23"/>
        <v>0</v>
      </c>
      <c r="O193" s="6">
        <v>280</v>
      </c>
      <c r="P193" s="73">
        <f t="shared" si="17"/>
        <v>0</v>
      </c>
    </row>
    <row r="194" spans="1:16" s="1" customFormat="1" ht="30" customHeight="1" x14ac:dyDescent="0.25">
      <c r="A194" s="15" t="s">
        <v>581</v>
      </c>
      <c r="B194" s="23" t="s">
        <v>582</v>
      </c>
      <c r="C194" s="43">
        <v>0.16</v>
      </c>
      <c r="D194" s="43">
        <v>2040</v>
      </c>
      <c r="E194" s="44">
        <v>350</v>
      </c>
      <c r="F194" s="46"/>
      <c r="G194" s="46"/>
      <c r="H194" s="47"/>
      <c r="I194" s="48">
        <f t="shared" si="18"/>
        <v>2606.6844098453439</v>
      </c>
      <c r="J194" s="69">
        <f t="shared" si="19"/>
        <v>2040</v>
      </c>
      <c r="K194" s="70">
        <f t="shared" si="20"/>
        <v>566.68440984534391</v>
      </c>
      <c r="L194" s="70">
        <f t="shared" si="21"/>
        <v>0</v>
      </c>
      <c r="M194" s="70">
        <f t="shared" si="22"/>
        <v>0</v>
      </c>
      <c r="N194" s="71">
        <f t="shared" si="23"/>
        <v>0</v>
      </c>
      <c r="O194" s="6">
        <v>400</v>
      </c>
      <c r="P194" s="73">
        <f t="shared" si="17"/>
        <v>1042.6737639381377</v>
      </c>
    </row>
    <row r="195" spans="1:16" s="1" customFormat="1" ht="30" customHeight="1" x14ac:dyDescent="0.25">
      <c r="A195" s="15" t="s">
        <v>587</v>
      </c>
      <c r="B195" s="23" t="s">
        <v>589</v>
      </c>
      <c r="C195" s="43">
        <v>0.13</v>
      </c>
      <c r="D195" s="43">
        <v>2000</v>
      </c>
      <c r="E195" s="44">
        <v>440</v>
      </c>
      <c r="F195" s="46"/>
      <c r="G195" s="46"/>
      <c r="H195" s="47"/>
      <c r="I195" s="48">
        <f t="shared" si="18"/>
        <v>3127.0101153293353</v>
      </c>
      <c r="J195" s="69">
        <f t="shared" si="19"/>
        <v>2000</v>
      </c>
      <c r="K195" s="70">
        <f t="shared" si="20"/>
        <v>1127.0101153293353</v>
      </c>
      <c r="L195" s="70">
        <f t="shared" si="21"/>
        <v>0</v>
      </c>
      <c r="M195" s="70">
        <f t="shared" si="22"/>
        <v>0</v>
      </c>
      <c r="N195" s="71">
        <f t="shared" si="23"/>
        <v>0</v>
      </c>
      <c r="O195" s="6">
        <v>200</v>
      </c>
      <c r="P195" s="73">
        <f t="shared" si="17"/>
        <v>625.40202306586707</v>
      </c>
    </row>
    <row r="196" spans="1:16" s="1" customFormat="1" ht="30" customHeight="1" x14ac:dyDescent="0.25">
      <c r="A196" s="15" t="s">
        <v>588</v>
      </c>
      <c r="B196" s="23" t="s">
        <v>590</v>
      </c>
      <c r="C196" s="43">
        <v>0.13</v>
      </c>
      <c r="D196" s="43">
        <v>4000</v>
      </c>
      <c r="E196" s="44">
        <v>380</v>
      </c>
      <c r="F196" s="46"/>
      <c r="G196" s="46"/>
      <c r="H196" s="47"/>
      <c r="I196" s="48">
        <f t="shared" si="18"/>
        <v>4829.76711810507</v>
      </c>
      <c r="J196" s="69">
        <f t="shared" si="19"/>
        <v>4000</v>
      </c>
      <c r="K196" s="70">
        <f t="shared" si="20"/>
        <v>829.76711810507038</v>
      </c>
      <c r="L196" s="70">
        <f t="shared" si="21"/>
        <v>0</v>
      </c>
      <c r="M196" s="70">
        <f t="shared" si="22"/>
        <v>0</v>
      </c>
      <c r="N196" s="71">
        <f t="shared" si="23"/>
        <v>0</v>
      </c>
      <c r="O196" s="6">
        <v>250</v>
      </c>
      <c r="P196" s="73">
        <f t="shared" ref="P196:P259" si="24">I196*O196/1000</f>
        <v>1207.4417795262675</v>
      </c>
    </row>
    <row r="197" spans="1:16" s="1" customFormat="1" ht="30" customHeight="1" x14ac:dyDescent="0.25">
      <c r="A197" s="15" t="s">
        <v>190</v>
      </c>
      <c r="B197" s="23" t="s">
        <v>189</v>
      </c>
      <c r="C197" s="43">
        <v>0.12</v>
      </c>
      <c r="D197" s="43"/>
      <c r="E197" s="44">
        <v>480</v>
      </c>
      <c r="F197" s="46"/>
      <c r="G197" s="46"/>
      <c r="H197" s="47"/>
      <c r="I197" s="48">
        <f t="shared" ref="I197:I260" si="25">SUM(J197:N197)</f>
        <v>1461.7830617153306</v>
      </c>
      <c r="J197" s="69">
        <f t="shared" ref="J197:J260" si="26">D197</f>
        <v>0</v>
      </c>
      <c r="K197" s="70">
        <f t="shared" ref="K197:K260" si="27">IF(E197&gt;0,(((E197/2)^2*PI())-($I$1/2)^2*PI())/(1000*$C197),0)</f>
        <v>1461.7830617153306</v>
      </c>
      <c r="L197" s="70">
        <f t="shared" ref="L197:L260" si="28">IF(F197&gt;0,(((F197/2)^2*PI())-($I$1/2)^2*PI())/(1000*$C197),0)</f>
        <v>0</v>
      </c>
      <c r="M197" s="70">
        <f t="shared" ref="M197:M260" si="29">IF(G197&gt;0,(((G197/2)^2*PI())-($I$1/2)^2*PI())/(1000*$C197),0)</f>
        <v>0</v>
      </c>
      <c r="N197" s="71">
        <f t="shared" ref="N197:N260" si="30">IF(H197&gt;0,(((H197/2)^2*PI())-($I$1/2)^2*PI())/(1000*$C197),0)</f>
        <v>0</v>
      </c>
      <c r="O197" s="6">
        <v>250</v>
      </c>
      <c r="P197" s="73">
        <f t="shared" si="24"/>
        <v>365.44576542883266</v>
      </c>
    </row>
    <row r="198" spans="1:16" s="1" customFormat="1" ht="30" customHeight="1" x14ac:dyDescent="0.25">
      <c r="A198" s="15" t="s">
        <v>296</v>
      </c>
      <c r="B198" s="23" t="s">
        <v>295</v>
      </c>
      <c r="C198" s="43">
        <v>0.12</v>
      </c>
      <c r="D198" s="43">
        <v>2000</v>
      </c>
      <c r="E198" s="44">
        <v>370</v>
      </c>
      <c r="F198" s="46"/>
      <c r="G198" s="46"/>
      <c r="H198" s="47"/>
      <c r="I198" s="48">
        <f t="shared" si="25"/>
        <v>2849.8269927348192</v>
      </c>
      <c r="J198" s="69">
        <f t="shared" si="26"/>
        <v>2000</v>
      </c>
      <c r="K198" s="70">
        <f t="shared" si="27"/>
        <v>849.82699273481899</v>
      </c>
      <c r="L198" s="70">
        <f t="shared" si="28"/>
        <v>0</v>
      </c>
      <c r="M198" s="70">
        <f t="shared" si="29"/>
        <v>0</v>
      </c>
      <c r="N198" s="71">
        <f t="shared" si="30"/>
        <v>0</v>
      </c>
      <c r="O198" s="6">
        <v>280</v>
      </c>
      <c r="P198" s="73">
        <f t="shared" si="24"/>
        <v>797.95155796574943</v>
      </c>
    </row>
    <row r="199" spans="1:16" s="1" customFormat="1" ht="30" customHeight="1" x14ac:dyDescent="0.25">
      <c r="A199" s="15" t="s">
        <v>100</v>
      </c>
      <c r="B199" s="23" t="s">
        <v>99</v>
      </c>
      <c r="C199" s="43"/>
      <c r="D199" s="43"/>
      <c r="E199" s="44"/>
      <c r="F199" s="46"/>
      <c r="G199" s="46"/>
      <c r="H199" s="47"/>
      <c r="I199" s="48">
        <f t="shared" si="25"/>
        <v>0</v>
      </c>
      <c r="J199" s="69">
        <f t="shared" si="26"/>
        <v>0</v>
      </c>
      <c r="K199" s="70">
        <f t="shared" si="27"/>
        <v>0</v>
      </c>
      <c r="L199" s="70">
        <f t="shared" si="28"/>
        <v>0</v>
      </c>
      <c r="M199" s="70">
        <f t="shared" si="29"/>
        <v>0</v>
      </c>
      <c r="N199" s="71">
        <f t="shared" si="30"/>
        <v>0</v>
      </c>
      <c r="O199" s="6">
        <v>300</v>
      </c>
      <c r="P199" s="73">
        <f t="shared" si="24"/>
        <v>0</v>
      </c>
    </row>
    <row r="200" spans="1:16" s="1" customFormat="1" ht="30" customHeight="1" x14ac:dyDescent="0.25">
      <c r="A200" s="15" t="s">
        <v>206</v>
      </c>
      <c r="B200" s="23" t="s">
        <v>205</v>
      </c>
      <c r="C200" s="43"/>
      <c r="D200" s="43"/>
      <c r="E200" s="44"/>
      <c r="F200" s="46"/>
      <c r="G200" s="46"/>
      <c r="H200" s="47"/>
      <c r="I200" s="48">
        <f t="shared" si="25"/>
        <v>0</v>
      </c>
      <c r="J200" s="69">
        <f t="shared" si="26"/>
        <v>0</v>
      </c>
      <c r="K200" s="70">
        <f t="shared" si="27"/>
        <v>0</v>
      </c>
      <c r="L200" s="70">
        <f t="shared" si="28"/>
        <v>0</v>
      </c>
      <c r="M200" s="70">
        <f t="shared" si="29"/>
        <v>0</v>
      </c>
      <c r="N200" s="71">
        <f t="shared" si="30"/>
        <v>0</v>
      </c>
      <c r="O200" s="6">
        <v>333</v>
      </c>
      <c r="P200" s="73">
        <f t="shared" si="24"/>
        <v>0</v>
      </c>
    </row>
    <row r="201" spans="1:16" s="1" customFormat="1" ht="30" customHeight="1" x14ac:dyDescent="0.25">
      <c r="A201" s="15" t="s">
        <v>26</v>
      </c>
      <c r="B201" s="23" t="s">
        <v>25</v>
      </c>
      <c r="C201" s="43"/>
      <c r="D201" s="43"/>
      <c r="E201" s="44"/>
      <c r="F201" s="46"/>
      <c r="G201" s="46"/>
      <c r="H201" s="47"/>
      <c r="I201" s="48">
        <f t="shared" si="25"/>
        <v>0</v>
      </c>
      <c r="J201" s="69">
        <f t="shared" si="26"/>
        <v>0</v>
      </c>
      <c r="K201" s="70">
        <f t="shared" si="27"/>
        <v>0</v>
      </c>
      <c r="L201" s="70">
        <f t="shared" si="28"/>
        <v>0</v>
      </c>
      <c r="M201" s="70">
        <f t="shared" si="29"/>
        <v>0</v>
      </c>
      <c r="N201" s="71">
        <f t="shared" si="30"/>
        <v>0</v>
      </c>
      <c r="O201" s="6">
        <v>250</v>
      </c>
      <c r="P201" s="73">
        <f t="shared" si="24"/>
        <v>0</v>
      </c>
    </row>
    <row r="202" spans="1:16" s="1" customFormat="1" ht="30" customHeight="1" x14ac:dyDescent="0.25">
      <c r="A202" s="15" t="s">
        <v>106</v>
      </c>
      <c r="B202" s="23" t="s">
        <v>105</v>
      </c>
      <c r="C202" s="43"/>
      <c r="D202" s="43"/>
      <c r="E202" s="44"/>
      <c r="F202" s="46"/>
      <c r="G202" s="46"/>
      <c r="H202" s="47"/>
      <c r="I202" s="48">
        <f t="shared" si="25"/>
        <v>0</v>
      </c>
      <c r="J202" s="69">
        <f t="shared" si="26"/>
        <v>0</v>
      </c>
      <c r="K202" s="70">
        <f t="shared" si="27"/>
        <v>0</v>
      </c>
      <c r="L202" s="70">
        <f t="shared" si="28"/>
        <v>0</v>
      </c>
      <c r="M202" s="70">
        <f t="shared" si="29"/>
        <v>0</v>
      </c>
      <c r="N202" s="71">
        <f t="shared" si="30"/>
        <v>0</v>
      </c>
      <c r="O202" s="6">
        <v>333</v>
      </c>
      <c r="P202" s="73">
        <f t="shared" si="24"/>
        <v>0</v>
      </c>
    </row>
    <row r="203" spans="1:16" s="1" customFormat="1" ht="30" customHeight="1" x14ac:dyDescent="0.25">
      <c r="A203" s="15" t="s">
        <v>613</v>
      </c>
      <c r="B203" s="23" t="s">
        <v>614</v>
      </c>
      <c r="C203" s="43">
        <v>0.12</v>
      </c>
      <c r="D203" s="43"/>
      <c r="E203" s="44">
        <v>560</v>
      </c>
      <c r="F203" s="46"/>
      <c r="G203" s="46"/>
      <c r="H203" s="47"/>
      <c r="I203" s="48">
        <f t="shared" si="25"/>
        <v>2006.3257883375616</v>
      </c>
      <c r="J203" s="69">
        <f t="shared" si="26"/>
        <v>0</v>
      </c>
      <c r="K203" s="70">
        <f t="shared" si="27"/>
        <v>2006.3257883375616</v>
      </c>
      <c r="L203" s="70">
        <f t="shared" si="28"/>
        <v>0</v>
      </c>
      <c r="M203" s="70">
        <f t="shared" si="29"/>
        <v>0</v>
      </c>
      <c r="N203" s="71">
        <f t="shared" si="30"/>
        <v>0</v>
      </c>
      <c r="O203" s="6">
        <v>375</v>
      </c>
      <c r="P203" s="73">
        <f t="shared" si="24"/>
        <v>752.37217062658556</v>
      </c>
    </row>
    <row r="204" spans="1:16" s="1" customFormat="1" ht="30" customHeight="1" x14ac:dyDescent="0.25">
      <c r="A204" s="15" t="s">
        <v>344</v>
      </c>
      <c r="B204" s="23" t="s">
        <v>343</v>
      </c>
      <c r="C204" s="43"/>
      <c r="D204" s="43"/>
      <c r="E204" s="44"/>
      <c r="F204" s="46"/>
      <c r="G204" s="46"/>
      <c r="H204" s="47"/>
      <c r="I204" s="48">
        <f t="shared" si="25"/>
        <v>0</v>
      </c>
      <c r="J204" s="69">
        <f t="shared" si="26"/>
        <v>0</v>
      </c>
      <c r="K204" s="70">
        <f t="shared" si="27"/>
        <v>0</v>
      </c>
      <c r="L204" s="70">
        <f t="shared" si="28"/>
        <v>0</v>
      </c>
      <c r="M204" s="70">
        <f t="shared" si="29"/>
        <v>0</v>
      </c>
      <c r="N204" s="71">
        <f t="shared" si="30"/>
        <v>0</v>
      </c>
      <c r="O204" s="6">
        <v>250</v>
      </c>
      <c r="P204" s="73">
        <f t="shared" si="24"/>
        <v>0</v>
      </c>
    </row>
    <row r="205" spans="1:16" s="1" customFormat="1" ht="30" customHeight="1" x14ac:dyDescent="0.25">
      <c r="A205" s="15" t="s">
        <v>624</v>
      </c>
      <c r="B205" s="23" t="s">
        <v>625</v>
      </c>
      <c r="C205" s="43">
        <v>0.11</v>
      </c>
      <c r="D205" s="43"/>
      <c r="E205" s="44">
        <v>500</v>
      </c>
      <c r="F205" s="46"/>
      <c r="G205" s="46"/>
      <c r="H205" s="47"/>
      <c r="I205" s="48">
        <f t="shared" si="25"/>
        <v>1734.6161037129968</v>
      </c>
      <c r="J205" s="69">
        <f t="shared" si="26"/>
        <v>0</v>
      </c>
      <c r="K205" s="70">
        <f t="shared" si="27"/>
        <v>1734.6161037129968</v>
      </c>
      <c r="L205" s="70">
        <f t="shared" si="28"/>
        <v>0</v>
      </c>
      <c r="M205" s="70">
        <f t="shared" si="29"/>
        <v>0</v>
      </c>
      <c r="N205" s="71">
        <f t="shared" si="30"/>
        <v>0</v>
      </c>
      <c r="O205" s="6">
        <v>333</v>
      </c>
      <c r="P205" s="73">
        <f t="shared" si="24"/>
        <v>577.62716253642793</v>
      </c>
    </row>
    <row r="206" spans="1:16" s="1" customFormat="1" ht="30" customHeight="1" x14ac:dyDescent="0.25">
      <c r="A206" s="15" t="s">
        <v>282</v>
      </c>
      <c r="B206" s="23" t="s">
        <v>281</v>
      </c>
      <c r="C206" s="43">
        <v>0.12</v>
      </c>
      <c r="D206" s="43">
        <v>1400</v>
      </c>
      <c r="E206" s="44">
        <v>220</v>
      </c>
      <c r="F206" s="46"/>
      <c r="G206" s="46"/>
      <c r="H206" s="47"/>
      <c r="I206" s="48">
        <f t="shared" si="25"/>
        <v>1670.5958472292009</v>
      </c>
      <c r="J206" s="69">
        <f t="shared" si="26"/>
        <v>1400</v>
      </c>
      <c r="K206" s="70">
        <f t="shared" si="27"/>
        <v>270.59584722920084</v>
      </c>
      <c r="L206" s="70">
        <f t="shared" si="28"/>
        <v>0</v>
      </c>
      <c r="M206" s="70">
        <f t="shared" si="29"/>
        <v>0</v>
      </c>
      <c r="N206" s="71">
        <f t="shared" si="30"/>
        <v>0</v>
      </c>
      <c r="O206" s="6">
        <v>250</v>
      </c>
      <c r="P206" s="73">
        <f t="shared" si="24"/>
        <v>417.64896180730022</v>
      </c>
    </row>
    <row r="207" spans="1:16" s="1" customFormat="1" ht="30" customHeight="1" x14ac:dyDescent="0.25">
      <c r="A207" s="15" t="s">
        <v>212</v>
      </c>
      <c r="B207" s="23" t="s">
        <v>211</v>
      </c>
      <c r="C207" s="43"/>
      <c r="D207" s="43"/>
      <c r="E207" s="44"/>
      <c r="F207" s="46"/>
      <c r="G207" s="46"/>
      <c r="H207" s="47"/>
      <c r="I207" s="48">
        <f t="shared" si="25"/>
        <v>0</v>
      </c>
      <c r="J207" s="69">
        <f t="shared" si="26"/>
        <v>0</v>
      </c>
      <c r="K207" s="70">
        <f t="shared" si="27"/>
        <v>0</v>
      </c>
      <c r="L207" s="70">
        <f t="shared" si="28"/>
        <v>0</v>
      </c>
      <c r="M207" s="70">
        <f t="shared" si="29"/>
        <v>0</v>
      </c>
      <c r="N207" s="71">
        <f t="shared" si="30"/>
        <v>0</v>
      </c>
      <c r="O207" s="6">
        <v>300</v>
      </c>
      <c r="P207" s="73">
        <f t="shared" si="24"/>
        <v>0</v>
      </c>
    </row>
    <row r="208" spans="1:16" s="1" customFormat="1" ht="30" customHeight="1" x14ac:dyDescent="0.25">
      <c r="A208" s="15" t="s">
        <v>276</v>
      </c>
      <c r="B208" s="23" t="s">
        <v>275</v>
      </c>
      <c r="C208" s="43"/>
      <c r="D208" s="43"/>
      <c r="E208" s="44"/>
      <c r="F208" s="46"/>
      <c r="G208" s="46"/>
      <c r="H208" s="47"/>
      <c r="I208" s="48">
        <f t="shared" si="25"/>
        <v>0</v>
      </c>
      <c r="J208" s="69">
        <f t="shared" si="26"/>
        <v>0</v>
      </c>
      <c r="K208" s="70">
        <f t="shared" si="27"/>
        <v>0</v>
      </c>
      <c r="L208" s="70">
        <f t="shared" si="28"/>
        <v>0</v>
      </c>
      <c r="M208" s="70">
        <f t="shared" si="29"/>
        <v>0</v>
      </c>
      <c r="N208" s="71">
        <f t="shared" si="30"/>
        <v>0</v>
      </c>
      <c r="O208" s="6">
        <v>200</v>
      </c>
      <c r="P208" s="73">
        <f t="shared" si="24"/>
        <v>0</v>
      </c>
    </row>
    <row r="209" spans="1:16" s="1" customFormat="1" ht="30" customHeight="1" x14ac:dyDescent="0.25">
      <c r="A209" s="15" t="s">
        <v>78</v>
      </c>
      <c r="B209" s="23" t="s">
        <v>77</v>
      </c>
      <c r="C209" s="43">
        <v>0.12</v>
      </c>
      <c r="D209" s="43"/>
      <c r="E209" s="44">
        <v>440</v>
      </c>
      <c r="F209" s="46"/>
      <c r="G209" s="46"/>
      <c r="H209" s="47"/>
      <c r="I209" s="48">
        <f t="shared" si="25"/>
        <v>1220.9276249401132</v>
      </c>
      <c r="J209" s="69">
        <f t="shared" si="26"/>
        <v>0</v>
      </c>
      <c r="K209" s="70">
        <f t="shared" si="27"/>
        <v>1220.9276249401132</v>
      </c>
      <c r="L209" s="70">
        <f t="shared" si="28"/>
        <v>0</v>
      </c>
      <c r="M209" s="70">
        <f t="shared" si="29"/>
        <v>0</v>
      </c>
      <c r="N209" s="71">
        <f t="shared" si="30"/>
        <v>0</v>
      </c>
      <c r="O209" s="6">
        <v>300</v>
      </c>
      <c r="P209" s="73">
        <f t="shared" si="24"/>
        <v>366.27828748203393</v>
      </c>
    </row>
    <row r="210" spans="1:16" s="1" customFormat="1" ht="30" customHeight="1" x14ac:dyDescent="0.25">
      <c r="A210" s="15" t="s">
        <v>140</v>
      </c>
      <c r="B210" s="23" t="s">
        <v>139</v>
      </c>
      <c r="C210" s="43"/>
      <c r="D210" s="43"/>
      <c r="E210" s="44"/>
      <c r="F210" s="46"/>
      <c r="G210" s="46"/>
      <c r="H210" s="47"/>
      <c r="I210" s="48">
        <f t="shared" si="25"/>
        <v>0</v>
      </c>
      <c r="J210" s="69">
        <f t="shared" si="26"/>
        <v>0</v>
      </c>
      <c r="K210" s="70">
        <f t="shared" si="27"/>
        <v>0</v>
      </c>
      <c r="L210" s="70">
        <f t="shared" si="28"/>
        <v>0</v>
      </c>
      <c r="M210" s="70">
        <f t="shared" si="29"/>
        <v>0</v>
      </c>
      <c r="N210" s="71">
        <f t="shared" si="30"/>
        <v>0</v>
      </c>
      <c r="O210" s="6">
        <v>333</v>
      </c>
      <c r="P210" s="73">
        <f t="shared" si="24"/>
        <v>0</v>
      </c>
    </row>
    <row r="211" spans="1:16" s="1" customFormat="1" ht="30" customHeight="1" x14ac:dyDescent="0.25">
      <c r="A211" s="15" t="s">
        <v>220</v>
      </c>
      <c r="B211" s="23" t="s">
        <v>219</v>
      </c>
      <c r="C211" s="43">
        <v>0.12</v>
      </c>
      <c r="D211" s="43">
        <v>2010</v>
      </c>
      <c r="E211" s="44"/>
      <c r="F211" s="46"/>
      <c r="G211" s="46"/>
      <c r="H211" s="47"/>
      <c r="I211" s="48">
        <f t="shared" si="25"/>
        <v>2010</v>
      </c>
      <c r="J211" s="69">
        <f t="shared" si="26"/>
        <v>2010</v>
      </c>
      <c r="K211" s="70">
        <f t="shared" si="27"/>
        <v>0</v>
      </c>
      <c r="L211" s="70">
        <f t="shared" si="28"/>
        <v>0</v>
      </c>
      <c r="M211" s="70">
        <f t="shared" si="29"/>
        <v>0</v>
      </c>
      <c r="N211" s="71">
        <f t="shared" si="30"/>
        <v>0</v>
      </c>
      <c r="O211" s="6">
        <v>250</v>
      </c>
      <c r="P211" s="73">
        <f t="shared" si="24"/>
        <v>502.5</v>
      </c>
    </row>
    <row r="212" spans="1:16" s="1" customFormat="1" ht="30" customHeight="1" x14ac:dyDescent="0.25">
      <c r="A212" s="15" t="s">
        <v>466</v>
      </c>
      <c r="B212" s="23" t="s">
        <v>465</v>
      </c>
      <c r="C212" s="43"/>
      <c r="D212" s="43"/>
      <c r="E212" s="44"/>
      <c r="F212" s="46"/>
      <c r="G212" s="46"/>
      <c r="H212" s="47"/>
      <c r="I212" s="48">
        <f t="shared" si="25"/>
        <v>0</v>
      </c>
      <c r="J212" s="69">
        <f t="shared" si="26"/>
        <v>0</v>
      </c>
      <c r="K212" s="70">
        <f t="shared" si="27"/>
        <v>0</v>
      </c>
      <c r="L212" s="70">
        <f t="shared" si="28"/>
        <v>0</v>
      </c>
      <c r="M212" s="70">
        <f t="shared" si="29"/>
        <v>0</v>
      </c>
      <c r="N212" s="71">
        <f t="shared" si="30"/>
        <v>0</v>
      </c>
      <c r="O212" s="6">
        <v>280</v>
      </c>
      <c r="P212" s="73">
        <f t="shared" si="24"/>
        <v>0</v>
      </c>
    </row>
    <row r="213" spans="1:16" s="1" customFormat="1" ht="30" customHeight="1" x14ac:dyDescent="0.25">
      <c r="A213" s="15" t="s">
        <v>543</v>
      </c>
      <c r="B213" s="23" t="s">
        <v>542</v>
      </c>
      <c r="C213" s="43"/>
      <c r="D213" s="43"/>
      <c r="E213" s="44"/>
      <c r="F213" s="46"/>
      <c r="G213" s="46"/>
      <c r="H213" s="47"/>
      <c r="I213" s="48">
        <f t="shared" si="25"/>
        <v>0</v>
      </c>
      <c r="J213" s="69">
        <f t="shared" si="26"/>
        <v>0</v>
      </c>
      <c r="K213" s="70">
        <f t="shared" si="27"/>
        <v>0</v>
      </c>
      <c r="L213" s="70">
        <f t="shared" si="28"/>
        <v>0</v>
      </c>
      <c r="M213" s="70">
        <f t="shared" si="29"/>
        <v>0</v>
      </c>
      <c r="N213" s="71">
        <f t="shared" si="30"/>
        <v>0</v>
      </c>
      <c r="O213" s="6">
        <v>300</v>
      </c>
      <c r="P213" s="73">
        <f t="shared" si="24"/>
        <v>0</v>
      </c>
    </row>
    <row r="214" spans="1:16" s="1" customFormat="1" ht="30" customHeight="1" x14ac:dyDescent="0.25">
      <c r="A214" s="15" t="s">
        <v>18</v>
      </c>
      <c r="B214" s="23" t="s">
        <v>17</v>
      </c>
      <c r="C214" s="43">
        <v>0.12</v>
      </c>
      <c r="D214" s="43">
        <v>2100</v>
      </c>
      <c r="E214" s="44">
        <v>390</v>
      </c>
      <c r="F214" s="46">
        <v>290</v>
      </c>
      <c r="G214" s="46"/>
      <c r="H214" s="47"/>
      <c r="I214" s="48">
        <f t="shared" si="25"/>
        <v>3553.5625609384374</v>
      </c>
      <c r="J214" s="69">
        <f t="shared" si="26"/>
        <v>2100</v>
      </c>
      <c r="K214" s="70">
        <f t="shared" si="27"/>
        <v>949.31076009849573</v>
      </c>
      <c r="L214" s="70">
        <f t="shared" si="28"/>
        <v>504.25180083994172</v>
      </c>
      <c r="M214" s="70">
        <f t="shared" si="29"/>
        <v>0</v>
      </c>
      <c r="N214" s="71">
        <f t="shared" si="30"/>
        <v>0</v>
      </c>
      <c r="O214" s="6">
        <v>333</v>
      </c>
      <c r="P214" s="73">
        <f t="shared" si="24"/>
        <v>1183.3363327924997</v>
      </c>
    </row>
    <row r="215" spans="1:16" s="1" customFormat="1" ht="30" customHeight="1" x14ac:dyDescent="0.25">
      <c r="A215" s="15" t="s">
        <v>491</v>
      </c>
      <c r="B215" s="23" t="s">
        <v>490</v>
      </c>
      <c r="C215" s="43">
        <v>0.12</v>
      </c>
      <c r="D215" s="43">
        <v>2150</v>
      </c>
      <c r="E215" s="44">
        <v>340</v>
      </c>
      <c r="F215" s="46"/>
      <c r="G215" s="46"/>
      <c r="H215" s="47"/>
      <c r="I215" s="48">
        <f t="shared" si="25"/>
        <v>2860.4188187317718</v>
      </c>
      <c r="J215" s="69">
        <f t="shared" si="26"/>
        <v>2150</v>
      </c>
      <c r="K215" s="70">
        <f t="shared" si="27"/>
        <v>710.41881873177192</v>
      </c>
      <c r="L215" s="70">
        <f t="shared" si="28"/>
        <v>0</v>
      </c>
      <c r="M215" s="70">
        <f t="shared" si="29"/>
        <v>0</v>
      </c>
      <c r="N215" s="71">
        <f t="shared" si="30"/>
        <v>0</v>
      </c>
      <c r="O215" s="6">
        <v>250</v>
      </c>
      <c r="P215" s="73">
        <f t="shared" si="24"/>
        <v>715.10470468294295</v>
      </c>
    </row>
    <row r="216" spans="1:16" s="1" customFormat="1" ht="30" customHeight="1" x14ac:dyDescent="0.25">
      <c r="A216" s="15" t="s">
        <v>234</v>
      </c>
      <c r="B216" s="23" t="s">
        <v>233</v>
      </c>
      <c r="C216" s="43"/>
      <c r="D216" s="43"/>
      <c r="E216" s="44"/>
      <c r="F216" s="46"/>
      <c r="G216" s="46"/>
      <c r="H216" s="47"/>
      <c r="I216" s="48">
        <f t="shared" si="25"/>
        <v>0</v>
      </c>
      <c r="J216" s="69">
        <f t="shared" si="26"/>
        <v>0</v>
      </c>
      <c r="K216" s="70">
        <f t="shared" si="27"/>
        <v>0</v>
      </c>
      <c r="L216" s="70">
        <f t="shared" si="28"/>
        <v>0</v>
      </c>
      <c r="M216" s="70">
        <f t="shared" si="29"/>
        <v>0</v>
      </c>
      <c r="N216" s="71">
        <f t="shared" si="30"/>
        <v>0</v>
      </c>
      <c r="O216" s="6">
        <v>333</v>
      </c>
      <c r="P216" s="73">
        <f t="shared" si="24"/>
        <v>0</v>
      </c>
    </row>
    <row r="217" spans="1:16" s="1" customFormat="1" ht="30" customHeight="1" x14ac:dyDescent="0.25">
      <c r="A217" s="15" t="s">
        <v>378</v>
      </c>
      <c r="B217" s="23" t="s">
        <v>377</v>
      </c>
      <c r="C217" s="43"/>
      <c r="D217" s="43"/>
      <c r="E217" s="44"/>
      <c r="F217" s="46"/>
      <c r="G217" s="46"/>
      <c r="H217" s="47"/>
      <c r="I217" s="48">
        <f t="shared" si="25"/>
        <v>0</v>
      </c>
      <c r="J217" s="69">
        <f t="shared" si="26"/>
        <v>0</v>
      </c>
      <c r="K217" s="70">
        <f t="shared" si="27"/>
        <v>0</v>
      </c>
      <c r="L217" s="70">
        <f t="shared" si="28"/>
        <v>0</v>
      </c>
      <c r="M217" s="70">
        <f t="shared" si="29"/>
        <v>0</v>
      </c>
      <c r="N217" s="71">
        <f t="shared" si="30"/>
        <v>0</v>
      </c>
      <c r="O217" s="6">
        <v>200</v>
      </c>
      <c r="P217" s="73">
        <f t="shared" si="24"/>
        <v>0</v>
      </c>
    </row>
    <row r="218" spans="1:16" s="1" customFormat="1" ht="30" customHeight="1" x14ac:dyDescent="0.25">
      <c r="A218" s="15" t="s">
        <v>436</v>
      </c>
      <c r="B218" s="23" t="s">
        <v>435</v>
      </c>
      <c r="C218" s="43">
        <v>0.1</v>
      </c>
      <c r="D218" s="43"/>
      <c r="E218" s="44">
        <v>470</v>
      </c>
      <c r="F218" s="46"/>
      <c r="G218" s="46"/>
      <c r="H218" s="47"/>
      <c r="I218" s="48">
        <f t="shared" si="25"/>
        <v>1679.5268485356394</v>
      </c>
      <c r="J218" s="69">
        <f t="shared" si="26"/>
        <v>0</v>
      </c>
      <c r="K218" s="70">
        <f t="shared" si="27"/>
        <v>1679.5268485356394</v>
      </c>
      <c r="L218" s="70">
        <f t="shared" si="28"/>
        <v>0</v>
      </c>
      <c r="M218" s="70">
        <f t="shared" si="29"/>
        <v>0</v>
      </c>
      <c r="N218" s="71">
        <f t="shared" si="30"/>
        <v>0</v>
      </c>
      <c r="O218" s="6">
        <v>200</v>
      </c>
      <c r="P218" s="73">
        <f t="shared" si="24"/>
        <v>335.90536970712787</v>
      </c>
    </row>
    <row r="219" spans="1:16" s="1" customFormat="1" ht="30" customHeight="1" x14ac:dyDescent="0.25">
      <c r="A219" s="15" t="s">
        <v>150</v>
      </c>
      <c r="B219" s="23" t="s">
        <v>149</v>
      </c>
      <c r="C219" s="43">
        <v>0.1</v>
      </c>
      <c r="D219" s="43"/>
      <c r="E219" s="44">
        <v>190</v>
      </c>
      <c r="F219" s="46"/>
      <c r="G219" s="46"/>
      <c r="H219" s="47"/>
      <c r="I219" s="48">
        <f t="shared" si="25"/>
        <v>228.11104257715488</v>
      </c>
      <c r="J219" s="69">
        <f t="shared" si="26"/>
        <v>0</v>
      </c>
      <c r="K219" s="70">
        <f t="shared" si="27"/>
        <v>228.11104257715488</v>
      </c>
      <c r="L219" s="70">
        <f t="shared" si="28"/>
        <v>0</v>
      </c>
      <c r="M219" s="70">
        <f t="shared" si="29"/>
        <v>0</v>
      </c>
      <c r="N219" s="71">
        <f t="shared" si="30"/>
        <v>0</v>
      </c>
      <c r="O219" s="6">
        <v>250</v>
      </c>
      <c r="P219" s="73">
        <f t="shared" si="24"/>
        <v>57.027760644288719</v>
      </c>
    </row>
    <row r="220" spans="1:16" s="1" customFormat="1" ht="30" customHeight="1" x14ac:dyDescent="0.25">
      <c r="A220" s="15" t="s">
        <v>56</v>
      </c>
      <c r="B220" s="23" t="s">
        <v>55</v>
      </c>
      <c r="C220" s="43">
        <v>0.1</v>
      </c>
      <c r="D220" s="43"/>
      <c r="E220" s="44">
        <v>260</v>
      </c>
      <c r="F220" s="46"/>
      <c r="G220" s="46"/>
      <c r="H220" s="47"/>
      <c r="I220" s="48">
        <f t="shared" si="25"/>
        <v>475.51146404735113</v>
      </c>
      <c r="J220" s="69">
        <f t="shared" si="26"/>
        <v>0</v>
      </c>
      <c r="K220" s="70">
        <f t="shared" si="27"/>
        <v>475.51146404735113</v>
      </c>
      <c r="L220" s="70">
        <f t="shared" si="28"/>
        <v>0</v>
      </c>
      <c r="M220" s="70">
        <f t="shared" si="29"/>
        <v>0</v>
      </c>
      <c r="N220" s="71">
        <f t="shared" si="30"/>
        <v>0</v>
      </c>
      <c r="O220" s="6">
        <v>280</v>
      </c>
      <c r="P220" s="73">
        <f t="shared" si="24"/>
        <v>133.1432099332583</v>
      </c>
    </row>
    <row r="221" spans="1:16" s="1" customFormat="1" ht="30" customHeight="1" x14ac:dyDescent="0.25">
      <c r="A221" s="15" t="s">
        <v>272</v>
      </c>
      <c r="B221" s="23" t="s">
        <v>271</v>
      </c>
      <c r="C221" s="43">
        <v>0.1</v>
      </c>
      <c r="D221" s="43"/>
      <c r="E221" s="44">
        <v>200</v>
      </c>
      <c r="F221" s="46"/>
      <c r="G221" s="46"/>
      <c r="H221" s="47"/>
      <c r="I221" s="48">
        <f t="shared" si="25"/>
        <v>258.74157094965534</v>
      </c>
      <c r="J221" s="69">
        <f t="shared" si="26"/>
        <v>0</v>
      </c>
      <c r="K221" s="70">
        <f t="shared" si="27"/>
        <v>258.74157094965534</v>
      </c>
      <c r="L221" s="70">
        <f t="shared" si="28"/>
        <v>0</v>
      </c>
      <c r="M221" s="70">
        <f t="shared" si="29"/>
        <v>0</v>
      </c>
      <c r="N221" s="71">
        <f t="shared" si="30"/>
        <v>0</v>
      </c>
      <c r="O221" s="6">
        <v>300</v>
      </c>
      <c r="P221" s="73">
        <f t="shared" si="24"/>
        <v>77.622471284896605</v>
      </c>
    </row>
    <row r="222" spans="1:16" s="1" customFormat="1" ht="30" customHeight="1" x14ac:dyDescent="0.25">
      <c r="A222" s="15" t="s">
        <v>228</v>
      </c>
      <c r="B222" s="23" t="s">
        <v>227</v>
      </c>
      <c r="C222" s="43">
        <v>0.1</v>
      </c>
      <c r="D222" s="43">
        <v>2950</v>
      </c>
      <c r="E222" s="44"/>
      <c r="F222" s="46"/>
      <c r="G222" s="46"/>
      <c r="H222" s="47"/>
      <c r="I222" s="48">
        <f t="shared" si="25"/>
        <v>2950</v>
      </c>
      <c r="J222" s="69">
        <f t="shared" si="26"/>
        <v>2950</v>
      </c>
      <c r="K222" s="70">
        <f t="shared" si="27"/>
        <v>0</v>
      </c>
      <c r="L222" s="70">
        <f t="shared" si="28"/>
        <v>0</v>
      </c>
      <c r="M222" s="70">
        <f t="shared" si="29"/>
        <v>0</v>
      </c>
      <c r="N222" s="71">
        <f t="shared" si="30"/>
        <v>0</v>
      </c>
      <c r="O222" s="6">
        <v>333</v>
      </c>
      <c r="P222" s="73">
        <f t="shared" si="24"/>
        <v>982.35</v>
      </c>
    </row>
    <row r="223" spans="1:16" s="1" customFormat="1" ht="30" customHeight="1" x14ac:dyDescent="0.25">
      <c r="A223" s="15" t="s">
        <v>529</v>
      </c>
      <c r="B223" s="23" t="s">
        <v>528</v>
      </c>
      <c r="C223" s="43"/>
      <c r="D223" s="43"/>
      <c r="E223" s="44"/>
      <c r="F223" s="46"/>
      <c r="G223" s="46"/>
      <c r="H223" s="47"/>
      <c r="I223" s="48">
        <f t="shared" si="25"/>
        <v>0</v>
      </c>
      <c r="J223" s="69">
        <f t="shared" si="26"/>
        <v>0</v>
      </c>
      <c r="K223" s="70">
        <f t="shared" si="27"/>
        <v>0</v>
      </c>
      <c r="L223" s="70">
        <f t="shared" si="28"/>
        <v>0</v>
      </c>
      <c r="M223" s="70">
        <f t="shared" si="29"/>
        <v>0</v>
      </c>
      <c r="N223" s="71">
        <f t="shared" si="30"/>
        <v>0</v>
      </c>
      <c r="O223" s="6">
        <v>333</v>
      </c>
      <c r="P223" s="73">
        <f t="shared" si="24"/>
        <v>0</v>
      </c>
    </row>
    <row r="224" spans="1:16" s="1" customFormat="1" ht="30" customHeight="1" x14ac:dyDescent="0.25">
      <c r="A224" s="15" t="s">
        <v>537</v>
      </c>
      <c r="B224" s="23" t="s">
        <v>536</v>
      </c>
      <c r="C224" s="43">
        <v>0.12</v>
      </c>
      <c r="D224" s="43">
        <v>1100</v>
      </c>
      <c r="E224" s="44">
        <v>385</v>
      </c>
      <c r="F224" s="46"/>
      <c r="G224" s="46"/>
      <c r="H224" s="47"/>
      <c r="I224" s="48">
        <f t="shared" si="25"/>
        <v>2023.9489444054532</v>
      </c>
      <c r="J224" s="69">
        <f t="shared" si="26"/>
        <v>1100</v>
      </c>
      <c r="K224" s="70">
        <f t="shared" si="27"/>
        <v>923.94894440545318</v>
      </c>
      <c r="L224" s="70">
        <f t="shared" si="28"/>
        <v>0</v>
      </c>
      <c r="M224" s="70">
        <f t="shared" si="29"/>
        <v>0</v>
      </c>
      <c r="N224" s="71">
        <f t="shared" si="30"/>
        <v>0</v>
      </c>
      <c r="O224" s="6">
        <v>333</v>
      </c>
      <c r="P224" s="73">
        <f t="shared" si="24"/>
        <v>673.97499848701591</v>
      </c>
    </row>
    <row r="225" spans="1:17" s="1" customFormat="1" ht="30" customHeight="1" x14ac:dyDescent="0.25">
      <c r="A225" s="15" t="s">
        <v>192</v>
      </c>
      <c r="B225" s="23" t="s">
        <v>191</v>
      </c>
      <c r="C225" s="43"/>
      <c r="D225" s="43"/>
      <c r="E225" s="44"/>
      <c r="F225" s="46"/>
      <c r="G225" s="46"/>
      <c r="H225" s="47"/>
      <c r="I225" s="48">
        <f t="shared" si="25"/>
        <v>0</v>
      </c>
      <c r="J225" s="69">
        <f t="shared" si="26"/>
        <v>0</v>
      </c>
      <c r="K225" s="70">
        <f t="shared" si="27"/>
        <v>0</v>
      </c>
      <c r="L225" s="70">
        <f t="shared" si="28"/>
        <v>0</v>
      </c>
      <c r="M225" s="70">
        <f t="shared" si="29"/>
        <v>0</v>
      </c>
      <c r="N225" s="71">
        <f t="shared" si="30"/>
        <v>0</v>
      </c>
      <c r="O225" s="6">
        <v>300</v>
      </c>
      <c r="P225" s="73">
        <f t="shared" si="24"/>
        <v>0</v>
      </c>
    </row>
    <row r="226" spans="1:17" s="1" customFormat="1" ht="30" customHeight="1" x14ac:dyDescent="0.25">
      <c r="A226" s="15" t="s">
        <v>592</v>
      </c>
      <c r="B226" s="23" t="s">
        <v>591</v>
      </c>
      <c r="C226" s="43">
        <v>0.12</v>
      </c>
      <c r="D226" s="43">
        <v>1500</v>
      </c>
      <c r="E226" s="44"/>
      <c r="F226" s="46"/>
      <c r="G226" s="46"/>
      <c r="H226" s="47"/>
      <c r="I226" s="48">
        <f t="shared" si="25"/>
        <v>1500</v>
      </c>
      <c r="J226" s="69">
        <f t="shared" si="26"/>
        <v>1500</v>
      </c>
      <c r="K226" s="70">
        <f t="shared" si="27"/>
        <v>0</v>
      </c>
      <c r="L226" s="70">
        <f t="shared" si="28"/>
        <v>0</v>
      </c>
      <c r="M226" s="70">
        <f t="shared" si="29"/>
        <v>0</v>
      </c>
      <c r="N226" s="71">
        <f t="shared" si="30"/>
        <v>0</v>
      </c>
      <c r="O226" s="6">
        <v>333</v>
      </c>
      <c r="P226" s="73">
        <f t="shared" si="24"/>
        <v>499.5</v>
      </c>
    </row>
    <row r="227" spans="1:17" s="1" customFormat="1" ht="30" customHeight="1" x14ac:dyDescent="0.25">
      <c r="A227" s="15" t="s">
        <v>411</v>
      </c>
      <c r="B227" s="23" t="s">
        <v>410</v>
      </c>
      <c r="C227" s="43"/>
      <c r="D227" s="43"/>
      <c r="E227" s="44"/>
      <c r="F227" s="46"/>
      <c r="G227" s="46"/>
      <c r="H227" s="47"/>
      <c r="I227" s="48">
        <f t="shared" si="25"/>
        <v>0</v>
      </c>
      <c r="J227" s="69">
        <f t="shared" si="26"/>
        <v>0</v>
      </c>
      <c r="K227" s="70">
        <f t="shared" si="27"/>
        <v>0</v>
      </c>
      <c r="L227" s="70">
        <f t="shared" si="28"/>
        <v>0</v>
      </c>
      <c r="M227" s="70">
        <f t="shared" si="29"/>
        <v>0</v>
      </c>
      <c r="N227" s="71">
        <f t="shared" si="30"/>
        <v>0</v>
      </c>
      <c r="O227" s="6">
        <v>166</v>
      </c>
      <c r="P227" s="73">
        <f t="shared" si="24"/>
        <v>0</v>
      </c>
    </row>
    <row r="228" spans="1:17" s="1" customFormat="1" ht="30" customHeight="1" x14ac:dyDescent="0.25">
      <c r="A228" s="15" t="s">
        <v>236</v>
      </c>
      <c r="B228" s="23" t="s">
        <v>235</v>
      </c>
      <c r="C228" s="43">
        <v>0.12</v>
      </c>
      <c r="D228" s="43">
        <v>2000</v>
      </c>
      <c r="E228" s="44">
        <v>310</v>
      </c>
      <c r="F228" s="46"/>
      <c r="G228" s="46"/>
      <c r="H228" s="47"/>
      <c r="I228" s="48">
        <f t="shared" si="25"/>
        <v>2582.7916171796865</v>
      </c>
      <c r="J228" s="69">
        <f t="shared" si="26"/>
        <v>2000</v>
      </c>
      <c r="K228" s="70">
        <f t="shared" si="27"/>
        <v>582.79161717968657</v>
      </c>
      <c r="L228" s="70">
        <f t="shared" si="28"/>
        <v>0</v>
      </c>
      <c r="M228" s="70">
        <f t="shared" si="29"/>
        <v>0</v>
      </c>
      <c r="N228" s="71">
        <f t="shared" si="30"/>
        <v>0</v>
      </c>
      <c r="O228" s="6">
        <v>250</v>
      </c>
      <c r="P228" s="73">
        <f t="shared" si="24"/>
        <v>645.69790429492161</v>
      </c>
    </row>
    <row r="229" spans="1:17" s="1" customFormat="1" ht="30" customHeight="1" x14ac:dyDescent="0.25">
      <c r="A229" s="15" t="s">
        <v>533</v>
      </c>
      <c r="B229" s="23" t="s">
        <v>532</v>
      </c>
      <c r="C229" s="43"/>
      <c r="D229" s="43"/>
      <c r="E229" s="44"/>
      <c r="F229" s="46"/>
      <c r="G229" s="46"/>
      <c r="H229" s="47"/>
      <c r="I229" s="48">
        <f t="shared" si="25"/>
        <v>0</v>
      </c>
      <c r="J229" s="69">
        <f t="shared" si="26"/>
        <v>0</v>
      </c>
      <c r="K229" s="70">
        <f t="shared" si="27"/>
        <v>0</v>
      </c>
      <c r="L229" s="70">
        <f t="shared" si="28"/>
        <v>0</v>
      </c>
      <c r="M229" s="70">
        <f t="shared" si="29"/>
        <v>0</v>
      </c>
      <c r="N229" s="71">
        <f t="shared" si="30"/>
        <v>0</v>
      </c>
      <c r="O229" s="6">
        <v>250</v>
      </c>
      <c r="P229" s="73">
        <f t="shared" si="24"/>
        <v>0</v>
      </c>
    </row>
    <row r="230" spans="1:17" s="1" customFormat="1" ht="30" customHeight="1" x14ac:dyDescent="0.25">
      <c r="A230" s="15" t="s">
        <v>505</v>
      </c>
      <c r="B230" s="23" t="s">
        <v>504</v>
      </c>
      <c r="C230" s="43"/>
      <c r="D230" s="43"/>
      <c r="E230" s="44"/>
      <c r="F230" s="46"/>
      <c r="G230" s="46"/>
      <c r="H230" s="47"/>
      <c r="I230" s="48">
        <f t="shared" si="25"/>
        <v>0</v>
      </c>
      <c r="J230" s="69">
        <f t="shared" si="26"/>
        <v>0</v>
      </c>
      <c r="K230" s="70">
        <f t="shared" si="27"/>
        <v>0</v>
      </c>
      <c r="L230" s="70">
        <f t="shared" si="28"/>
        <v>0</v>
      </c>
      <c r="M230" s="70">
        <f t="shared" si="29"/>
        <v>0</v>
      </c>
      <c r="N230" s="71">
        <f t="shared" si="30"/>
        <v>0</v>
      </c>
      <c r="O230" s="6">
        <v>270</v>
      </c>
      <c r="P230" s="73">
        <f t="shared" si="24"/>
        <v>0</v>
      </c>
    </row>
    <row r="231" spans="1:17" s="1" customFormat="1" ht="30" customHeight="1" x14ac:dyDescent="0.25">
      <c r="A231" s="15" t="s">
        <v>20</v>
      </c>
      <c r="B231" s="23" t="s">
        <v>19</v>
      </c>
      <c r="C231" s="43">
        <v>0.12</v>
      </c>
      <c r="D231" s="43">
        <v>3900</v>
      </c>
      <c r="E231" s="44"/>
      <c r="F231" s="46"/>
      <c r="G231" s="46"/>
      <c r="H231" s="47"/>
      <c r="I231" s="48">
        <f t="shared" si="25"/>
        <v>3900</v>
      </c>
      <c r="J231" s="69">
        <f t="shared" si="26"/>
        <v>3900</v>
      </c>
      <c r="K231" s="70">
        <f t="shared" si="27"/>
        <v>0</v>
      </c>
      <c r="L231" s="70">
        <f t="shared" si="28"/>
        <v>0</v>
      </c>
      <c r="M231" s="70">
        <f t="shared" si="29"/>
        <v>0</v>
      </c>
      <c r="N231" s="71">
        <f t="shared" si="30"/>
        <v>0</v>
      </c>
      <c r="O231" s="6">
        <v>280</v>
      </c>
      <c r="P231" s="73">
        <f t="shared" si="24"/>
        <v>1092</v>
      </c>
    </row>
    <row r="232" spans="1:17" s="1" customFormat="1" ht="30" customHeight="1" x14ac:dyDescent="0.25">
      <c r="A232" s="15" t="s">
        <v>54</v>
      </c>
      <c r="B232" s="23" t="s">
        <v>53</v>
      </c>
      <c r="C232" s="43">
        <v>0.12</v>
      </c>
      <c r="D232" s="43">
        <v>2000</v>
      </c>
      <c r="E232" s="44">
        <v>330</v>
      </c>
      <c r="F232" s="46"/>
      <c r="G232" s="46"/>
      <c r="H232" s="47"/>
      <c r="I232" s="48">
        <f t="shared" si="25"/>
        <v>2666.5674212754143</v>
      </c>
      <c r="J232" s="69">
        <f t="shared" si="26"/>
        <v>2000</v>
      </c>
      <c r="K232" s="70">
        <f t="shared" si="27"/>
        <v>666.5674212754144</v>
      </c>
      <c r="L232" s="70">
        <f t="shared" si="28"/>
        <v>0</v>
      </c>
      <c r="M232" s="70">
        <f t="shared" si="29"/>
        <v>0</v>
      </c>
      <c r="N232" s="71">
        <f t="shared" si="30"/>
        <v>0</v>
      </c>
      <c r="O232" s="6">
        <v>300</v>
      </c>
      <c r="P232" s="73">
        <f t="shared" si="24"/>
        <v>799.97022638262422</v>
      </c>
    </row>
    <row r="233" spans="1:17" s="1" customFormat="1" ht="30" customHeight="1" x14ac:dyDescent="0.25">
      <c r="A233" s="15" t="s">
        <v>136</v>
      </c>
      <c r="B233" s="23" t="s">
        <v>135</v>
      </c>
      <c r="C233" s="43">
        <v>0.12</v>
      </c>
      <c r="D233" s="43">
        <v>4000</v>
      </c>
      <c r="E233" s="44">
        <v>370</v>
      </c>
      <c r="F233" s="46">
        <v>220</v>
      </c>
      <c r="G233" s="46"/>
      <c r="H233" s="47"/>
      <c r="I233" s="48">
        <f t="shared" si="25"/>
        <v>5120.4228399640197</v>
      </c>
      <c r="J233" s="69">
        <f t="shared" si="26"/>
        <v>4000</v>
      </c>
      <c r="K233" s="70">
        <f t="shared" si="27"/>
        <v>849.82699273481899</v>
      </c>
      <c r="L233" s="70">
        <f t="shared" si="28"/>
        <v>270.59584722920084</v>
      </c>
      <c r="M233" s="70">
        <f t="shared" si="29"/>
        <v>0</v>
      </c>
      <c r="N233" s="71">
        <f t="shared" si="30"/>
        <v>0</v>
      </c>
      <c r="O233" s="6">
        <v>333</v>
      </c>
      <c r="P233" s="73">
        <f t="shared" si="24"/>
        <v>1705.1008057080187</v>
      </c>
    </row>
    <row r="234" spans="1:17" s="1" customFormat="1" ht="30" customHeight="1" x14ac:dyDescent="0.25">
      <c r="A234" s="15" t="s">
        <v>523</v>
      </c>
      <c r="B234" s="23" t="s">
        <v>522</v>
      </c>
      <c r="C234" s="43"/>
      <c r="D234" s="43"/>
      <c r="E234" s="44"/>
      <c r="F234" s="46"/>
      <c r="G234" s="46"/>
      <c r="H234" s="47"/>
      <c r="I234" s="48">
        <f t="shared" si="25"/>
        <v>0</v>
      </c>
      <c r="J234" s="69">
        <f t="shared" si="26"/>
        <v>0</v>
      </c>
      <c r="K234" s="70">
        <f t="shared" si="27"/>
        <v>0</v>
      </c>
      <c r="L234" s="70">
        <f t="shared" si="28"/>
        <v>0</v>
      </c>
      <c r="M234" s="70">
        <f t="shared" si="29"/>
        <v>0</v>
      </c>
      <c r="N234" s="71">
        <f t="shared" si="30"/>
        <v>0</v>
      </c>
      <c r="O234" s="6">
        <v>333</v>
      </c>
      <c r="P234" s="73">
        <f t="shared" si="24"/>
        <v>0</v>
      </c>
    </row>
    <row r="235" spans="1:17" s="1" customFormat="1" ht="30" customHeight="1" x14ac:dyDescent="0.25">
      <c r="A235" s="15" t="s">
        <v>527</v>
      </c>
      <c r="B235" s="23" t="s">
        <v>526</v>
      </c>
      <c r="C235" s="43"/>
      <c r="D235" s="43"/>
      <c r="E235" s="44"/>
      <c r="F235" s="46"/>
      <c r="G235" s="46"/>
      <c r="H235" s="47"/>
      <c r="I235" s="48">
        <f t="shared" si="25"/>
        <v>0</v>
      </c>
      <c r="J235" s="69">
        <f t="shared" si="26"/>
        <v>0</v>
      </c>
      <c r="K235" s="70">
        <f t="shared" si="27"/>
        <v>0</v>
      </c>
      <c r="L235" s="70">
        <f t="shared" si="28"/>
        <v>0</v>
      </c>
      <c r="M235" s="70">
        <f t="shared" si="29"/>
        <v>0</v>
      </c>
      <c r="N235" s="71">
        <f t="shared" si="30"/>
        <v>0</v>
      </c>
      <c r="O235" s="6">
        <v>333</v>
      </c>
      <c r="P235" s="73">
        <f t="shared" si="24"/>
        <v>0</v>
      </c>
    </row>
    <row r="236" spans="1:17" s="1" customFormat="1" ht="30" customHeight="1" x14ac:dyDescent="0.25">
      <c r="A236" s="15" t="s">
        <v>531</v>
      </c>
      <c r="B236" s="23" t="s">
        <v>530</v>
      </c>
      <c r="C236" s="43"/>
      <c r="D236" s="43"/>
      <c r="E236" s="44"/>
      <c r="F236" s="46"/>
      <c r="G236" s="46"/>
      <c r="H236" s="47"/>
      <c r="I236" s="48">
        <f t="shared" si="25"/>
        <v>0</v>
      </c>
      <c r="J236" s="69">
        <f t="shared" si="26"/>
        <v>0</v>
      </c>
      <c r="K236" s="70">
        <f t="shared" si="27"/>
        <v>0</v>
      </c>
      <c r="L236" s="70">
        <f t="shared" si="28"/>
        <v>0</v>
      </c>
      <c r="M236" s="70">
        <f t="shared" si="29"/>
        <v>0</v>
      </c>
      <c r="N236" s="71">
        <f t="shared" si="30"/>
        <v>0</v>
      </c>
      <c r="O236" s="6">
        <v>160</v>
      </c>
      <c r="P236" s="73">
        <f t="shared" si="24"/>
        <v>0</v>
      </c>
    </row>
    <row r="237" spans="1:17" s="1" customFormat="1" ht="30" customHeight="1" x14ac:dyDescent="0.25">
      <c r="A237" s="15" t="s">
        <v>407</v>
      </c>
      <c r="B237" s="23" t="s">
        <v>406</v>
      </c>
      <c r="C237" s="43"/>
      <c r="D237" s="43"/>
      <c r="E237" s="44"/>
      <c r="F237" s="46"/>
      <c r="G237" s="46"/>
      <c r="H237" s="47"/>
      <c r="I237" s="48">
        <f t="shared" si="25"/>
        <v>0</v>
      </c>
      <c r="J237" s="69">
        <f t="shared" si="26"/>
        <v>0</v>
      </c>
      <c r="K237" s="70">
        <f t="shared" si="27"/>
        <v>0</v>
      </c>
      <c r="L237" s="70">
        <f t="shared" si="28"/>
        <v>0</v>
      </c>
      <c r="M237" s="70">
        <f t="shared" si="29"/>
        <v>0</v>
      </c>
      <c r="N237" s="71">
        <f t="shared" si="30"/>
        <v>0</v>
      </c>
      <c r="O237" s="6">
        <v>190</v>
      </c>
      <c r="P237" s="73">
        <f t="shared" si="24"/>
        <v>0</v>
      </c>
    </row>
    <row r="238" spans="1:17" s="1" customFormat="1" ht="30" customHeight="1" x14ac:dyDescent="0.25">
      <c r="A238" s="15" t="s">
        <v>86</v>
      </c>
      <c r="B238" s="23" t="s">
        <v>85</v>
      </c>
      <c r="C238" s="67">
        <v>0.15</v>
      </c>
      <c r="D238" s="43"/>
      <c r="E238" s="44">
        <v>450</v>
      </c>
      <c r="F238" s="46">
        <v>600</v>
      </c>
      <c r="G238" s="46"/>
      <c r="H238" s="47"/>
      <c r="I238" s="48">
        <f t="shared" si="25"/>
        <v>2871.3528535279993</v>
      </c>
      <c r="J238" s="69">
        <f t="shared" si="26"/>
        <v>0</v>
      </c>
      <c r="K238" s="70">
        <f t="shared" si="27"/>
        <v>1023.342390980339</v>
      </c>
      <c r="L238" s="70">
        <f t="shared" si="28"/>
        <v>1848.0104625476602</v>
      </c>
      <c r="M238" s="70">
        <f t="shared" si="29"/>
        <v>0</v>
      </c>
      <c r="N238" s="71">
        <f t="shared" si="30"/>
        <v>0</v>
      </c>
      <c r="O238" s="78">
        <v>200</v>
      </c>
      <c r="P238" s="73">
        <f t="shared" si="24"/>
        <v>574.27057070559988</v>
      </c>
      <c r="Q238" s="77"/>
    </row>
    <row r="239" spans="1:17" s="1" customFormat="1" ht="30" customHeight="1" x14ac:dyDescent="0.25">
      <c r="A239" s="15" t="s">
        <v>156</v>
      </c>
      <c r="B239" s="23" t="s">
        <v>155</v>
      </c>
      <c r="C239" s="43">
        <v>0.15</v>
      </c>
      <c r="D239" s="43">
        <v>6060</v>
      </c>
      <c r="E239" s="44">
        <v>210</v>
      </c>
      <c r="F239" s="46"/>
      <c r="G239" s="46"/>
      <c r="H239" s="47"/>
      <c r="I239" s="48">
        <f t="shared" si="25"/>
        <v>6253.9619304326334</v>
      </c>
      <c r="J239" s="69">
        <f t="shared" si="26"/>
        <v>6060</v>
      </c>
      <c r="K239" s="70">
        <f t="shared" si="27"/>
        <v>193.96193043263381</v>
      </c>
      <c r="L239" s="70">
        <f t="shared" si="28"/>
        <v>0</v>
      </c>
      <c r="M239" s="70">
        <f t="shared" si="29"/>
        <v>0</v>
      </c>
      <c r="N239" s="71">
        <f t="shared" si="30"/>
        <v>0</v>
      </c>
      <c r="O239" s="6">
        <v>250</v>
      </c>
      <c r="P239" s="73">
        <f t="shared" si="24"/>
        <v>1563.4904826081583</v>
      </c>
    </row>
    <row r="240" spans="1:17" s="1" customFormat="1" ht="30" customHeight="1" x14ac:dyDescent="0.25">
      <c r="A240" s="15" t="s">
        <v>340</v>
      </c>
      <c r="B240" s="23" t="s">
        <v>339</v>
      </c>
      <c r="C240" s="43"/>
      <c r="D240" s="43"/>
      <c r="E240" s="44"/>
      <c r="F240" s="46"/>
      <c r="G240" s="46"/>
      <c r="H240" s="47"/>
      <c r="I240" s="48">
        <f t="shared" si="25"/>
        <v>0</v>
      </c>
      <c r="J240" s="69">
        <f t="shared" si="26"/>
        <v>0</v>
      </c>
      <c r="K240" s="70">
        <f t="shared" si="27"/>
        <v>0</v>
      </c>
      <c r="L240" s="70">
        <f t="shared" si="28"/>
        <v>0</v>
      </c>
      <c r="M240" s="70">
        <f t="shared" si="29"/>
        <v>0</v>
      </c>
      <c r="N240" s="71">
        <f t="shared" si="30"/>
        <v>0</v>
      </c>
      <c r="O240" s="6">
        <v>270</v>
      </c>
      <c r="P240" s="73">
        <f t="shared" si="24"/>
        <v>0</v>
      </c>
    </row>
    <row r="241" spans="1:16" s="1" customFormat="1" ht="30" customHeight="1" x14ac:dyDescent="0.25">
      <c r="A241" s="15" t="s">
        <v>571</v>
      </c>
      <c r="B241" s="23" t="s">
        <v>572</v>
      </c>
      <c r="C241" s="43">
        <v>0.15</v>
      </c>
      <c r="D241" s="43">
        <v>2020</v>
      </c>
      <c r="E241" s="44">
        <v>520</v>
      </c>
      <c r="F241" s="46"/>
      <c r="G241" s="46"/>
      <c r="H241" s="47"/>
      <c r="I241" s="48">
        <f t="shared" si="25"/>
        <v>3398.865959611584</v>
      </c>
      <c r="J241" s="69">
        <f t="shared" si="26"/>
        <v>2020</v>
      </c>
      <c r="K241" s="70">
        <f t="shared" si="27"/>
        <v>1378.8659596115842</v>
      </c>
      <c r="L241" s="70">
        <f t="shared" si="28"/>
        <v>0</v>
      </c>
      <c r="M241" s="70">
        <f t="shared" si="29"/>
        <v>0</v>
      </c>
      <c r="N241" s="71">
        <f t="shared" si="30"/>
        <v>0</v>
      </c>
      <c r="O241" s="6">
        <v>280</v>
      </c>
      <c r="P241" s="73">
        <f t="shared" si="24"/>
        <v>951.68246869124357</v>
      </c>
    </row>
    <row r="242" spans="1:16" s="1" customFormat="1" ht="30" customHeight="1" x14ac:dyDescent="0.25">
      <c r="A242" s="15" t="s">
        <v>573</v>
      </c>
      <c r="B242" s="68" t="s">
        <v>574</v>
      </c>
      <c r="C242" s="43">
        <v>0.15</v>
      </c>
      <c r="D242" s="43">
        <v>4000</v>
      </c>
      <c r="E242" s="44">
        <v>435</v>
      </c>
      <c r="F242" s="46"/>
      <c r="G242" s="46"/>
      <c r="H242" s="47"/>
      <c r="I242" s="48">
        <f t="shared" si="25"/>
        <v>4953.8346535196652</v>
      </c>
      <c r="J242" s="69">
        <f t="shared" si="26"/>
        <v>4000</v>
      </c>
      <c r="K242" s="70">
        <f t="shared" si="27"/>
        <v>953.83465351966504</v>
      </c>
      <c r="L242" s="70">
        <f t="shared" si="28"/>
        <v>0</v>
      </c>
      <c r="M242" s="70">
        <f t="shared" si="29"/>
        <v>0</v>
      </c>
      <c r="N242" s="71">
        <f t="shared" si="30"/>
        <v>0</v>
      </c>
      <c r="O242" s="6">
        <v>300</v>
      </c>
      <c r="P242" s="73">
        <f t="shared" si="24"/>
        <v>1486.1503960558996</v>
      </c>
    </row>
    <row r="243" spans="1:16" s="1" customFormat="1" ht="30" customHeight="1" x14ac:dyDescent="0.25">
      <c r="A243" s="15" t="s">
        <v>88</v>
      </c>
      <c r="B243" s="23" t="s">
        <v>87</v>
      </c>
      <c r="C243" s="43">
        <v>0.15</v>
      </c>
      <c r="D243" s="43">
        <v>18000</v>
      </c>
      <c r="E243" s="44">
        <v>550</v>
      </c>
      <c r="F243" s="46"/>
      <c r="G243" s="46"/>
      <c r="H243" s="47"/>
      <c r="I243" s="48">
        <f t="shared" si="25"/>
        <v>19546.941166578639</v>
      </c>
      <c r="J243" s="69">
        <f t="shared" si="26"/>
        <v>18000</v>
      </c>
      <c r="K243" s="70">
        <f t="shared" si="27"/>
        <v>1546.9411665786379</v>
      </c>
      <c r="L243" s="70">
        <f t="shared" si="28"/>
        <v>0</v>
      </c>
      <c r="M243" s="70">
        <f t="shared" si="29"/>
        <v>0</v>
      </c>
      <c r="N243" s="71">
        <f t="shared" si="30"/>
        <v>0</v>
      </c>
      <c r="O243" s="6">
        <v>333</v>
      </c>
      <c r="P243" s="73">
        <f t="shared" si="24"/>
        <v>6509.1314084706864</v>
      </c>
    </row>
    <row r="244" spans="1:16" s="1" customFormat="1" ht="30" customHeight="1" x14ac:dyDescent="0.25">
      <c r="A244" s="15" t="s">
        <v>162</v>
      </c>
      <c r="B244" s="23" t="s">
        <v>161</v>
      </c>
      <c r="C244" s="43"/>
      <c r="D244" s="43"/>
      <c r="E244" s="44"/>
      <c r="F244" s="46"/>
      <c r="G244" s="46"/>
      <c r="H244" s="47"/>
      <c r="I244" s="48">
        <f t="shared" si="25"/>
        <v>0</v>
      </c>
      <c r="J244" s="69">
        <f t="shared" si="26"/>
        <v>0</v>
      </c>
      <c r="K244" s="70">
        <f t="shared" si="27"/>
        <v>0</v>
      </c>
      <c r="L244" s="70">
        <f t="shared" si="28"/>
        <v>0</v>
      </c>
      <c r="M244" s="70">
        <f t="shared" si="29"/>
        <v>0</v>
      </c>
      <c r="N244" s="71">
        <f t="shared" si="30"/>
        <v>0</v>
      </c>
      <c r="O244" s="6"/>
      <c r="P244" s="73">
        <f t="shared" si="24"/>
        <v>0</v>
      </c>
    </row>
    <row r="245" spans="1:16" s="1" customFormat="1" ht="30" customHeight="1" x14ac:dyDescent="0.25">
      <c r="A245" s="15" t="s">
        <v>68</v>
      </c>
      <c r="B245" s="23" t="s">
        <v>67</v>
      </c>
      <c r="C245" s="43"/>
      <c r="D245" s="43"/>
      <c r="E245" s="44"/>
      <c r="F245" s="46"/>
      <c r="G245" s="46"/>
      <c r="H245" s="47"/>
      <c r="I245" s="48">
        <f t="shared" si="25"/>
        <v>0</v>
      </c>
      <c r="J245" s="69">
        <f t="shared" si="26"/>
        <v>0</v>
      </c>
      <c r="K245" s="70">
        <f t="shared" si="27"/>
        <v>0</v>
      </c>
      <c r="L245" s="70">
        <f t="shared" si="28"/>
        <v>0</v>
      </c>
      <c r="M245" s="70">
        <f t="shared" si="29"/>
        <v>0</v>
      </c>
      <c r="N245" s="71">
        <f t="shared" si="30"/>
        <v>0</v>
      </c>
      <c r="O245" s="6">
        <v>200</v>
      </c>
      <c r="P245" s="73">
        <f t="shared" si="24"/>
        <v>0</v>
      </c>
    </row>
    <row r="246" spans="1:16" s="1" customFormat="1" ht="30" customHeight="1" x14ac:dyDescent="0.25">
      <c r="A246" s="15" t="s">
        <v>5</v>
      </c>
      <c r="B246" s="23" t="s">
        <v>4</v>
      </c>
      <c r="C246" s="43">
        <v>0.14000000000000001</v>
      </c>
      <c r="D246" s="43">
        <v>990</v>
      </c>
      <c r="E246" s="44">
        <v>280</v>
      </c>
      <c r="F246" s="46">
        <v>220</v>
      </c>
      <c r="G246" s="46">
        <v>260</v>
      </c>
      <c r="H246" s="47"/>
      <c r="I246" s="48">
        <f t="shared" si="25"/>
        <v>1961.8292474404768</v>
      </c>
      <c r="J246" s="69">
        <f t="shared" si="26"/>
        <v>990</v>
      </c>
      <c r="K246" s="70">
        <f t="shared" si="27"/>
        <v>400.23890406733966</v>
      </c>
      <c r="L246" s="70">
        <f t="shared" si="28"/>
        <v>231.93929762502933</v>
      </c>
      <c r="M246" s="70">
        <f t="shared" si="29"/>
        <v>339.65104574810795</v>
      </c>
      <c r="N246" s="71">
        <f t="shared" si="30"/>
        <v>0</v>
      </c>
      <c r="O246" s="6">
        <v>250</v>
      </c>
      <c r="P246" s="73">
        <f t="shared" si="24"/>
        <v>490.4573118601192</v>
      </c>
    </row>
    <row r="247" spans="1:16" s="1" customFormat="1" ht="30" customHeight="1" x14ac:dyDescent="0.25">
      <c r="A247" s="15" t="s">
        <v>184</v>
      </c>
      <c r="B247" s="23" t="s">
        <v>183</v>
      </c>
      <c r="C247" s="43">
        <v>0.14000000000000001</v>
      </c>
      <c r="D247" s="43">
        <v>3000</v>
      </c>
      <c r="E247" s="44">
        <v>230</v>
      </c>
      <c r="F247" s="46"/>
      <c r="G247" s="46"/>
      <c r="H247" s="47"/>
      <c r="I247" s="48">
        <f t="shared" si="25"/>
        <v>3257.184238591376</v>
      </c>
      <c r="J247" s="69">
        <f t="shared" si="26"/>
        <v>3000</v>
      </c>
      <c r="K247" s="70">
        <f t="shared" si="27"/>
        <v>257.18423859137584</v>
      </c>
      <c r="L247" s="70">
        <f t="shared" si="28"/>
        <v>0</v>
      </c>
      <c r="M247" s="70">
        <f t="shared" si="29"/>
        <v>0</v>
      </c>
      <c r="N247" s="71">
        <f t="shared" si="30"/>
        <v>0</v>
      </c>
      <c r="O247" s="6">
        <v>300</v>
      </c>
      <c r="P247" s="73">
        <f t="shared" si="24"/>
        <v>977.1552715774128</v>
      </c>
    </row>
    <row r="248" spans="1:16" s="1" customFormat="1" ht="30" customHeight="1" x14ac:dyDescent="0.25">
      <c r="A248" s="15" t="s">
        <v>306</v>
      </c>
      <c r="B248" s="23" t="s">
        <v>305</v>
      </c>
      <c r="C248" s="43">
        <v>0.14000000000000001</v>
      </c>
      <c r="D248" s="43">
        <v>6100</v>
      </c>
      <c r="E248" s="44">
        <v>330</v>
      </c>
      <c r="F248" s="46"/>
      <c r="G248" s="46"/>
      <c r="H248" s="47"/>
      <c r="I248" s="48">
        <f t="shared" si="25"/>
        <v>6671.3435039503547</v>
      </c>
      <c r="J248" s="69">
        <f t="shared" si="26"/>
        <v>6100</v>
      </c>
      <c r="K248" s="70">
        <f t="shared" si="27"/>
        <v>571.34350395035517</v>
      </c>
      <c r="L248" s="70">
        <f t="shared" si="28"/>
        <v>0</v>
      </c>
      <c r="M248" s="70">
        <f t="shared" si="29"/>
        <v>0</v>
      </c>
      <c r="N248" s="71">
        <f t="shared" si="30"/>
        <v>0</v>
      </c>
      <c r="O248" s="6">
        <v>333</v>
      </c>
      <c r="P248" s="73">
        <f t="shared" si="24"/>
        <v>2221.5573868154684</v>
      </c>
    </row>
    <row r="249" spans="1:16" s="1" customFormat="1" ht="30" customHeight="1" x14ac:dyDescent="0.25">
      <c r="A249" s="15" t="s">
        <v>230</v>
      </c>
      <c r="B249" s="23" t="s">
        <v>229</v>
      </c>
      <c r="C249" s="43"/>
      <c r="D249" s="43"/>
      <c r="E249" s="44"/>
      <c r="F249" s="46"/>
      <c r="G249" s="46"/>
      <c r="H249" s="47"/>
      <c r="I249" s="48">
        <f t="shared" si="25"/>
        <v>0</v>
      </c>
      <c r="J249" s="69">
        <f t="shared" si="26"/>
        <v>0</v>
      </c>
      <c r="K249" s="70">
        <f t="shared" si="27"/>
        <v>0</v>
      </c>
      <c r="L249" s="70">
        <f t="shared" si="28"/>
        <v>0</v>
      </c>
      <c r="M249" s="70">
        <f t="shared" si="29"/>
        <v>0</v>
      </c>
      <c r="N249" s="71">
        <f t="shared" si="30"/>
        <v>0</v>
      </c>
      <c r="O249" s="6">
        <v>166</v>
      </c>
      <c r="P249" s="73">
        <f t="shared" si="24"/>
        <v>0</v>
      </c>
    </row>
    <row r="250" spans="1:16" s="1" customFormat="1" ht="30" customHeight="1" x14ac:dyDescent="0.25">
      <c r="A250" s="15" t="s">
        <v>45</v>
      </c>
      <c r="B250" s="23" t="s">
        <v>44</v>
      </c>
      <c r="C250" s="43">
        <v>0.14000000000000001</v>
      </c>
      <c r="D250" s="43">
        <v>2000</v>
      </c>
      <c r="E250" s="44"/>
      <c r="F250" s="46"/>
      <c r="G250" s="46"/>
      <c r="H250" s="47"/>
      <c r="I250" s="48">
        <f t="shared" si="25"/>
        <v>2000</v>
      </c>
      <c r="J250" s="69">
        <f t="shared" si="26"/>
        <v>2000</v>
      </c>
      <c r="K250" s="70">
        <f t="shared" si="27"/>
        <v>0</v>
      </c>
      <c r="L250" s="70">
        <f t="shared" si="28"/>
        <v>0</v>
      </c>
      <c r="M250" s="70">
        <f t="shared" si="29"/>
        <v>0</v>
      </c>
      <c r="N250" s="71">
        <f t="shared" si="30"/>
        <v>0</v>
      </c>
      <c r="O250" s="6">
        <v>250</v>
      </c>
      <c r="P250" s="73">
        <f t="shared" si="24"/>
        <v>500</v>
      </c>
    </row>
    <row r="251" spans="1:16" s="1" customFormat="1" ht="30" customHeight="1" x14ac:dyDescent="0.25">
      <c r="A251" s="15" t="s">
        <v>284</v>
      </c>
      <c r="B251" s="23" t="s">
        <v>283</v>
      </c>
      <c r="C251" s="43"/>
      <c r="D251" s="43"/>
      <c r="E251" s="44"/>
      <c r="F251" s="46"/>
      <c r="G251" s="46"/>
      <c r="H251" s="47"/>
      <c r="I251" s="48">
        <f t="shared" si="25"/>
        <v>0</v>
      </c>
      <c r="J251" s="69">
        <f t="shared" si="26"/>
        <v>0</v>
      </c>
      <c r="K251" s="70">
        <f t="shared" si="27"/>
        <v>0</v>
      </c>
      <c r="L251" s="70">
        <f t="shared" si="28"/>
        <v>0</v>
      </c>
      <c r="M251" s="70">
        <f t="shared" si="29"/>
        <v>0</v>
      </c>
      <c r="N251" s="71">
        <f t="shared" si="30"/>
        <v>0</v>
      </c>
      <c r="O251" s="6">
        <v>280</v>
      </c>
      <c r="P251" s="73">
        <f t="shared" si="24"/>
        <v>0</v>
      </c>
    </row>
    <row r="252" spans="1:16" s="1" customFormat="1" ht="30" customHeight="1" x14ac:dyDescent="0.25">
      <c r="A252" s="15" t="s">
        <v>51</v>
      </c>
      <c r="B252" s="23" t="s">
        <v>50</v>
      </c>
      <c r="C252" s="43">
        <v>0.14000000000000001</v>
      </c>
      <c r="D252" s="43">
        <v>1000</v>
      </c>
      <c r="E252" s="44">
        <v>310</v>
      </c>
      <c r="F252" s="46"/>
      <c r="G252" s="46"/>
      <c r="H252" s="47"/>
      <c r="I252" s="48">
        <f t="shared" si="25"/>
        <v>1499.5356718683029</v>
      </c>
      <c r="J252" s="69">
        <f t="shared" si="26"/>
        <v>1000</v>
      </c>
      <c r="K252" s="70">
        <f t="shared" si="27"/>
        <v>499.53567186830281</v>
      </c>
      <c r="L252" s="70">
        <f t="shared" si="28"/>
        <v>0</v>
      </c>
      <c r="M252" s="70">
        <f t="shared" si="29"/>
        <v>0</v>
      </c>
      <c r="N252" s="71">
        <f t="shared" si="30"/>
        <v>0</v>
      </c>
      <c r="O252" s="6">
        <v>333</v>
      </c>
      <c r="P252" s="73">
        <f t="shared" si="24"/>
        <v>499.34537873214481</v>
      </c>
    </row>
    <row r="253" spans="1:16" s="1" customFormat="1" ht="30" customHeight="1" x14ac:dyDescent="0.25">
      <c r="A253" s="15" t="s">
        <v>76</v>
      </c>
      <c r="B253" s="23" t="s">
        <v>75</v>
      </c>
      <c r="C253" s="43"/>
      <c r="D253" s="43"/>
      <c r="E253" s="44"/>
      <c r="F253" s="46"/>
      <c r="G253" s="46"/>
      <c r="H253" s="47"/>
      <c r="I253" s="48">
        <f t="shared" si="25"/>
        <v>0</v>
      </c>
      <c r="J253" s="69">
        <f t="shared" si="26"/>
        <v>0</v>
      </c>
      <c r="K253" s="70">
        <f t="shared" si="27"/>
        <v>0</v>
      </c>
      <c r="L253" s="70">
        <f t="shared" si="28"/>
        <v>0</v>
      </c>
      <c r="M253" s="70">
        <f t="shared" si="29"/>
        <v>0</v>
      </c>
      <c r="N253" s="71">
        <f t="shared" si="30"/>
        <v>0</v>
      </c>
      <c r="O253" s="6">
        <v>250</v>
      </c>
      <c r="P253" s="73">
        <f t="shared" si="24"/>
        <v>0</v>
      </c>
    </row>
    <row r="254" spans="1:16" s="1" customFormat="1" ht="30" customHeight="1" x14ac:dyDescent="0.25">
      <c r="A254" s="15" t="s">
        <v>200</v>
      </c>
      <c r="B254" s="23" t="s">
        <v>199</v>
      </c>
      <c r="C254" s="43"/>
      <c r="D254" s="43"/>
      <c r="E254" s="44"/>
      <c r="F254" s="46"/>
      <c r="G254" s="46"/>
      <c r="H254" s="47"/>
      <c r="I254" s="48">
        <f t="shared" si="25"/>
        <v>0</v>
      </c>
      <c r="J254" s="69">
        <f t="shared" si="26"/>
        <v>0</v>
      </c>
      <c r="K254" s="70">
        <f t="shared" si="27"/>
        <v>0</v>
      </c>
      <c r="L254" s="70">
        <f t="shared" si="28"/>
        <v>0</v>
      </c>
      <c r="M254" s="70">
        <f t="shared" si="29"/>
        <v>0</v>
      </c>
      <c r="N254" s="71">
        <f t="shared" si="30"/>
        <v>0</v>
      </c>
      <c r="O254" s="6">
        <v>250</v>
      </c>
      <c r="P254" s="73">
        <f t="shared" si="24"/>
        <v>0</v>
      </c>
    </row>
    <row r="255" spans="1:16" s="1" customFormat="1" ht="30" customHeight="1" x14ac:dyDescent="0.25">
      <c r="A255" s="15" t="s">
        <v>196</v>
      </c>
      <c r="B255" s="23" t="s">
        <v>195</v>
      </c>
      <c r="C255" s="43"/>
      <c r="D255" s="43"/>
      <c r="E255" s="44"/>
      <c r="F255" s="46"/>
      <c r="G255" s="46"/>
      <c r="H255" s="47"/>
      <c r="I255" s="48">
        <f t="shared" si="25"/>
        <v>0</v>
      </c>
      <c r="J255" s="69">
        <f t="shared" si="26"/>
        <v>0</v>
      </c>
      <c r="K255" s="70">
        <f t="shared" si="27"/>
        <v>0</v>
      </c>
      <c r="L255" s="70">
        <f t="shared" si="28"/>
        <v>0</v>
      </c>
      <c r="M255" s="70">
        <f t="shared" si="29"/>
        <v>0</v>
      </c>
      <c r="N255" s="71">
        <f t="shared" si="30"/>
        <v>0</v>
      </c>
      <c r="O255" s="6">
        <v>300</v>
      </c>
      <c r="P255" s="73">
        <f t="shared" si="24"/>
        <v>0</v>
      </c>
    </row>
    <row r="256" spans="1:16" s="1" customFormat="1" ht="30" customHeight="1" x14ac:dyDescent="0.25">
      <c r="A256" s="15" t="s">
        <v>130</v>
      </c>
      <c r="B256" s="23" t="s">
        <v>129</v>
      </c>
      <c r="C256" s="43"/>
      <c r="D256" s="43"/>
      <c r="E256" s="44"/>
      <c r="F256" s="46"/>
      <c r="G256" s="46"/>
      <c r="H256" s="47"/>
      <c r="I256" s="48">
        <f t="shared" si="25"/>
        <v>0</v>
      </c>
      <c r="J256" s="69">
        <f t="shared" si="26"/>
        <v>0</v>
      </c>
      <c r="K256" s="70">
        <f t="shared" si="27"/>
        <v>0</v>
      </c>
      <c r="L256" s="70">
        <f t="shared" si="28"/>
        <v>0</v>
      </c>
      <c r="M256" s="70">
        <f t="shared" si="29"/>
        <v>0</v>
      </c>
      <c r="N256" s="71">
        <f t="shared" si="30"/>
        <v>0</v>
      </c>
      <c r="O256" s="6">
        <v>333</v>
      </c>
      <c r="P256" s="73">
        <f t="shared" si="24"/>
        <v>0</v>
      </c>
    </row>
    <row r="257" spans="1:42" s="1" customFormat="1" ht="30" customHeight="1" x14ac:dyDescent="0.25">
      <c r="A257" s="15" t="s">
        <v>164</v>
      </c>
      <c r="B257" s="23" t="s">
        <v>163</v>
      </c>
      <c r="C257" s="43">
        <v>0.17</v>
      </c>
      <c r="D257" s="43"/>
      <c r="E257" s="44">
        <v>280</v>
      </c>
      <c r="F257" s="46"/>
      <c r="G257" s="46"/>
      <c r="H257" s="47"/>
      <c r="I257" s="48">
        <f t="shared" si="25"/>
        <v>329.60850923192675</v>
      </c>
      <c r="J257" s="69">
        <f t="shared" si="26"/>
        <v>0</v>
      </c>
      <c r="K257" s="70">
        <f t="shared" si="27"/>
        <v>329.60850923192675</v>
      </c>
      <c r="L257" s="70">
        <f t="shared" si="28"/>
        <v>0</v>
      </c>
      <c r="M257" s="70">
        <f t="shared" si="29"/>
        <v>0</v>
      </c>
      <c r="N257" s="71">
        <f t="shared" si="30"/>
        <v>0</v>
      </c>
      <c r="O257" s="6">
        <v>250</v>
      </c>
      <c r="P257" s="73">
        <f t="shared" si="24"/>
        <v>82.402127307981686</v>
      </c>
    </row>
    <row r="258" spans="1:42" s="1" customFormat="1" ht="30" customHeight="1" x14ac:dyDescent="0.25">
      <c r="A258" s="15" t="s">
        <v>138</v>
      </c>
      <c r="B258" s="23" t="s">
        <v>137</v>
      </c>
      <c r="C258" s="43"/>
      <c r="D258" s="43"/>
      <c r="E258" s="44"/>
      <c r="F258" s="46"/>
      <c r="G258" s="46"/>
      <c r="H258" s="47"/>
      <c r="I258" s="48">
        <f t="shared" si="25"/>
        <v>0</v>
      </c>
      <c r="J258" s="69">
        <f t="shared" si="26"/>
        <v>0</v>
      </c>
      <c r="K258" s="70">
        <f t="shared" si="27"/>
        <v>0</v>
      </c>
      <c r="L258" s="70">
        <f t="shared" si="28"/>
        <v>0</v>
      </c>
      <c r="M258" s="70">
        <f t="shared" si="29"/>
        <v>0</v>
      </c>
      <c r="N258" s="71">
        <f t="shared" si="30"/>
        <v>0</v>
      </c>
      <c r="O258" s="6">
        <v>300</v>
      </c>
      <c r="P258" s="73">
        <f t="shared" si="24"/>
        <v>0</v>
      </c>
    </row>
    <row r="259" spans="1:42" s="1" customFormat="1" ht="30" customHeight="1" x14ac:dyDescent="0.25">
      <c r="A259" s="15" t="s">
        <v>142</v>
      </c>
      <c r="B259" s="23" t="s">
        <v>141</v>
      </c>
      <c r="C259" s="43">
        <v>0.17</v>
      </c>
      <c r="D259" s="43"/>
      <c r="E259" s="44">
        <v>220</v>
      </c>
      <c r="F259" s="46"/>
      <c r="G259" s="46"/>
      <c r="H259" s="47"/>
      <c r="I259" s="48">
        <f t="shared" si="25"/>
        <v>191.00883333825945</v>
      </c>
      <c r="J259" s="69">
        <f t="shared" si="26"/>
        <v>0</v>
      </c>
      <c r="K259" s="70">
        <f t="shared" si="27"/>
        <v>191.00883333825945</v>
      </c>
      <c r="L259" s="70">
        <f t="shared" si="28"/>
        <v>0</v>
      </c>
      <c r="M259" s="70">
        <f t="shared" si="29"/>
        <v>0</v>
      </c>
      <c r="N259" s="71">
        <f t="shared" si="30"/>
        <v>0</v>
      </c>
      <c r="O259" s="6">
        <v>333</v>
      </c>
      <c r="P259" s="73">
        <f t="shared" si="24"/>
        <v>63.605941501640395</v>
      </c>
    </row>
    <row r="260" spans="1:42" s="1" customFormat="1" ht="30" customHeight="1" x14ac:dyDescent="0.25">
      <c r="A260" s="15" t="s">
        <v>182</v>
      </c>
      <c r="B260" s="23" t="s">
        <v>181</v>
      </c>
      <c r="C260" s="43"/>
      <c r="D260" s="43"/>
      <c r="E260" s="44"/>
      <c r="F260" s="46"/>
      <c r="G260" s="46"/>
      <c r="H260" s="47"/>
      <c r="I260" s="48">
        <f t="shared" si="25"/>
        <v>0</v>
      </c>
      <c r="J260" s="69">
        <f t="shared" si="26"/>
        <v>0</v>
      </c>
      <c r="K260" s="70">
        <f t="shared" si="27"/>
        <v>0</v>
      </c>
      <c r="L260" s="70">
        <f t="shared" si="28"/>
        <v>0</v>
      </c>
      <c r="M260" s="70">
        <f t="shared" si="29"/>
        <v>0</v>
      </c>
      <c r="N260" s="71">
        <f t="shared" si="30"/>
        <v>0</v>
      </c>
      <c r="O260" s="6">
        <v>152</v>
      </c>
      <c r="P260" s="73">
        <f t="shared" ref="P260:P323" si="31">I260*O260/1000</f>
        <v>0</v>
      </c>
    </row>
    <row r="261" spans="1:42" s="1" customFormat="1" ht="30" customHeight="1" x14ac:dyDescent="0.25">
      <c r="A261" s="15" t="s">
        <v>92</v>
      </c>
      <c r="B261" s="23" t="s">
        <v>91</v>
      </c>
      <c r="C261" s="49">
        <v>0.18</v>
      </c>
      <c r="D261" s="43"/>
      <c r="E261" s="50">
        <v>410</v>
      </c>
      <c r="F261" s="51"/>
      <c r="G261" s="51"/>
      <c r="H261" s="52"/>
      <c r="I261" s="48">
        <f t="shared" ref="I261:I324" si="32">SUM(J261:N261)</f>
        <v>702.68701014543706</v>
      </c>
      <c r="J261" s="69">
        <f t="shared" ref="J261:J324" si="33">D261</f>
        <v>0</v>
      </c>
      <c r="K261" s="70">
        <f t="shared" ref="K261:K324" si="34">IF(E261&gt;0,(((E261/2)^2*PI())-($I$1/2)^2*PI())/(1000*$C261),0)</f>
        <v>702.68701014543706</v>
      </c>
      <c r="L261" s="70">
        <f t="shared" ref="L261:L324" si="35">IF(F261&gt;0,(((F261/2)^2*PI())-($I$1/2)^2*PI())/(1000*$C261),0)</f>
        <v>0</v>
      </c>
      <c r="M261" s="70">
        <f t="shared" ref="M261:M324" si="36">IF(G261&gt;0,(((G261/2)^2*PI())-($I$1/2)^2*PI())/(1000*$C261),0)</f>
        <v>0</v>
      </c>
      <c r="N261" s="71">
        <f t="shared" ref="N261:N324" si="37">IF(H261&gt;0,(((H261/2)^2*PI())-($I$1/2)^2*PI())/(1000*$C261),0)</f>
        <v>0</v>
      </c>
      <c r="O261" s="74">
        <v>250</v>
      </c>
      <c r="P261" s="73">
        <f t="shared" si="31"/>
        <v>175.67175253635926</v>
      </c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</row>
    <row r="262" spans="1:42" s="1" customFormat="1" ht="30" customHeight="1" x14ac:dyDescent="0.25">
      <c r="A262" s="15" t="s">
        <v>9</v>
      </c>
      <c r="B262" s="23" t="s">
        <v>8</v>
      </c>
      <c r="C262" s="43">
        <v>0.18</v>
      </c>
      <c r="D262" s="43">
        <v>4000</v>
      </c>
      <c r="E262" s="44">
        <v>260</v>
      </c>
      <c r="F262" s="46">
        <v>240</v>
      </c>
      <c r="G262" s="46"/>
      <c r="H262" s="47"/>
      <c r="I262" s="48">
        <f t="shared" si="32"/>
        <v>4484.7128398638652</v>
      </c>
      <c r="J262" s="69">
        <f t="shared" si="33"/>
        <v>4000</v>
      </c>
      <c r="K262" s="70">
        <f t="shared" si="34"/>
        <v>264.17303558186171</v>
      </c>
      <c r="L262" s="70">
        <f t="shared" si="35"/>
        <v>220.53980428200347</v>
      </c>
      <c r="M262" s="70">
        <f t="shared" si="36"/>
        <v>0</v>
      </c>
      <c r="N262" s="71">
        <f t="shared" si="37"/>
        <v>0</v>
      </c>
      <c r="O262" s="6">
        <v>280</v>
      </c>
      <c r="P262" s="73">
        <f t="shared" si="31"/>
        <v>1255.7195951618821</v>
      </c>
    </row>
    <row r="263" spans="1:42" s="1" customFormat="1" ht="30" customHeight="1" x14ac:dyDescent="0.25">
      <c r="A263" s="15" t="s">
        <v>405</v>
      </c>
      <c r="B263" s="23" t="s">
        <v>404</v>
      </c>
      <c r="C263" s="43"/>
      <c r="D263" s="43"/>
      <c r="E263" s="44"/>
      <c r="F263" s="46"/>
      <c r="G263" s="46"/>
      <c r="H263" s="47"/>
      <c r="I263" s="48">
        <f t="shared" si="32"/>
        <v>0</v>
      </c>
      <c r="J263" s="69">
        <f t="shared" si="33"/>
        <v>0</v>
      </c>
      <c r="K263" s="70">
        <f t="shared" si="34"/>
        <v>0</v>
      </c>
      <c r="L263" s="70">
        <f t="shared" si="35"/>
        <v>0</v>
      </c>
      <c r="M263" s="70">
        <f t="shared" si="36"/>
        <v>0</v>
      </c>
      <c r="N263" s="71">
        <f t="shared" si="37"/>
        <v>0</v>
      </c>
      <c r="O263" s="6">
        <v>300</v>
      </c>
      <c r="P263" s="73">
        <f t="shared" si="31"/>
        <v>0</v>
      </c>
    </row>
    <row r="264" spans="1:42" s="1" customFormat="1" ht="30" customHeight="1" x14ac:dyDescent="0.25">
      <c r="A264" s="15" t="s">
        <v>98</v>
      </c>
      <c r="B264" s="23" t="s">
        <v>97</v>
      </c>
      <c r="C264" s="43">
        <v>0.18</v>
      </c>
      <c r="D264" s="43">
        <v>4150</v>
      </c>
      <c r="E264" s="44">
        <v>430</v>
      </c>
      <c r="F264" s="46"/>
      <c r="G264" s="46"/>
      <c r="H264" s="47"/>
      <c r="I264" s="48">
        <f t="shared" si="32"/>
        <v>4925.9908387291989</v>
      </c>
      <c r="J264" s="69">
        <f t="shared" si="33"/>
        <v>4150</v>
      </c>
      <c r="K264" s="70">
        <f t="shared" si="34"/>
        <v>775.99083872919869</v>
      </c>
      <c r="L264" s="70">
        <f t="shared" si="35"/>
        <v>0</v>
      </c>
      <c r="M264" s="70">
        <f t="shared" si="36"/>
        <v>0</v>
      </c>
      <c r="N264" s="71">
        <f t="shared" si="37"/>
        <v>0</v>
      </c>
      <c r="O264" s="6">
        <v>333</v>
      </c>
      <c r="P264" s="73">
        <f t="shared" si="31"/>
        <v>1640.3549492968232</v>
      </c>
    </row>
    <row r="265" spans="1:42" s="1" customFormat="1" ht="30" customHeight="1" x14ac:dyDescent="0.25">
      <c r="A265" s="15" t="s">
        <v>626</v>
      </c>
      <c r="B265" s="23" t="s">
        <v>609</v>
      </c>
      <c r="C265" s="43">
        <v>0.21</v>
      </c>
      <c r="D265" s="43">
        <v>2200</v>
      </c>
      <c r="E265" s="44">
        <v>280</v>
      </c>
      <c r="F265" s="46"/>
      <c r="G265" s="46"/>
      <c r="H265" s="47"/>
      <c r="I265" s="48">
        <f t="shared" si="32"/>
        <v>2466.8259360448928</v>
      </c>
      <c r="J265" s="69">
        <f t="shared" si="33"/>
        <v>2200</v>
      </c>
      <c r="K265" s="70">
        <f t="shared" si="34"/>
        <v>266.82593604489307</v>
      </c>
      <c r="L265" s="70">
        <f t="shared" si="35"/>
        <v>0</v>
      </c>
      <c r="M265" s="70">
        <f t="shared" si="36"/>
        <v>0</v>
      </c>
      <c r="N265" s="71">
        <f t="shared" si="37"/>
        <v>0</v>
      </c>
      <c r="O265" s="6">
        <v>250</v>
      </c>
      <c r="P265" s="73">
        <f t="shared" si="31"/>
        <v>616.70648401122321</v>
      </c>
    </row>
    <row r="266" spans="1:42" s="1" customFormat="1" ht="30" customHeight="1" x14ac:dyDescent="0.25">
      <c r="A266" s="15" t="s">
        <v>627</v>
      </c>
      <c r="B266" s="23" t="s">
        <v>610</v>
      </c>
      <c r="C266" s="43">
        <v>0.21</v>
      </c>
      <c r="D266" s="43">
        <v>2200</v>
      </c>
      <c r="E266" s="44">
        <v>320</v>
      </c>
      <c r="F266" s="46"/>
      <c r="G266" s="46"/>
      <c r="H266" s="47"/>
      <c r="I266" s="48">
        <f t="shared" si="32"/>
        <v>2556.5857261474584</v>
      </c>
      <c r="J266" s="69">
        <f t="shared" si="33"/>
        <v>2200</v>
      </c>
      <c r="K266" s="70">
        <f t="shared" si="34"/>
        <v>356.58572614745867</v>
      </c>
      <c r="L266" s="70">
        <f t="shared" si="35"/>
        <v>0</v>
      </c>
      <c r="M266" s="70">
        <f t="shared" si="36"/>
        <v>0</v>
      </c>
      <c r="N266" s="71">
        <f t="shared" si="37"/>
        <v>0</v>
      </c>
      <c r="O266" s="6">
        <v>333</v>
      </c>
      <c r="P266" s="73">
        <f t="shared" si="31"/>
        <v>851.34304680710363</v>
      </c>
    </row>
    <row r="267" spans="1:42" s="1" customFormat="1" ht="30" customHeight="1" x14ac:dyDescent="0.25">
      <c r="A267" s="15" t="s">
        <v>336</v>
      </c>
      <c r="B267" s="23" t="s">
        <v>335</v>
      </c>
      <c r="C267" s="43"/>
      <c r="D267" s="43"/>
      <c r="E267" s="44"/>
      <c r="F267" s="46"/>
      <c r="G267" s="46"/>
      <c r="H267" s="47"/>
      <c r="I267" s="48">
        <f t="shared" si="32"/>
        <v>0</v>
      </c>
      <c r="J267" s="69">
        <f t="shared" si="33"/>
        <v>0</v>
      </c>
      <c r="K267" s="70">
        <f t="shared" si="34"/>
        <v>0</v>
      </c>
      <c r="L267" s="70">
        <f t="shared" si="35"/>
        <v>0</v>
      </c>
      <c r="M267" s="70">
        <f t="shared" si="36"/>
        <v>0</v>
      </c>
      <c r="N267" s="71">
        <f t="shared" si="37"/>
        <v>0</v>
      </c>
      <c r="O267" s="6">
        <v>166</v>
      </c>
      <c r="P267" s="73">
        <f t="shared" si="31"/>
        <v>0</v>
      </c>
    </row>
    <row r="268" spans="1:42" s="1" customFormat="1" ht="30" customHeight="1" x14ac:dyDescent="0.25">
      <c r="A268" s="15" t="s">
        <v>202</v>
      </c>
      <c r="B268" s="23" t="s">
        <v>201</v>
      </c>
      <c r="C268" s="43">
        <v>0.17</v>
      </c>
      <c r="D268" s="43"/>
      <c r="E268" s="44">
        <v>560</v>
      </c>
      <c r="F268" s="46"/>
      <c r="G268" s="46"/>
      <c r="H268" s="47"/>
      <c r="I268" s="48">
        <f t="shared" si="32"/>
        <v>1416.2299682382786</v>
      </c>
      <c r="J268" s="69">
        <f t="shared" si="33"/>
        <v>0</v>
      </c>
      <c r="K268" s="70">
        <f t="shared" si="34"/>
        <v>1416.2299682382786</v>
      </c>
      <c r="L268" s="70">
        <f t="shared" si="35"/>
        <v>0</v>
      </c>
      <c r="M268" s="70">
        <f t="shared" si="36"/>
        <v>0</v>
      </c>
      <c r="N268" s="71">
        <f t="shared" si="37"/>
        <v>0</v>
      </c>
      <c r="O268" s="6">
        <v>230</v>
      </c>
      <c r="P268" s="73">
        <f t="shared" si="31"/>
        <v>325.73289269480404</v>
      </c>
    </row>
    <row r="269" spans="1:42" s="1" customFormat="1" ht="30" customHeight="1" x14ac:dyDescent="0.25">
      <c r="A269" s="15" t="s">
        <v>146</v>
      </c>
      <c r="B269" s="23" t="s">
        <v>145</v>
      </c>
      <c r="C269" s="49">
        <v>0.17</v>
      </c>
      <c r="D269" s="43">
        <v>4300</v>
      </c>
      <c r="E269" s="50">
        <v>570</v>
      </c>
      <c r="F269" s="51"/>
      <c r="G269" s="51"/>
      <c r="H269" s="52"/>
      <c r="I269" s="48">
        <f t="shared" si="32"/>
        <v>5768.4358461582269</v>
      </c>
      <c r="J269" s="69">
        <f t="shared" si="33"/>
        <v>4300</v>
      </c>
      <c r="K269" s="70">
        <f t="shared" si="34"/>
        <v>1468.4358461582267</v>
      </c>
      <c r="L269" s="70">
        <f t="shared" si="35"/>
        <v>0</v>
      </c>
      <c r="M269" s="70">
        <f t="shared" si="36"/>
        <v>0</v>
      </c>
      <c r="N269" s="71">
        <f t="shared" si="37"/>
        <v>0</v>
      </c>
      <c r="O269" s="74">
        <v>250</v>
      </c>
      <c r="P269" s="73">
        <f t="shared" si="31"/>
        <v>1442.1089615395567</v>
      </c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</row>
    <row r="270" spans="1:42" s="1" customFormat="1" ht="30" customHeight="1" x14ac:dyDescent="0.25">
      <c r="A270" s="15" t="s">
        <v>84</v>
      </c>
      <c r="B270" s="23" t="s">
        <v>83</v>
      </c>
      <c r="C270" s="43">
        <v>0.17</v>
      </c>
      <c r="D270" s="43"/>
      <c r="E270" s="44">
        <v>630</v>
      </c>
      <c r="F270" s="46"/>
      <c r="G270" s="46"/>
      <c r="H270" s="47"/>
      <c r="I270" s="48">
        <f t="shared" si="32"/>
        <v>1801.0750683030285</v>
      </c>
      <c r="J270" s="69">
        <f t="shared" si="33"/>
        <v>0</v>
      </c>
      <c r="K270" s="70">
        <f t="shared" si="34"/>
        <v>1801.0750683030285</v>
      </c>
      <c r="L270" s="70">
        <f t="shared" si="35"/>
        <v>0</v>
      </c>
      <c r="M270" s="70">
        <f t="shared" si="36"/>
        <v>0</v>
      </c>
      <c r="N270" s="71">
        <f t="shared" si="37"/>
        <v>0</v>
      </c>
      <c r="O270" s="6">
        <v>280</v>
      </c>
      <c r="P270" s="73">
        <f t="shared" si="31"/>
        <v>504.30101912484793</v>
      </c>
    </row>
    <row r="271" spans="1:42" s="1" customFormat="1" ht="30" customHeight="1" x14ac:dyDescent="0.25">
      <c r="A271" s="15" t="s">
        <v>125</v>
      </c>
      <c r="B271" s="23" t="s">
        <v>124</v>
      </c>
      <c r="C271" s="43">
        <v>0.17</v>
      </c>
      <c r="D271" s="43"/>
      <c r="E271" s="44">
        <v>480</v>
      </c>
      <c r="F271" s="46">
        <v>245</v>
      </c>
      <c r="G271" s="46"/>
      <c r="H271" s="47"/>
      <c r="I271" s="48">
        <f t="shared" si="32"/>
        <v>1276.56307484023</v>
      </c>
      <c r="J271" s="69">
        <f t="shared" si="33"/>
        <v>0</v>
      </c>
      <c r="K271" s="70">
        <f t="shared" si="34"/>
        <v>1031.8468670931745</v>
      </c>
      <c r="L271" s="70">
        <f t="shared" si="35"/>
        <v>244.71620774705551</v>
      </c>
      <c r="M271" s="70">
        <f t="shared" si="36"/>
        <v>0</v>
      </c>
      <c r="N271" s="71">
        <f t="shared" si="37"/>
        <v>0</v>
      </c>
      <c r="O271" s="6">
        <v>333</v>
      </c>
      <c r="P271" s="73">
        <f t="shared" si="31"/>
        <v>425.09550392179659</v>
      </c>
    </row>
    <row r="272" spans="1:42" s="1" customFormat="1" ht="30" customHeight="1" x14ac:dyDescent="0.25">
      <c r="A272" s="15" t="s">
        <v>607</v>
      </c>
      <c r="B272" s="23" t="s">
        <v>609</v>
      </c>
      <c r="C272" s="43">
        <v>0.21</v>
      </c>
      <c r="D272" s="43">
        <v>3800</v>
      </c>
      <c r="E272" s="44"/>
      <c r="F272" s="46"/>
      <c r="G272" s="46"/>
      <c r="H272" s="47"/>
      <c r="I272" s="48">
        <f t="shared" si="32"/>
        <v>3800</v>
      </c>
      <c r="J272" s="69">
        <f t="shared" si="33"/>
        <v>3800</v>
      </c>
      <c r="K272" s="70">
        <f t="shared" si="34"/>
        <v>0</v>
      </c>
      <c r="L272" s="70">
        <f t="shared" si="35"/>
        <v>0</v>
      </c>
      <c r="M272" s="70">
        <f t="shared" si="36"/>
        <v>0</v>
      </c>
      <c r="N272" s="71">
        <f t="shared" si="37"/>
        <v>0</v>
      </c>
      <c r="O272" s="6">
        <v>250</v>
      </c>
      <c r="P272" s="73">
        <f t="shared" si="31"/>
        <v>950</v>
      </c>
    </row>
    <row r="273" spans="1:16" s="1" customFormat="1" ht="30" customHeight="1" x14ac:dyDescent="0.25">
      <c r="A273" s="15" t="s">
        <v>608</v>
      </c>
      <c r="B273" s="23" t="s">
        <v>610</v>
      </c>
      <c r="C273" s="43">
        <v>0.21</v>
      </c>
      <c r="D273" s="43"/>
      <c r="E273" s="44">
        <v>240</v>
      </c>
      <c r="F273" s="46"/>
      <c r="G273" s="46"/>
      <c r="H273" s="47"/>
      <c r="I273" s="48">
        <f t="shared" si="32"/>
        <v>189.03411795600297</v>
      </c>
      <c r="J273" s="69">
        <f t="shared" si="33"/>
        <v>0</v>
      </c>
      <c r="K273" s="70">
        <f t="shared" si="34"/>
        <v>189.03411795600297</v>
      </c>
      <c r="L273" s="70">
        <f t="shared" si="35"/>
        <v>0</v>
      </c>
      <c r="M273" s="70">
        <f t="shared" si="36"/>
        <v>0</v>
      </c>
      <c r="N273" s="71">
        <f t="shared" si="37"/>
        <v>0</v>
      </c>
      <c r="O273" s="6">
        <v>333</v>
      </c>
      <c r="P273" s="73">
        <f t="shared" si="31"/>
        <v>62.948361279348987</v>
      </c>
    </row>
    <row r="274" spans="1:16" s="1" customFormat="1" ht="30" customHeight="1" x14ac:dyDescent="0.25">
      <c r="A274" s="15" t="s">
        <v>304</v>
      </c>
      <c r="B274" s="23" t="s">
        <v>303</v>
      </c>
      <c r="C274" s="43"/>
      <c r="D274" s="43"/>
      <c r="E274" s="44"/>
      <c r="F274" s="46"/>
      <c r="G274" s="46"/>
      <c r="H274" s="47"/>
      <c r="I274" s="48">
        <f t="shared" si="32"/>
        <v>0</v>
      </c>
      <c r="J274" s="69">
        <f t="shared" si="33"/>
        <v>0</v>
      </c>
      <c r="K274" s="70">
        <f t="shared" si="34"/>
        <v>0</v>
      </c>
      <c r="L274" s="70">
        <f t="shared" si="35"/>
        <v>0</v>
      </c>
      <c r="M274" s="70">
        <f t="shared" si="36"/>
        <v>0</v>
      </c>
      <c r="N274" s="71">
        <f t="shared" si="37"/>
        <v>0</v>
      </c>
      <c r="O274" s="6">
        <v>166</v>
      </c>
      <c r="P274" s="73">
        <f t="shared" si="31"/>
        <v>0</v>
      </c>
    </row>
    <row r="275" spans="1:16" s="1" customFormat="1" ht="30" customHeight="1" x14ac:dyDescent="0.25">
      <c r="A275" s="15" t="s">
        <v>34</v>
      </c>
      <c r="B275" s="23" t="s">
        <v>33</v>
      </c>
      <c r="C275" s="43"/>
      <c r="D275" s="43"/>
      <c r="E275" s="44"/>
      <c r="F275" s="46"/>
      <c r="G275" s="46"/>
      <c r="H275" s="47"/>
      <c r="I275" s="48">
        <f t="shared" si="32"/>
        <v>0</v>
      </c>
      <c r="J275" s="69">
        <f t="shared" si="33"/>
        <v>0</v>
      </c>
      <c r="K275" s="70">
        <f t="shared" si="34"/>
        <v>0</v>
      </c>
      <c r="L275" s="70">
        <f t="shared" si="35"/>
        <v>0</v>
      </c>
      <c r="M275" s="70">
        <f t="shared" si="36"/>
        <v>0</v>
      </c>
      <c r="N275" s="71">
        <f t="shared" si="37"/>
        <v>0</v>
      </c>
      <c r="O275" s="6">
        <v>200</v>
      </c>
      <c r="P275" s="73">
        <f t="shared" si="31"/>
        <v>0</v>
      </c>
    </row>
    <row r="276" spans="1:16" s="1" customFormat="1" ht="30" customHeight="1" x14ac:dyDescent="0.25">
      <c r="A276" s="15" t="s">
        <v>60</v>
      </c>
      <c r="B276" s="23" t="s">
        <v>59</v>
      </c>
      <c r="C276" s="43"/>
      <c r="D276" s="43"/>
      <c r="E276" s="44"/>
      <c r="F276" s="46"/>
      <c r="G276" s="46"/>
      <c r="H276" s="47"/>
      <c r="I276" s="48">
        <f t="shared" si="32"/>
        <v>0</v>
      </c>
      <c r="J276" s="69">
        <f t="shared" si="33"/>
        <v>0</v>
      </c>
      <c r="K276" s="70">
        <f t="shared" si="34"/>
        <v>0</v>
      </c>
      <c r="L276" s="70">
        <f t="shared" si="35"/>
        <v>0</v>
      </c>
      <c r="M276" s="70">
        <f t="shared" si="36"/>
        <v>0</v>
      </c>
      <c r="N276" s="71">
        <f t="shared" si="37"/>
        <v>0</v>
      </c>
      <c r="O276" s="6">
        <v>250</v>
      </c>
      <c r="P276" s="73">
        <f t="shared" si="31"/>
        <v>0</v>
      </c>
    </row>
    <row r="277" spans="1:16" s="1" customFormat="1" ht="30" customHeight="1" x14ac:dyDescent="0.25">
      <c r="A277" s="15" t="s">
        <v>254</v>
      </c>
      <c r="B277" s="23" t="s">
        <v>253</v>
      </c>
      <c r="C277" s="43"/>
      <c r="D277" s="43"/>
      <c r="E277" s="44"/>
      <c r="F277" s="46"/>
      <c r="G277" s="46"/>
      <c r="H277" s="47"/>
      <c r="I277" s="48">
        <f t="shared" si="32"/>
        <v>0</v>
      </c>
      <c r="J277" s="69">
        <f t="shared" si="33"/>
        <v>0</v>
      </c>
      <c r="K277" s="70">
        <f t="shared" si="34"/>
        <v>0</v>
      </c>
      <c r="L277" s="70">
        <f t="shared" si="35"/>
        <v>0</v>
      </c>
      <c r="M277" s="70">
        <f t="shared" si="36"/>
        <v>0</v>
      </c>
      <c r="N277" s="71">
        <f t="shared" si="37"/>
        <v>0</v>
      </c>
      <c r="O277" s="6">
        <v>300</v>
      </c>
      <c r="P277" s="73">
        <f t="shared" si="31"/>
        <v>0</v>
      </c>
    </row>
    <row r="278" spans="1:16" s="1" customFormat="1" ht="30" customHeight="1" x14ac:dyDescent="0.25">
      <c r="A278" s="15" t="s">
        <v>186</v>
      </c>
      <c r="B278" s="23" t="s">
        <v>185</v>
      </c>
      <c r="C278" s="43">
        <v>0.17</v>
      </c>
      <c r="D278" s="43">
        <v>2100</v>
      </c>
      <c r="E278" s="44">
        <v>455</v>
      </c>
      <c r="F278" s="46"/>
      <c r="G278" s="46"/>
      <c r="H278" s="47"/>
      <c r="I278" s="48">
        <f t="shared" si="32"/>
        <v>3023.8546196260254</v>
      </c>
      <c r="J278" s="69">
        <f t="shared" si="33"/>
        <v>2100</v>
      </c>
      <c r="K278" s="70">
        <f t="shared" si="34"/>
        <v>923.85461962602551</v>
      </c>
      <c r="L278" s="70">
        <f t="shared" si="35"/>
        <v>0</v>
      </c>
      <c r="M278" s="70">
        <f t="shared" si="36"/>
        <v>0</v>
      </c>
      <c r="N278" s="71">
        <f t="shared" si="37"/>
        <v>0</v>
      </c>
      <c r="O278" s="6">
        <v>333</v>
      </c>
      <c r="P278" s="73">
        <f t="shared" si="31"/>
        <v>1006.9435883354664</v>
      </c>
    </row>
    <row r="279" spans="1:16" s="1" customFormat="1" ht="30" customHeight="1" x14ac:dyDescent="0.25">
      <c r="A279" s="15" t="s">
        <v>226</v>
      </c>
      <c r="B279" s="23" t="s">
        <v>225</v>
      </c>
      <c r="C279" s="43"/>
      <c r="D279" s="43"/>
      <c r="E279" s="44"/>
      <c r="F279" s="46"/>
      <c r="G279" s="46"/>
      <c r="H279" s="47"/>
      <c r="I279" s="48">
        <f t="shared" si="32"/>
        <v>0</v>
      </c>
      <c r="J279" s="69">
        <f t="shared" si="33"/>
        <v>0</v>
      </c>
      <c r="K279" s="70">
        <f t="shared" si="34"/>
        <v>0</v>
      </c>
      <c r="L279" s="70">
        <f t="shared" si="35"/>
        <v>0</v>
      </c>
      <c r="M279" s="70">
        <f t="shared" si="36"/>
        <v>0</v>
      </c>
      <c r="N279" s="71">
        <f t="shared" si="37"/>
        <v>0</v>
      </c>
      <c r="O279" s="6">
        <v>333</v>
      </c>
      <c r="P279" s="73">
        <f t="shared" si="31"/>
        <v>0</v>
      </c>
    </row>
    <row r="280" spans="1:16" s="1" customFormat="1" ht="30" customHeight="1" x14ac:dyDescent="0.25">
      <c r="A280" s="15" t="s">
        <v>308</v>
      </c>
      <c r="B280" s="23" t="s">
        <v>307</v>
      </c>
      <c r="C280" s="43"/>
      <c r="D280" s="43"/>
      <c r="E280" s="44"/>
      <c r="F280" s="46"/>
      <c r="G280" s="46"/>
      <c r="H280" s="47"/>
      <c r="I280" s="48">
        <f t="shared" si="32"/>
        <v>0</v>
      </c>
      <c r="J280" s="69">
        <f t="shared" si="33"/>
        <v>0</v>
      </c>
      <c r="K280" s="70">
        <f t="shared" si="34"/>
        <v>0</v>
      </c>
      <c r="L280" s="70">
        <f t="shared" si="35"/>
        <v>0</v>
      </c>
      <c r="M280" s="70">
        <f t="shared" si="36"/>
        <v>0</v>
      </c>
      <c r="N280" s="71">
        <f t="shared" si="37"/>
        <v>0</v>
      </c>
      <c r="O280" s="6">
        <v>333</v>
      </c>
      <c r="P280" s="73">
        <f t="shared" si="31"/>
        <v>0</v>
      </c>
    </row>
    <row r="281" spans="1:16" s="1" customFormat="1" ht="30" customHeight="1" x14ac:dyDescent="0.25">
      <c r="A281" s="15" t="s">
        <v>346</v>
      </c>
      <c r="B281" s="23" t="s">
        <v>345</v>
      </c>
      <c r="C281" s="43"/>
      <c r="D281" s="43"/>
      <c r="E281" s="44"/>
      <c r="F281" s="46"/>
      <c r="G281" s="46"/>
      <c r="H281" s="47"/>
      <c r="I281" s="48">
        <f t="shared" si="32"/>
        <v>0</v>
      </c>
      <c r="J281" s="69">
        <f t="shared" si="33"/>
        <v>0</v>
      </c>
      <c r="K281" s="70">
        <f t="shared" si="34"/>
        <v>0</v>
      </c>
      <c r="L281" s="70">
        <f t="shared" si="35"/>
        <v>0</v>
      </c>
      <c r="M281" s="70">
        <f t="shared" si="36"/>
        <v>0</v>
      </c>
      <c r="N281" s="71">
        <f t="shared" si="37"/>
        <v>0</v>
      </c>
      <c r="O281" s="6">
        <v>333</v>
      </c>
      <c r="P281" s="73">
        <f t="shared" si="31"/>
        <v>0</v>
      </c>
    </row>
    <row r="282" spans="1:16" s="1" customFormat="1" ht="30" customHeight="1" x14ac:dyDescent="0.25">
      <c r="A282" s="15" t="s">
        <v>493</v>
      </c>
      <c r="B282" s="23" t="s">
        <v>492</v>
      </c>
      <c r="C282" s="43">
        <v>0.19</v>
      </c>
      <c r="D282" s="43">
        <v>500</v>
      </c>
      <c r="E282" s="44">
        <v>280</v>
      </c>
      <c r="F282" s="46"/>
      <c r="G282" s="46"/>
      <c r="H282" s="47"/>
      <c r="I282" s="48">
        <f t="shared" si="32"/>
        <v>794.91287668119764</v>
      </c>
      <c r="J282" s="69">
        <f t="shared" si="33"/>
        <v>500</v>
      </c>
      <c r="K282" s="70">
        <f t="shared" si="34"/>
        <v>294.91287668119764</v>
      </c>
      <c r="L282" s="70">
        <f t="shared" si="35"/>
        <v>0</v>
      </c>
      <c r="M282" s="70">
        <f t="shared" si="36"/>
        <v>0</v>
      </c>
      <c r="N282" s="71">
        <f t="shared" si="37"/>
        <v>0</v>
      </c>
      <c r="O282" s="6">
        <v>333</v>
      </c>
      <c r="P282" s="73">
        <f t="shared" si="31"/>
        <v>264.70598793483879</v>
      </c>
    </row>
    <row r="283" spans="1:16" s="1" customFormat="1" ht="30" customHeight="1" x14ac:dyDescent="0.25">
      <c r="A283" s="15" t="s">
        <v>507</v>
      </c>
      <c r="B283" s="23" t="s">
        <v>506</v>
      </c>
      <c r="C283" s="43">
        <v>0.2</v>
      </c>
      <c r="D283" s="43"/>
      <c r="E283" s="44">
        <v>290</v>
      </c>
      <c r="F283" s="46"/>
      <c r="G283" s="46"/>
      <c r="H283" s="47"/>
      <c r="I283" s="48">
        <f t="shared" si="32"/>
        <v>302.55108050396501</v>
      </c>
      <c r="J283" s="69">
        <f t="shared" si="33"/>
        <v>0</v>
      </c>
      <c r="K283" s="70">
        <f t="shared" si="34"/>
        <v>302.55108050396501</v>
      </c>
      <c r="L283" s="70">
        <f t="shared" si="35"/>
        <v>0</v>
      </c>
      <c r="M283" s="70">
        <f t="shared" si="36"/>
        <v>0</v>
      </c>
      <c r="N283" s="71">
        <f t="shared" si="37"/>
        <v>0</v>
      </c>
      <c r="O283" s="6">
        <v>250</v>
      </c>
      <c r="P283" s="73">
        <f t="shared" si="31"/>
        <v>75.637770125991253</v>
      </c>
    </row>
    <row r="284" spans="1:16" s="1" customFormat="1" ht="30" customHeight="1" x14ac:dyDescent="0.25">
      <c r="A284" s="15" t="s">
        <v>525</v>
      </c>
      <c r="B284" s="23" t="s">
        <v>524</v>
      </c>
      <c r="C284" s="43"/>
      <c r="D284" s="43"/>
      <c r="E284" s="44"/>
      <c r="F284" s="46"/>
      <c r="G284" s="46"/>
      <c r="H284" s="47"/>
      <c r="I284" s="48">
        <f t="shared" si="32"/>
        <v>0</v>
      </c>
      <c r="J284" s="69">
        <f t="shared" si="33"/>
        <v>0</v>
      </c>
      <c r="K284" s="70">
        <f t="shared" si="34"/>
        <v>0</v>
      </c>
      <c r="L284" s="70">
        <f t="shared" si="35"/>
        <v>0</v>
      </c>
      <c r="M284" s="70">
        <f t="shared" si="36"/>
        <v>0</v>
      </c>
      <c r="N284" s="71">
        <f t="shared" si="37"/>
        <v>0</v>
      </c>
      <c r="O284" s="6">
        <v>270</v>
      </c>
      <c r="P284" s="73">
        <f t="shared" si="31"/>
        <v>0</v>
      </c>
    </row>
    <row r="285" spans="1:16" s="1" customFormat="1" ht="30" customHeight="1" x14ac:dyDescent="0.25">
      <c r="A285" s="15" t="s">
        <v>413</v>
      </c>
      <c r="B285" s="23" t="s">
        <v>412</v>
      </c>
      <c r="C285" s="43">
        <v>0.18</v>
      </c>
      <c r="D285" s="43"/>
      <c r="E285" s="44">
        <v>235</v>
      </c>
      <c r="F285" s="46"/>
      <c r="G285" s="46"/>
      <c r="H285" s="47"/>
      <c r="I285" s="48">
        <f t="shared" si="32"/>
        <v>210.17691184828715</v>
      </c>
      <c r="J285" s="69">
        <f t="shared" si="33"/>
        <v>0</v>
      </c>
      <c r="K285" s="70">
        <f t="shared" si="34"/>
        <v>210.17691184828715</v>
      </c>
      <c r="L285" s="70">
        <f t="shared" si="35"/>
        <v>0</v>
      </c>
      <c r="M285" s="70">
        <f t="shared" si="36"/>
        <v>0</v>
      </c>
      <c r="N285" s="71">
        <f t="shared" si="37"/>
        <v>0</v>
      </c>
      <c r="O285" s="6">
        <v>333</v>
      </c>
      <c r="P285" s="73">
        <f t="shared" si="31"/>
        <v>69.988911645479618</v>
      </c>
    </row>
    <row r="286" spans="1:16" s="1" customFormat="1" ht="30" customHeight="1" x14ac:dyDescent="0.25">
      <c r="A286" s="15" t="s">
        <v>403</v>
      </c>
      <c r="B286" s="23" t="s">
        <v>402</v>
      </c>
      <c r="C286" s="43"/>
      <c r="D286" s="43"/>
      <c r="E286" s="44"/>
      <c r="F286" s="46"/>
      <c r="G286" s="46"/>
      <c r="H286" s="47"/>
      <c r="I286" s="48">
        <f t="shared" si="32"/>
        <v>0</v>
      </c>
      <c r="J286" s="69">
        <f t="shared" si="33"/>
        <v>0</v>
      </c>
      <c r="K286" s="70">
        <f t="shared" si="34"/>
        <v>0</v>
      </c>
      <c r="L286" s="70">
        <f t="shared" si="35"/>
        <v>0</v>
      </c>
      <c r="M286" s="70">
        <f t="shared" si="36"/>
        <v>0</v>
      </c>
      <c r="N286" s="71">
        <f t="shared" si="37"/>
        <v>0</v>
      </c>
      <c r="O286" s="6">
        <v>166</v>
      </c>
      <c r="P286" s="73">
        <f t="shared" si="31"/>
        <v>0</v>
      </c>
    </row>
    <row r="287" spans="1:16" s="1" customFormat="1" ht="30" customHeight="1" x14ac:dyDescent="0.25">
      <c r="A287" s="15" t="s">
        <v>374</v>
      </c>
      <c r="B287" s="23" t="s">
        <v>373</v>
      </c>
      <c r="C287" s="43"/>
      <c r="D287" s="43"/>
      <c r="E287" s="44"/>
      <c r="F287" s="46"/>
      <c r="G287" s="46"/>
      <c r="H287" s="47"/>
      <c r="I287" s="48">
        <f t="shared" si="32"/>
        <v>0</v>
      </c>
      <c r="J287" s="69">
        <f t="shared" si="33"/>
        <v>0</v>
      </c>
      <c r="K287" s="70">
        <f t="shared" si="34"/>
        <v>0</v>
      </c>
      <c r="L287" s="70">
        <f t="shared" si="35"/>
        <v>0</v>
      </c>
      <c r="M287" s="70">
        <f t="shared" si="36"/>
        <v>0</v>
      </c>
      <c r="N287" s="71">
        <f t="shared" si="37"/>
        <v>0</v>
      </c>
      <c r="O287" s="6">
        <v>250</v>
      </c>
      <c r="P287" s="73">
        <f t="shared" si="31"/>
        <v>0</v>
      </c>
    </row>
    <row r="288" spans="1:16" s="1" customFormat="1" ht="30" customHeight="1" x14ac:dyDescent="0.25">
      <c r="A288" s="15" t="s">
        <v>204</v>
      </c>
      <c r="B288" s="23" t="s">
        <v>203</v>
      </c>
      <c r="C288" s="43"/>
      <c r="D288" s="43"/>
      <c r="E288" s="44"/>
      <c r="F288" s="46"/>
      <c r="G288" s="46"/>
      <c r="H288" s="47"/>
      <c r="I288" s="48">
        <f t="shared" si="32"/>
        <v>0</v>
      </c>
      <c r="J288" s="69">
        <f t="shared" si="33"/>
        <v>0</v>
      </c>
      <c r="K288" s="70">
        <f t="shared" si="34"/>
        <v>0</v>
      </c>
      <c r="L288" s="70">
        <f t="shared" si="35"/>
        <v>0</v>
      </c>
      <c r="M288" s="70">
        <f t="shared" si="36"/>
        <v>0</v>
      </c>
      <c r="N288" s="71">
        <f t="shared" si="37"/>
        <v>0</v>
      </c>
      <c r="O288" s="6">
        <v>333</v>
      </c>
      <c r="P288" s="73">
        <f t="shared" si="31"/>
        <v>0</v>
      </c>
    </row>
    <row r="289" spans="1:16" s="1" customFormat="1" ht="30" customHeight="1" x14ac:dyDescent="0.25">
      <c r="A289" s="15" t="s">
        <v>115</v>
      </c>
      <c r="B289" s="23" t="s">
        <v>114</v>
      </c>
      <c r="C289" s="43">
        <v>0.13</v>
      </c>
      <c r="D289" s="43">
        <v>300</v>
      </c>
      <c r="E289" s="44"/>
      <c r="F289" s="46"/>
      <c r="G289" s="46"/>
      <c r="H289" s="47"/>
      <c r="I289" s="48">
        <f t="shared" si="32"/>
        <v>300</v>
      </c>
      <c r="J289" s="69">
        <f t="shared" si="33"/>
        <v>300</v>
      </c>
      <c r="K289" s="70">
        <f t="shared" si="34"/>
        <v>0</v>
      </c>
      <c r="L289" s="70">
        <f t="shared" si="35"/>
        <v>0</v>
      </c>
      <c r="M289" s="70">
        <f t="shared" si="36"/>
        <v>0</v>
      </c>
      <c r="N289" s="71">
        <f t="shared" si="37"/>
        <v>0</v>
      </c>
      <c r="O289" s="6">
        <v>250</v>
      </c>
      <c r="P289" s="73">
        <f t="shared" si="31"/>
        <v>75</v>
      </c>
    </row>
    <row r="290" spans="1:16" s="1" customFormat="1" ht="30" customHeight="1" x14ac:dyDescent="0.25">
      <c r="A290" s="15" t="s">
        <v>94</v>
      </c>
      <c r="B290" s="23" t="s">
        <v>93</v>
      </c>
      <c r="C290" s="43">
        <v>0.2</v>
      </c>
      <c r="D290" s="43"/>
      <c r="E290" s="44">
        <v>420</v>
      </c>
      <c r="F290" s="46"/>
      <c r="G290" s="46"/>
      <c r="H290" s="47"/>
      <c r="I290" s="48">
        <f t="shared" si="32"/>
        <v>665.01233291188737</v>
      </c>
      <c r="J290" s="69">
        <f t="shared" si="33"/>
        <v>0</v>
      </c>
      <c r="K290" s="70">
        <f t="shared" si="34"/>
        <v>665.01233291188737</v>
      </c>
      <c r="L290" s="70">
        <f t="shared" si="35"/>
        <v>0</v>
      </c>
      <c r="M290" s="70">
        <f t="shared" si="36"/>
        <v>0</v>
      </c>
      <c r="N290" s="71">
        <f t="shared" si="37"/>
        <v>0</v>
      </c>
      <c r="O290" s="6">
        <v>250</v>
      </c>
      <c r="P290" s="73">
        <f t="shared" si="31"/>
        <v>166.25308322797184</v>
      </c>
    </row>
    <row r="291" spans="1:16" s="1" customFormat="1" ht="30" customHeight="1" x14ac:dyDescent="0.25">
      <c r="A291" s="15" t="s">
        <v>216</v>
      </c>
      <c r="B291" s="23" t="s">
        <v>215</v>
      </c>
      <c r="C291" s="43"/>
      <c r="D291" s="43"/>
      <c r="E291" s="44"/>
      <c r="F291" s="46"/>
      <c r="G291" s="46"/>
      <c r="H291" s="47"/>
      <c r="I291" s="48">
        <f t="shared" si="32"/>
        <v>0</v>
      </c>
      <c r="J291" s="69">
        <f t="shared" si="33"/>
        <v>0</v>
      </c>
      <c r="K291" s="70">
        <f t="shared" si="34"/>
        <v>0</v>
      </c>
      <c r="L291" s="70">
        <f t="shared" si="35"/>
        <v>0</v>
      </c>
      <c r="M291" s="70">
        <f t="shared" si="36"/>
        <v>0</v>
      </c>
      <c r="N291" s="71">
        <f t="shared" si="37"/>
        <v>0</v>
      </c>
      <c r="O291" s="6">
        <v>333</v>
      </c>
      <c r="P291" s="73">
        <f t="shared" si="31"/>
        <v>0</v>
      </c>
    </row>
    <row r="292" spans="1:16" s="1" customFormat="1" ht="30" customHeight="1" x14ac:dyDescent="0.25">
      <c r="A292" s="15" t="s">
        <v>96</v>
      </c>
      <c r="B292" s="23" t="s">
        <v>95</v>
      </c>
      <c r="C292" s="43">
        <v>0.2</v>
      </c>
      <c r="D292" s="43"/>
      <c r="E292" s="44">
        <v>320</v>
      </c>
      <c r="F292" s="46"/>
      <c r="G292" s="46"/>
      <c r="H292" s="47"/>
      <c r="I292" s="48">
        <f t="shared" si="32"/>
        <v>374.41501245483158</v>
      </c>
      <c r="J292" s="69">
        <f t="shared" si="33"/>
        <v>0</v>
      </c>
      <c r="K292" s="70">
        <f t="shared" si="34"/>
        <v>374.41501245483158</v>
      </c>
      <c r="L292" s="70">
        <f t="shared" si="35"/>
        <v>0</v>
      </c>
      <c r="M292" s="70">
        <f t="shared" si="36"/>
        <v>0</v>
      </c>
      <c r="N292" s="71">
        <f t="shared" si="37"/>
        <v>0</v>
      </c>
      <c r="O292" s="6">
        <v>250</v>
      </c>
      <c r="P292" s="73">
        <f t="shared" si="31"/>
        <v>93.603753113707896</v>
      </c>
    </row>
    <row r="293" spans="1:16" s="1" customFormat="1" ht="30" customHeight="1" x14ac:dyDescent="0.25">
      <c r="A293" s="15" t="s">
        <v>90</v>
      </c>
      <c r="B293" s="23" t="s">
        <v>89</v>
      </c>
      <c r="C293" s="43">
        <v>0.2</v>
      </c>
      <c r="D293" s="43">
        <v>2000</v>
      </c>
      <c r="E293" s="44"/>
      <c r="F293" s="46"/>
      <c r="G293" s="46"/>
      <c r="H293" s="47"/>
      <c r="I293" s="48">
        <f t="shared" si="32"/>
        <v>2000</v>
      </c>
      <c r="J293" s="69">
        <f t="shared" si="33"/>
        <v>2000</v>
      </c>
      <c r="K293" s="70">
        <f t="shared" si="34"/>
        <v>0</v>
      </c>
      <c r="L293" s="70">
        <f t="shared" si="35"/>
        <v>0</v>
      </c>
      <c r="M293" s="70">
        <f t="shared" si="36"/>
        <v>0</v>
      </c>
      <c r="N293" s="71">
        <f t="shared" si="37"/>
        <v>0</v>
      </c>
      <c r="O293" s="6">
        <v>333</v>
      </c>
      <c r="P293" s="73">
        <f t="shared" si="31"/>
        <v>666</v>
      </c>
    </row>
    <row r="294" spans="1:16" s="1" customFormat="1" ht="30" customHeight="1" x14ac:dyDescent="0.25">
      <c r="A294" s="15" t="s">
        <v>585</v>
      </c>
      <c r="B294" s="23" t="s">
        <v>586</v>
      </c>
      <c r="C294" s="43">
        <v>0.2</v>
      </c>
      <c r="D294" s="43">
        <v>1000</v>
      </c>
      <c r="E294" s="44"/>
      <c r="F294" s="46"/>
      <c r="G294" s="46"/>
      <c r="H294" s="47"/>
      <c r="I294" s="48">
        <f t="shared" si="32"/>
        <v>1000</v>
      </c>
      <c r="J294" s="69">
        <f t="shared" si="33"/>
        <v>1000</v>
      </c>
      <c r="K294" s="70">
        <f t="shared" si="34"/>
        <v>0</v>
      </c>
      <c r="L294" s="70">
        <f t="shared" si="35"/>
        <v>0</v>
      </c>
      <c r="M294" s="70">
        <f t="shared" si="36"/>
        <v>0</v>
      </c>
      <c r="N294" s="71">
        <f t="shared" si="37"/>
        <v>0</v>
      </c>
      <c r="O294" s="6">
        <v>333</v>
      </c>
      <c r="P294" s="73">
        <f t="shared" si="31"/>
        <v>333</v>
      </c>
    </row>
    <row r="295" spans="1:16" s="1" customFormat="1" ht="30" customHeight="1" x14ac:dyDescent="0.25">
      <c r="A295" s="15" t="s">
        <v>499</v>
      </c>
      <c r="B295" s="23" t="s">
        <v>498</v>
      </c>
      <c r="C295" s="43">
        <v>0.17</v>
      </c>
      <c r="D295" s="43">
        <v>2000</v>
      </c>
      <c r="E295" s="44">
        <v>305</v>
      </c>
      <c r="F295" s="46"/>
      <c r="G295" s="46"/>
      <c r="H295" s="47"/>
      <c r="I295" s="48">
        <f t="shared" si="32"/>
        <v>2397.1758512300894</v>
      </c>
      <c r="J295" s="69">
        <f t="shared" si="33"/>
        <v>2000</v>
      </c>
      <c r="K295" s="70">
        <f t="shared" si="34"/>
        <v>397.17585123008962</v>
      </c>
      <c r="L295" s="70">
        <f t="shared" si="35"/>
        <v>0</v>
      </c>
      <c r="M295" s="70">
        <f t="shared" si="36"/>
        <v>0</v>
      </c>
      <c r="N295" s="71">
        <f t="shared" si="37"/>
        <v>0</v>
      </c>
      <c r="O295" s="6">
        <v>250</v>
      </c>
      <c r="P295" s="73">
        <f t="shared" si="31"/>
        <v>599.29396280752235</v>
      </c>
    </row>
    <row r="296" spans="1:16" s="1" customFormat="1" ht="30" customHeight="1" x14ac:dyDescent="0.25">
      <c r="A296" s="15" t="s">
        <v>566</v>
      </c>
      <c r="B296" s="23" t="s">
        <v>565</v>
      </c>
      <c r="C296" s="43">
        <v>0.19</v>
      </c>
      <c r="D296" s="43">
        <v>3000</v>
      </c>
      <c r="E296" s="44"/>
      <c r="F296" s="46"/>
      <c r="G296" s="46"/>
      <c r="H296" s="47"/>
      <c r="I296" s="48">
        <f t="shared" si="32"/>
        <v>3000</v>
      </c>
      <c r="J296" s="69">
        <f t="shared" si="33"/>
        <v>3000</v>
      </c>
      <c r="K296" s="70">
        <f t="shared" si="34"/>
        <v>0</v>
      </c>
      <c r="L296" s="70">
        <f t="shared" si="35"/>
        <v>0</v>
      </c>
      <c r="M296" s="70">
        <f t="shared" si="36"/>
        <v>0</v>
      </c>
      <c r="N296" s="71">
        <f t="shared" si="37"/>
        <v>0</v>
      </c>
      <c r="O296" s="6">
        <v>333</v>
      </c>
      <c r="P296" s="73">
        <f t="shared" si="31"/>
        <v>999</v>
      </c>
    </row>
    <row r="297" spans="1:16" s="1" customFormat="1" ht="30" customHeight="1" x14ac:dyDescent="0.25">
      <c r="A297" s="15" t="s">
        <v>501</v>
      </c>
      <c r="B297" s="23" t="s">
        <v>500</v>
      </c>
      <c r="C297" s="43">
        <v>0.16</v>
      </c>
      <c r="D297" s="43"/>
      <c r="E297" s="44">
        <v>465</v>
      </c>
      <c r="F297" s="46"/>
      <c r="G297" s="46"/>
      <c r="H297" s="47"/>
      <c r="I297" s="48">
        <f t="shared" si="32"/>
        <v>1026.7559277480054</v>
      </c>
      <c r="J297" s="69">
        <f t="shared" si="33"/>
        <v>0</v>
      </c>
      <c r="K297" s="70">
        <f t="shared" si="34"/>
        <v>1026.7559277480054</v>
      </c>
      <c r="L297" s="70">
        <f t="shared" si="35"/>
        <v>0</v>
      </c>
      <c r="M297" s="70">
        <f t="shared" si="36"/>
        <v>0</v>
      </c>
      <c r="N297" s="71">
        <f t="shared" si="37"/>
        <v>0</v>
      </c>
      <c r="O297" s="6">
        <v>333</v>
      </c>
      <c r="P297" s="73">
        <f t="shared" si="31"/>
        <v>341.90972394008577</v>
      </c>
    </row>
    <row r="298" spans="1:16" s="1" customFormat="1" ht="30" customHeight="1" x14ac:dyDescent="0.25">
      <c r="A298" s="15" t="s">
        <v>593</v>
      </c>
      <c r="B298" s="23" t="s">
        <v>595</v>
      </c>
      <c r="C298" s="43">
        <v>0.22</v>
      </c>
      <c r="D298" s="43">
        <v>1500</v>
      </c>
      <c r="E298" s="44"/>
      <c r="F298" s="46"/>
      <c r="G298" s="46"/>
      <c r="H298" s="47"/>
      <c r="I298" s="48">
        <f t="shared" si="32"/>
        <v>1500</v>
      </c>
      <c r="J298" s="69">
        <f t="shared" si="33"/>
        <v>1500</v>
      </c>
      <c r="K298" s="70">
        <f t="shared" si="34"/>
        <v>0</v>
      </c>
      <c r="L298" s="70">
        <f t="shared" si="35"/>
        <v>0</v>
      </c>
      <c r="M298" s="70">
        <f t="shared" si="36"/>
        <v>0</v>
      </c>
      <c r="N298" s="71">
        <f t="shared" si="37"/>
        <v>0</v>
      </c>
      <c r="O298" s="6">
        <v>166</v>
      </c>
      <c r="P298" s="73">
        <f t="shared" si="31"/>
        <v>249</v>
      </c>
    </row>
    <row r="299" spans="1:16" s="1" customFormat="1" ht="30" customHeight="1" x14ac:dyDescent="0.25">
      <c r="A299" s="15" t="s">
        <v>594</v>
      </c>
      <c r="B299" s="23" t="s">
        <v>596</v>
      </c>
      <c r="C299" s="43">
        <v>0.22</v>
      </c>
      <c r="D299" s="43">
        <v>1000</v>
      </c>
      <c r="E299" s="44">
        <v>365</v>
      </c>
      <c r="F299" s="46"/>
      <c r="G299" s="46"/>
      <c r="H299" s="47"/>
      <c r="I299" s="48">
        <f t="shared" si="32"/>
        <v>1450.4222767167848</v>
      </c>
      <c r="J299" s="69">
        <f t="shared" si="33"/>
        <v>1000</v>
      </c>
      <c r="K299" s="70">
        <f t="shared" si="34"/>
        <v>450.42227671678484</v>
      </c>
      <c r="L299" s="70">
        <f t="shared" si="35"/>
        <v>0</v>
      </c>
      <c r="M299" s="70">
        <f t="shared" si="36"/>
        <v>0</v>
      </c>
      <c r="N299" s="71">
        <f t="shared" si="37"/>
        <v>0</v>
      </c>
      <c r="O299" s="6">
        <v>250</v>
      </c>
      <c r="P299" s="73">
        <f t="shared" si="31"/>
        <v>362.60556917919621</v>
      </c>
    </row>
    <row r="300" spans="1:16" s="1" customFormat="1" ht="30" customHeight="1" x14ac:dyDescent="0.25">
      <c r="A300" s="15" t="s">
        <v>7</v>
      </c>
      <c r="B300" s="23" t="s">
        <v>6</v>
      </c>
      <c r="C300" s="43">
        <v>0.22</v>
      </c>
      <c r="D300" s="43">
        <v>3000</v>
      </c>
      <c r="E300" s="44"/>
      <c r="F300" s="46"/>
      <c r="G300" s="46"/>
      <c r="H300" s="47"/>
      <c r="I300" s="48">
        <f t="shared" si="32"/>
        <v>3000</v>
      </c>
      <c r="J300" s="69">
        <f t="shared" si="33"/>
        <v>3000</v>
      </c>
      <c r="K300" s="70">
        <f t="shared" si="34"/>
        <v>0</v>
      </c>
      <c r="L300" s="70">
        <f t="shared" si="35"/>
        <v>0</v>
      </c>
      <c r="M300" s="70">
        <f t="shared" si="36"/>
        <v>0</v>
      </c>
      <c r="N300" s="71">
        <f t="shared" si="37"/>
        <v>0</v>
      </c>
      <c r="O300" s="6">
        <v>333</v>
      </c>
      <c r="P300" s="73">
        <f t="shared" si="31"/>
        <v>999</v>
      </c>
    </row>
    <row r="301" spans="1:16" s="1" customFormat="1" ht="30" customHeight="1" x14ac:dyDescent="0.25">
      <c r="A301" s="15" t="s">
        <v>482</v>
      </c>
      <c r="B301" s="23" t="s">
        <v>481</v>
      </c>
      <c r="C301" s="43"/>
      <c r="D301" s="43"/>
      <c r="E301" s="44"/>
      <c r="F301" s="46"/>
      <c r="G301" s="46"/>
      <c r="H301" s="47"/>
      <c r="I301" s="48">
        <f t="shared" si="32"/>
        <v>0</v>
      </c>
      <c r="J301" s="69">
        <f t="shared" si="33"/>
        <v>0</v>
      </c>
      <c r="K301" s="70">
        <f t="shared" si="34"/>
        <v>0</v>
      </c>
      <c r="L301" s="70">
        <f t="shared" si="35"/>
        <v>0</v>
      </c>
      <c r="M301" s="70">
        <f t="shared" si="36"/>
        <v>0</v>
      </c>
      <c r="N301" s="71">
        <f t="shared" si="37"/>
        <v>0</v>
      </c>
      <c r="O301" s="6">
        <v>300</v>
      </c>
      <c r="P301" s="73">
        <f t="shared" si="31"/>
        <v>0</v>
      </c>
    </row>
    <row r="302" spans="1:16" s="1" customFormat="1" ht="30" customHeight="1" x14ac:dyDescent="0.25">
      <c r="A302" s="15" t="s">
        <v>250</v>
      </c>
      <c r="B302" s="23" t="s">
        <v>249</v>
      </c>
      <c r="C302" s="43"/>
      <c r="D302" s="43"/>
      <c r="E302" s="44"/>
      <c r="F302" s="46"/>
      <c r="G302" s="46"/>
      <c r="H302" s="47"/>
      <c r="I302" s="48">
        <f t="shared" si="32"/>
        <v>0</v>
      </c>
      <c r="J302" s="69">
        <f t="shared" si="33"/>
        <v>0</v>
      </c>
      <c r="K302" s="70">
        <f t="shared" si="34"/>
        <v>0</v>
      </c>
      <c r="L302" s="70">
        <f t="shared" si="35"/>
        <v>0</v>
      </c>
      <c r="M302" s="70">
        <f t="shared" si="36"/>
        <v>0</v>
      </c>
      <c r="N302" s="71">
        <f t="shared" si="37"/>
        <v>0</v>
      </c>
      <c r="O302" s="6">
        <v>166</v>
      </c>
      <c r="P302" s="73">
        <f t="shared" si="31"/>
        <v>0</v>
      </c>
    </row>
    <row r="303" spans="1:16" s="1" customFormat="1" ht="30" customHeight="1" x14ac:dyDescent="0.25">
      <c r="A303" s="15" t="s">
        <v>32</v>
      </c>
      <c r="B303" s="23" t="s">
        <v>31</v>
      </c>
      <c r="C303" s="43"/>
      <c r="D303" s="43"/>
      <c r="E303" s="44"/>
      <c r="F303" s="46"/>
      <c r="G303" s="46"/>
      <c r="H303" s="47"/>
      <c r="I303" s="48">
        <f t="shared" si="32"/>
        <v>0</v>
      </c>
      <c r="J303" s="69">
        <f t="shared" si="33"/>
        <v>0</v>
      </c>
      <c r="K303" s="70">
        <f t="shared" si="34"/>
        <v>0</v>
      </c>
      <c r="L303" s="70">
        <f t="shared" si="35"/>
        <v>0</v>
      </c>
      <c r="M303" s="70">
        <f t="shared" si="36"/>
        <v>0</v>
      </c>
      <c r="N303" s="71">
        <f t="shared" si="37"/>
        <v>0</v>
      </c>
      <c r="O303" s="6">
        <v>250</v>
      </c>
      <c r="P303" s="73">
        <f t="shared" si="31"/>
        <v>0</v>
      </c>
    </row>
    <row r="304" spans="1:16" s="1" customFormat="1" ht="30" customHeight="1" x14ac:dyDescent="0.25">
      <c r="A304" s="15" t="s">
        <v>294</v>
      </c>
      <c r="B304" s="23" t="s">
        <v>293</v>
      </c>
      <c r="C304" s="43"/>
      <c r="D304" s="43"/>
      <c r="E304" s="44"/>
      <c r="F304" s="46"/>
      <c r="G304" s="46"/>
      <c r="H304" s="47"/>
      <c r="I304" s="48">
        <f t="shared" si="32"/>
        <v>0</v>
      </c>
      <c r="J304" s="69">
        <f t="shared" si="33"/>
        <v>0</v>
      </c>
      <c r="K304" s="70">
        <f t="shared" si="34"/>
        <v>0</v>
      </c>
      <c r="L304" s="70">
        <f t="shared" si="35"/>
        <v>0</v>
      </c>
      <c r="M304" s="70">
        <f t="shared" si="36"/>
        <v>0</v>
      </c>
      <c r="N304" s="71">
        <f t="shared" si="37"/>
        <v>0</v>
      </c>
      <c r="O304" s="6">
        <v>270</v>
      </c>
      <c r="P304" s="73">
        <f t="shared" si="31"/>
        <v>0</v>
      </c>
    </row>
    <row r="305" spans="1:16" s="1" customFormat="1" ht="30" customHeight="1" x14ac:dyDescent="0.25">
      <c r="A305" s="15" t="s">
        <v>30</v>
      </c>
      <c r="B305" s="23" t="s">
        <v>29</v>
      </c>
      <c r="C305" s="43"/>
      <c r="D305" s="43"/>
      <c r="E305" s="44"/>
      <c r="F305" s="46"/>
      <c r="G305" s="46"/>
      <c r="H305" s="47"/>
      <c r="I305" s="48">
        <f t="shared" si="32"/>
        <v>0</v>
      </c>
      <c r="J305" s="69">
        <f t="shared" si="33"/>
        <v>0</v>
      </c>
      <c r="K305" s="70">
        <f t="shared" si="34"/>
        <v>0</v>
      </c>
      <c r="L305" s="70">
        <f t="shared" si="35"/>
        <v>0</v>
      </c>
      <c r="M305" s="70">
        <f t="shared" si="36"/>
        <v>0</v>
      </c>
      <c r="N305" s="71">
        <f t="shared" si="37"/>
        <v>0</v>
      </c>
      <c r="O305" s="6">
        <v>300</v>
      </c>
      <c r="P305" s="73">
        <f t="shared" si="31"/>
        <v>0</v>
      </c>
    </row>
    <row r="306" spans="1:16" s="1" customFormat="1" ht="30" customHeight="1" x14ac:dyDescent="0.25">
      <c r="A306" s="15" t="s">
        <v>134</v>
      </c>
      <c r="B306" s="23" t="s">
        <v>133</v>
      </c>
      <c r="C306" s="43"/>
      <c r="D306" s="43"/>
      <c r="E306" s="44"/>
      <c r="F306" s="46"/>
      <c r="G306" s="46"/>
      <c r="H306" s="47"/>
      <c r="I306" s="48">
        <f t="shared" si="32"/>
        <v>0</v>
      </c>
      <c r="J306" s="69">
        <f t="shared" si="33"/>
        <v>0</v>
      </c>
      <c r="K306" s="70">
        <f t="shared" si="34"/>
        <v>0</v>
      </c>
      <c r="L306" s="70">
        <f t="shared" si="35"/>
        <v>0</v>
      </c>
      <c r="M306" s="70">
        <f t="shared" si="36"/>
        <v>0</v>
      </c>
      <c r="N306" s="71">
        <f t="shared" si="37"/>
        <v>0</v>
      </c>
      <c r="O306" s="6">
        <v>333</v>
      </c>
      <c r="P306" s="73">
        <f t="shared" si="31"/>
        <v>0</v>
      </c>
    </row>
    <row r="307" spans="1:16" s="1" customFormat="1" ht="30" customHeight="1" x14ac:dyDescent="0.25">
      <c r="A307" s="15" t="s">
        <v>180</v>
      </c>
      <c r="B307" s="23" t="s">
        <v>179</v>
      </c>
      <c r="C307" s="43"/>
      <c r="D307" s="43"/>
      <c r="E307" s="44"/>
      <c r="F307" s="46"/>
      <c r="G307" s="46"/>
      <c r="H307" s="47"/>
      <c r="I307" s="48">
        <f t="shared" si="32"/>
        <v>0</v>
      </c>
      <c r="J307" s="69">
        <f t="shared" si="33"/>
        <v>0</v>
      </c>
      <c r="K307" s="70">
        <f t="shared" si="34"/>
        <v>0</v>
      </c>
      <c r="L307" s="70">
        <f t="shared" si="35"/>
        <v>0</v>
      </c>
      <c r="M307" s="70">
        <f t="shared" si="36"/>
        <v>0</v>
      </c>
      <c r="N307" s="71">
        <f t="shared" si="37"/>
        <v>0</v>
      </c>
      <c r="O307" s="6">
        <v>333</v>
      </c>
      <c r="P307" s="73">
        <f t="shared" si="31"/>
        <v>0</v>
      </c>
    </row>
    <row r="308" spans="1:16" s="1" customFormat="1" ht="30" customHeight="1" x14ac:dyDescent="0.25">
      <c r="A308" s="15" t="s">
        <v>224</v>
      </c>
      <c r="B308" s="23" t="s">
        <v>223</v>
      </c>
      <c r="C308" s="43">
        <v>0.12</v>
      </c>
      <c r="D308" s="43">
        <v>2000</v>
      </c>
      <c r="E308" s="44"/>
      <c r="F308" s="46"/>
      <c r="G308" s="46"/>
      <c r="H308" s="47"/>
      <c r="I308" s="48">
        <f t="shared" si="32"/>
        <v>2000</v>
      </c>
      <c r="J308" s="69">
        <f t="shared" si="33"/>
        <v>2000</v>
      </c>
      <c r="K308" s="70">
        <f t="shared" si="34"/>
        <v>0</v>
      </c>
      <c r="L308" s="70">
        <f t="shared" si="35"/>
        <v>0</v>
      </c>
      <c r="M308" s="70">
        <f t="shared" si="36"/>
        <v>0</v>
      </c>
      <c r="N308" s="71">
        <f t="shared" si="37"/>
        <v>0</v>
      </c>
      <c r="O308" s="6">
        <v>350</v>
      </c>
      <c r="P308" s="73">
        <f t="shared" si="31"/>
        <v>700</v>
      </c>
    </row>
    <row r="309" spans="1:16" s="1" customFormat="1" ht="30" customHeight="1" x14ac:dyDescent="0.25">
      <c r="A309" s="15" t="s">
        <v>446</v>
      </c>
      <c r="B309" s="23" t="s">
        <v>445</v>
      </c>
      <c r="C309" s="43"/>
      <c r="D309" s="43"/>
      <c r="E309" s="44"/>
      <c r="F309" s="46"/>
      <c r="G309" s="46"/>
      <c r="H309" s="47"/>
      <c r="I309" s="48">
        <f t="shared" si="32"/>
        <v>0</v>
      </c>
      <c r="J309" s="69">
        <f t="shared" si="33"/>
        <v>0</v>
      </c>
      <c r="K309" s="70">
        <f t="shared" si="34"/>
        <v>0</v>
      </c>
      <c r="L309" s="70">
        <f t="shared" si="35"/>
        <v>0</v>
      </c>
      <c r="M309" s="70">
        <f t="shared" si="36"/>
        <v>0</v>
      </c>
      <c r="N309" s="71">
        <f t="shared" si="37"/>
        <v>0</v>
      </c>
      <c r="O309" s="6">
        <v>240</v>
      </c>
      <c r="P309" s="73">
        <f t="shared" si="31"/>
        <v>0</v>
      </c>
    </row>
    <row r="310" spans="1:16" s="1" customFormat="1" ht="30" customHeight="1" x14ac:dyDescent="0.25">
      <c r="A310" s="15" t="s">
        <v>452</v>
      </c>
      <c r="B310" s="23" t="s">
        <v>451</v>
      </c>
      <c r="C310" s="43"/>
      <c r="D310" s="43"/>
      <c r="E310" s="44"/>
      <c r="F310" s="46"/>
      <c r="G310" s="46"/>
      <c r="H310" s="47"/>
      <c r="I310" s="48">
        <f t="shared" si="32"/>
        <v>0</v>
      </c>
      <c r="J310" s="69">
        <f t="shared" si="33"/>
        <v>0</v>
      </c>
      <c r="K310" s="70">
        <f t="shared" si="34"/>
        <v>0</v>
      </c>
      <c r="L310" s="70">
        <f t="shared" si="35"/>
        <v>0</v>
      </c>
      <c r="M310" s="70">
        <f t="shared" si="36"/>
        <v>0</v>
      </c>
      <c r="N310" s="71">
        <f t="shared" si="37"/>
        <v>0</v>
      </c>
      <c r="O310" s="6">
        <v>240</v>
      </c>
      <c r="P310" s="73">
        <f t="shared" si="31"/>
        <v>0</v>
      </c>
    </row>
    <row r="311" spans="1:16" s="1" customFormat="1" ht="30" customHeight="1" x14ac:dyDescent="0.25">
      <c r="A311" s="72" t="s">
        <v>615</v>
      </c>
      <c r="B311" s="23"/>
      <c r="C311" s="43"/>
      <c r="D311" s="43"/>
      <c r="E311" s="44"/>
      <c r="F311" s="46"/>
      <c r="G311" s="46"/>
      <c r="H311" s="47"/>
      <c r="I311" s="48">
        <f t="shared" si="32"/>
        <v>0</v>
      </c>
      <c r="J311" s="69">
        <f t="shared" si="33"/>
        <v>0</v>
      </c>
      <c r="K311" s="70">
        <f t="shared" si="34"/>
        <v>0</v>
      </c>
      <c r="L311" s="70">
        <f t="shared" si="35"/>
        <v>0</v>
      </c>
      <c r="M311" s="70">
        <f t="shared" si="36"/>
        <v>0</v>
      </c>
      <c r="N311" s="71">
        <f t="shared" si="37"/>
        <v>0</v>
      </c>
      <c r="O311" s="6">
        <v>250</v>
      </c>
      <c r="P311" s="73">
        <f t="shared" si="31"/>
        <v>0</v>
      </c>
    </row>
    <row r="312" spans="1:16" s="1" customFormat="1" ht="30" customHeight="1" x14ac:dyDescent="0.25">
      <c r="A312" s="15" t="s">
        <v>605</v>
      </c>
      <c r="B312" s="23" t="s">
        <v>606</v>
      </c>
      <c r="C312" s="43">
        <v>0.28000000000000003</v>
      </c>
      <c r="D312" s="43"/>
      <c r="E312" s="44">
        <v>240</v>
      </c>
      <c r="F312" s="46"/>
      <c r="G312" s="46"/>
      <c r="H312" s="47"/>
      <c r="I312" s="48">
        <f t="shared" si="32"/>
        <v>141.77558846700222</v>
      </c>
      <c r="J312" s="69">
        <f t="shared" si="33"/>
        <v>0</v>
      </c>
      <c r="K312" s="70">
        <f t="shared" si="34"/>
        <v>141.77558846700222</v>
      </c>
      <c r="L312" s="70">
        <f t="shared" si="35"/>
        <v>0</v>
      </c>
      <c r="M312" s="70">
        <f t="shared" si="36"/>
        <v>0</v>
      </c>
      <c r="N312" s="71">
        <f t="shared" si="37"/>
        <v>0</v>
      </c>
      <c r="O312" s="6">
        <v>250</v>
      </c>
      <c r="P312" s="73">
        <f t="shared" si="31"/>
        <v>35.443897116750556</v>
      </c>
    </row>
    <row r="313" spans="1:16" s="1" customFormat="1" ht="30" customHeight="1" x14ac:dyDescent="0.25">
      <c r="A313" s="15" t="s">
        <v>448</v>
      </c>
      <c r="B313" s="23" t="s">
        <v>447</v>
      </c>
      <c r="C313" s="43"/>
      <c r="D313" s="43"/>
      <c r="E313" s="44"/>
      <c r="F313" s="46"/>
      <c r="G313" s="46"/>
      <c r="H313" s="47"/>
      <c r="I313" s="48">
        <f t="shared" si="32"/>
        <v>0</v>
      </c>
      <c r="J313" s="69">
        <f t="shared" si="33"/>
        <v>0</v>
      </c>
      <c r="K313" s="70">
        <f t="shared" si="34"/>
        <v>0</v>
      </c>
      <c r="L313" s="70">
        <f t="shared" si="35"/>
        <v>0</v>
      </c>
      <c r="M313" s="70">
        <f t="shared" si="36"/>
        <v>0</v>
      </c>
      <c r="N313" s="71">
        <f t="shared" si="37"/>
        <v>0</v>
      </c>
      <c r="O313" s="6">
        <v>260</v>
      </c>
      <c r="P313" s="73">
        <f t="shared" si="31"/>
        <v>0</v>
      </c>
    </row>
    <row r="314" spans="1:16" s="1" customFormat="1" ht="30" customHeight="1" x14ac:dyDescent="0.25">
      <c r="A314" s="15" t="s">
        <v>450</v>
      </c>
      <c r="B314" s="23" t="s">
        <v>449</v>
      </c>
      <c r="C314" s="43"/>
      <c r="D314" s="43"/>
      <c r="E314" s="44"/>
      <c r="F314" s="46"/>
      <c r="G314" s="46"/>
      <c r="H314" s="47"/>
      <c r="I314" s="48">
        <f t="shared" si="32"/>
        <v>0</v>
      </c>
      <c r="J314" s="69">
        <f t="shared" si="33"/>
        <v>0</v>
      </c>
      <c r="K314" s="70">
        <f t="shared" si="34"/>
        <v>0</v>
      </c>
      <c r="L314" s="70">
        <f t="shared" si="35"/>
        <v>0</v>
      </c>
      <c r="M314" s="70">
        <f t="shared" si="36"/>
        <v>0</v>
      </c>
      <c r="N314" s="71">
        <f t="shared" si="37"/>
        <v>0</v>
      </c>
      <c r="O314" s="6">
        <v>260</v>
      </c>
      <c r="P314" s="73">
        <f t="shared" si="31"/>
        <v>0</v>
      </c>
    </row>
    <row r="315" spans="1:16" s="1" customFormat="1" ht="30" customHeight="1" x14ac:dyDescent="0.25">
      <c r="A315" s="15" t="s">
        <v>513</v>
      </c>
      <c r="B315" s="23" t="s">
        <v>512</v>
      </c>
      <c r="C315" s="43"/>
      <c r="D315" s="43"/>
      <c r="E315" s="44"/>
      <c r="F315" s="46"/>
      <c r="G315" s="46"/>
      <c r="H315" s="47"/>
      <c r="I315" s="48">
        <f t="shared" si="32"/>
        <v>0</v>
      </c>
      <c r="J315" s="69">
        <f t="shared" si="33"/>
        <v>0</v>
      </c>
      <c r="K315" s="70">
        <f t="shared" si="34"/>
        <v>0</v>
      </c>
      <c r="L315" s="70">
        <f t="shared" si="35"/>
        <v>0</v>
      </c>
      <c r="M315" s="70">
        <f t="shared" si="36"/>
        <v>0</v>
      </c>
      <c r="N315" s="71">
        <f t="shared" si="37"/>
        <v>0</v>
      </c>
      <c r="O315" s="6">
        <v>300</v>
      </c>
      <c r="P315" s="73">
        <f t="shared" si="31"/>
        <v>0</v>
      </c>
    </row>
    <row r="316" spans="1:16" s="1" customFormat="1" ht="30" customHeight="1" x14ac:dyDescent="0.25">
      <c r="A316" s="15" t="s">
        <v>111</v>
      </c>
      <c r="B316" s="23" t="s">
        <v>110</v>
      </c>
      <c r="C316" s="43">
        <v>0.28000000000000003</v>
      </c>
      <c r="D316" s="43">
        <v>2100</v>
      </c>
      <c r="E316" s="44">
        <v>390</v>
      </c>
      <c r="F316" s="46"/>
      <c r="G316" s="46"/>
      <c r="H316" s="47"/>
      <c r="I316" s="48">
        <f t="shared" si="32"/>
        <v>2506.847468613641</v>
      </c>
      <c r="J316" s="69">
        <f t="shared" si="33"/>
        <v>2100</v>
      </c>
      <c r="K316" s="70">
        <f t="shared" si="34"/>
        <v>406.84746861364107</v>
      </c>
      <c r="L316" s="70">
        <f t="shared" si="35"/>
        <v>0</v>
      </c>
      <c r="M316" s="70">
        <f t="shared" si="36"/>
        <v>0</v>
      </c>
      <c r="N316" s="71">
        <f t="shared" si="37"/>
        <v>0</v>
      </c>
      <c r="O316" s="6">
        <v>333</v>
      </c>
      <c r="P316" s="73">
        <f t="shared" si="31"/>
        <v>834.78020704834239</v>
      </c>
    </row>
    <row r="317" spans="1:16" s="1" customFormat="1" ht="30" customHeight="1" x14ac:dyDescent="0.25">
      <c r="A317" s="15" t="s">
        <v>246</v>
      </c>
      <c r="B317" s="23" t="s">
        <v>245</v>
      </c>
      <c r="C317" s="43">
        <v>0.17</v>
      </c>
      <c r="D317" s="43">
        <v>2000</v>
      </c>
      <c r="E317" s="44">
        <v>370</v>
      </c>
      <c r="F317" s="46"/>
      <c r="G317" s="46"/>
      <c r="H317" s="47"/>
      <c r="I317" s="48">
        <f t="shared" si="32"/>
        <v>2599.8778772245782</v>
      </c>
      <c r="J317" s="69">
        <f t="shared" si="33"/>
        <v>2000</v>
      </c>
      <c r="K317" s="70">
        <f t="shared" si="34"/>
        <v>599.87787722457813</v>
      </c>
      <c r="L317" s="70">
        <f t="shared" si="35"/>
        <v>0</v>
      </c>
      <c r="M317" s="70">
        <f t="shared" si="36"/>
        <v>0</v>
      </c>
      <c r="N317" s="71">
        <f t="shared" si="37"/>
        <v>0</v>
      </c>
      <c r="O317" s="6">
        <v>300</v>
      </c>
      <c r="P317" s="73">
        <f t="shared" si="31"/>
        <v>779.96336316737347</v>
      </c>
    </row>
    <row r="318" spans="1:16" s="1" customFormat="1" ht="30" customHeight="1" x14ac:dyDescent="0.25">
      <c r="A318" s="15" t="s">
        <v>248</v>
      </c>
      <c r="B318" s="23" t="s">
        <v>247</v>
      </c>
      <c r="C318" s="43">
        <v>0.17</v>
      </c>
      <c r="D318" s="43">
        <v>1910</v>
      </c>
      <c r="E318" s="44">
        <v>480</v>
      </c>
      <c r="F318" s="46"/>
      <c r="G318" s="46"/>
      <c r="H318" s="47"/>
      <c r="I318" s="48">
        <f t="shared" si="32"/>
        <v>2941.8468670931743</v>
      </c>
      <c r="J318" s="69">
        <f t="shared" si="33"/>
        <v>1910</v>
      </c>
      <c r="K318" s="70">
        <f t="shared" si="34"/>
        <v>1031.8468670931745</v>
      </c>
      <c r="L318" s="70">
        <f t="shared" si="35"/>
        <v>0</v>
      </c>
      <c r="M318" s="70">
        <f t="shared" si="36"/>
        <v>0</v>
      </c>
      <c r="N318" s="71">
        <f t="shared" si="37"/>
        <v>0</v>
      </c>
      <c r="O318" s="6">
        <v>333</v>
      </c>
      <c r="P318" s="73">
        <f t="shared" si="31"/>
        <v>979.63500674202703</v>
      </c>
    </row>
    <row r="319" spans="1:16" s="1" customFormat="1" ht="30" customHeight="1" x14ac:dyDescent="0.25">
      <c r="A319" s="21" t="s">
        <v>454</v>
      </c>
      <c r="B319" s="24" t="s">
        <v>453</v>
      </c>
      <c r="C319" s="53"/>
      <c r="D319" s="53"/>
      <c r="E319" s="54"/>
      <c r="F319" s="55"/>
      <c r="G319" s="55"/>
      <c r="H319" s="56"/>
      <c r="I319" s="48">
        <f t="shared" si="32"/>
        <v>0</v>
      </c>
      <c r="J319" s="69">
        <f t="shared" si="33"/>
        <v>0</v>
      </c>
      <c r="K319" s="70">
        <f t="shared" si="34"/>
        <v>0</v>
      </c>
      <c r="L319" s="70">
        <f t="shared" si="35"/>
        <v>0</v>
      </c>
      <c r="M319" s="70">
        <f t="shared" si="36"/>
        <v>0</v>
      </c>
      <c r="N319" s="71">
        <f t="shared" si="37"/>
        <v>0</v>
      </c>
      <c r="O319" s="6">
        <v>300</v>
      </c>
      <c r="P319" s="73">
        <f t="shared" si="31"/>
        <v>0</v>
      </c>
    </row>
    <row r="320" spans="1:16" s="1" customFormat="1" ht="30" customHeight="1" x14ac:dyDescent="0.25">
      <c r="A320" s="17"/>
      <c r="B320" s="18"/>
      <c r="C320" s="43"/>
      <c r="D320" s="43"/>
      <c r="E320" s="44"/>
      <c r="F320" s="46"/>
      <c r="G320" s="46"/>
      <c r="H320" s="47"/>
      <c r="I320" s="48">
        <f t="shared" si="32"/>
        <v>0</v>
      </c>
      <c r="J320" s="69">
        <f t="shared" si="33"/>
        <v>0</v>
      </c>
      <c r="K320" s="70">
        <f t="shared" si="34"/>
        <v>0</v>
      </c>
      <c r="L320" s="70">
        <f t="shared" si="35"/>
        <v>0</v>
      </c>
      <c r="M320" s="70">
        <f t="shared" si="36"/>
        <v>0</v>
      </c>
      <c r="N320" s="71">
        <f t="shared" si="37"/>
        <v>0</v>
      </c>
      <c r="O320" s="6"/>
      <c r="P320" s="73">
        <f t="shared" si="31"/>
        <v>0</v>
      </c>
    </row>
    <row r="321" spans="1:16" s="1" customFormat="1" ht="30" customHeight="1" x14ac:dyDescent="0.25">
      <c r="A321" s="17"/>
      <c r="B321" s="18"/>
      <c r="C321" s="43"/>
      <c r="D321" s="43"/>
      <c r="E321" s="44"/>
      <c r="F321" s="46"/>
      <c r="G321" s="46"/>
      <c r="H321" s="47"/>
      <c r="I321" s="48">
        <f t="shared" si="32"/>
        <v>0</v>
      </c>
      <c r="J321" s="69">
        <f t="shared" si="33"/>
        <v>0</v>
      </c>
      <c r="K321" s="70">
        <f t="shared" si="34"/>
        <v>0</v>
      </c>
      <c r="L321" s="70">
        <f t="shared" si="35"/>
        <v>0</v>
      </c>
      <c r="M321" s="70">
        <f t="shared" si="36"/>
        <v>0</v>
      </c>
      <c r="N321" s="71">
        <f t="shared" si="37"/>
        <v>0</v>
      </c>
      <c r="O321" s="6"/>
      <c r="P321" s="73">
        <f t="shared" si="31"/>
        <v>0</v>
      </c>
    </row>
    <row r="322" spans="1:16" s="1" customFormat="1" ht="30" customHeight="1" x14ac:dyDescent="0.25">
      <c r="A322" s="17"/>
      <c r="B322" s="18"/>
      <c r="C322" s="43"/>
      <c r="D322" s="43"/>
      <c r="E322" s="44"/>
      <c r="F322" s="46"/>
      <c r="G322" s="46"/>
      <c r="H322" s="47"/>
      <c r="I322" s="48">
        <f t="shared" si="32"/>
        <v>0</v>
      </c>
      <c r="J322" s="69">
        <f t="shared" si="33"/>
        <v>0</v>
      </c>
      <c r="K322" s="70">
        <f t="shared" si="34"/>
        <v>0</v>
      </c>
      <c r="L322" s="70">
        <f t="shared" si="35"/>
        <v>0</v>
      </c>
      <c r="M322" s="70">
        <f t="shared" si="36"/>
        <v>0</v>
      </c>
      <c r="N322" s="71">
        <f t="shared" si="37"/>
        <v>0</v>
      </c>
      <c r="O322" s="6"/>
      <c r="P322" s="73">
        <f t="shared" si="31"/>
        <v>0</v>
      </c>
    </row>
    <row r="323" spans="1:16" s="1" customFormat="1" ht="30" customHeight="1" x14ac:dyDescent="0.25">
      <c r="A323" s="17"/>
      <c r="B323" s="18"/>
      <c r="C323" s="43"/>
      <c r="D323" s="43"/>
      <c r="E323" s="44"/>
      <c r="F323" s="46"/>
      <c r="G323" s="46"/>
      <c r="H323" s="47"/>
      <c r="I323" s="48">
        <f t="shared" si="32"/>
        <v>0</v>
      </c>
      <c r="J323" s="69">
        <f t="shared" si="33"/>
        <v>0</v>
      </c>
      <c r="K323" s="70">
        <f t="shared" si="34"/>
        <v>0</v>
      </c>
      <c r="L323" s="70">
        <f t="shared" si="35"/>
        <v>0</v>
      </c>
      <c r="M323" s="70">
        <f t="shared" si="36"/>
        <v>0</v>
      </c>
      <c r="N323" s="71">
        <f t="shared" si="37"/>
        <v>0</v>
      </c>
      <c r="O323" s="6"/>
      <c r="P323" s="73">
        <f t="shared" si="31"/>
        <v>0</v>
      </c>
    </row>
    <row r="324" spans="1:16" s="1" customFormat="1" ht="30" customHeight="1" x14ac:dyDescent="0.25">
      <c r="A324" s="17"/>
      <c r="B324" s="18"/>
      <c r="C324" s="43"/>
      <c r="D324" s="43"/>
      <c r="E324" s="44"/>
      <c r="F324" s="46"/>
      <c r="G324" s="46"/>
      <c r="H324" s="47"/>
      <c r="I324" s="48">
        <f t="shared" si="32"/>
        <v>0</v>
      </c>
      <c r="J324" s="69">
        <f t="shared" si="33"/>
        <v>0</v>
      </c>
      <c r="K324" s="70">
        <f t="shared" si="34"/>
        <v>0</v>
      </c>
      <c r="L324" s="70">
        <f t="shared" si="35"/>
        <v>0</v>
      </c>
      <c r="M324" s="70">
        <f t="shared" si="36"/>
        <v>0</v>
      </c>
      <c r="N324" s="71">
        <f t="shared" si="37"/>
        <v>0</v>
      </c>
      <c r="O324" s="6"/>
      <c r="P324" s="73">
        <f t="shared" ref="P324:P348" si="38">I324*O324/1000</f>
        <v>0</v>
      </c>
    </row>
    <row r="325" spans="1:16" s="1" customFormat="1" ht="30" customHeight="1" x14ac:dyDescent="0.25">
      <c r="A325" s="17"/>
      <c r="B325" s="18"/>
      <c r="C325" s="43"/>
      <c r="D325" s="43"/>
      <c r="E325" s="44"/>
      <c r="F325" s="46"/>
      <c r="G325" s="46"/>
      <c r="H325" s="47"/>
      <c r="I325" s="48">
        <f t="shared" ref="I325:I347" si="39">SUM(J325:N325)</f>
        <v>0</v>
      </c>
      <c r="J325" s="69">
        <f t="shared" ref="J325:J347" si="40">D325</f>
        <v>0</v>
      </c>
      <c r="K325" s="70">
        <f t="shared" ref="K325:K347" si="41">IF(E325&gt;0,(((E325/2)^2*PI())-($I$1/2)^2*PI())/(1000*$C325),0)</f>
        <v>0</v>
      </c>
      <c r="L325" s="70">
        <f t="shared" ref="L325:L347" si="42">IF(F325&gt;0,(((F325/2)^2*PI())-($I$1/2)^2*PI())/(1000*$C325),0)</f>
        <v>0</v>
      </c>
      <c r="M325" s="70">
        <f t="shared" ref="M325:M347" si="43">IF(G325&gt;0,(((G325/2)^2*PI())-($I$1/2)^2*PI())/(1000*$C325),0)</f>
        <v>0</v>
      </c>
      <c r="N325" s="71">
        <f t="shared" ref="N325:N347" si="44">IF(H325&gt;0,(((H325/2)^2*PI())-($I$1/2)^2*PI())/(1000*$C325),0)</f>
        <v>0</v>
      </c>
      <c r="O325" s="6"/>
      <c r="P325" s="73">
        <f t="shared" si="38"/>
        <v>0</v>
      </c>
    </row>
    <row r="326" spans="1:16" s="1" customFormat="1" ht="30" customHeight="1" x14ac:dyDescent="0.25">
      <c r="A326" s="17"/>
      <c r="B326" s="18"/>
      <c r="C326" s="43"/>
      <c r="D326" s="43"/>
      <c r="E326" s="44"/>
      <c r="F326" s="46"/>
      <c r="G326" s="46"/>
      <c r="H326" s="47"/>
      <c r="I326" s="48">
        <f t="shared" si="39"/>
        <v>0</v>
      </c>
      <c r="J326" s="69">
        <f t="shared" si="40"/>
        <v>0</v>
      </c>
      <c r="K326" s="70">
        <f t="shared" si="41"/>
        <v>0</v>
      </c>
      <c r="L326" s="70">
        <f t="shared" si="42"/>
        <v>0</v>
      </c>
      <c r="M326" s="70">
        <f t="shared" si="43"/>
        <v>0</v>
      </c>
      <c r="N326" s="71">
        <f t="shared" si="44"/>
        <v>0</v>
      </c>
      <c r="O326" s="6"/>
      <c r="P326" s="73">
        <f t="shared" si="38"/>
        <v>0</v>
      </c>
    </row>
    <row r="327" spans="1:16" s="1" customFormat="1" ht="30" customHeight="1" x14ac:dyDescent="0.25">
      <c r="A327" s="17"/>
      <c r="B327" s="18"/>
      <c r="C327" s="43"/>
      <c r="D327" s="43"/>
      <c r="E327" s="44"/>
      <c r="F327" s="46"/>
      <c r="G327" s="46"/>
      <c r="H327" s="47"/>
      <c r="I327" s="48">
        <f t="shared" si="39"/>
        <v>0</v>
      </c>
      <c r="J327" s="69">
        <f t="shared" si="40"/>
        <v>0</v>
      </c>
      <c r="K327" s="70">
        <f t="shared" si="41"/>
        <v>0</v>
      </c>
      <c r="L327" s="70">
        <f t="shared" si="42"/>
        <v>0</v>
      </c>
      <c r="M327" s="70">
        <f t="shared" si="43"/>
        <v>0</v>
      </c>
      <c r="N327" s="71">
        <f t="shared" si="44"/>
        <v>0</v>
      </c>
      <c r="O327" s="6"/>
      <c r="P327" s="73">
        <f t="shared" si="38"/>
        <v>0</v>
      </c>
    </row>
    <row r="328" spans="1:16" s="1" customFormat="1" ht="30" customHeight="1" x14ac:dyDescent="0.25">
      <c r="A328" s="17"/>
      <c r="B328" s="18"/>
      <c r="C328" s="43"/>
      <c r="D328" s="43"/>
      <c r="E328" s="44"/>
      <c r="F328" s="46"/>
      <c r="G328" s="46"/>
      <c r="H328" s="47"/>
      <c r="I328" s="48">
        <f t="shared" si="39"/>
        <v>0</v>
      </c>
      <c r="J328" s="69">
        <f t="shared" si="40"/>
        <v>0</v>
      </c>
      <c r="K328" s="70">
        <f t="shared" si="41"/>
        <v>0</v>
      </c>
      <c r="L328" s="70">
        <f t="shared" si="42"/>
        <v>0</v>
      </c>
      <c r="M328" s="70">
        <f t="shared" si="43"/>
        <v>0</v>
      </c>
      <c r="N328" s="71">
        <f t="shared" si="44"/>
        <v>0</v>
      </c>
      <c r="O328" s="6"/>
      <c r="P328" s="73">
        <f t="shared" si="38"/>
        <v>0</v>
      </c>
    </row>
    <row r="329" spans="1:16" ht="30" customHeight="1" x14ac:dyDescent="0.25">
      <c r="A329" s="19"/>
      <c r="B329" s="25"/>
      <c r="C329" s="43"/>
      <c r="D329" s="43"/>
      <c r="E329" s="44"/>
      <c r="F329" s="46"/>
      <c r="G329" s="46"/>
      <c r="H329" s="47"/>
      <c r="I329" s="48">
        <f t="shared" si="39"/>
        <v>0</v>
      </c>
      <c r="J329" s="69">
        <f t="shared" si="40"/>
        <v>0</v>
      </c>
      <c r="K329" s="70">
        <f t="shared" si="41"/>
        <v>0</v>
      </c>
      <c r="L329" s="70">
        <f t="shared" si="42"/>
        <v>0</v>
      </c>
      <c r="M329" s="70">
        <f t="shared" si="43"/>
        <v>0</v>
      </c>
      <c r="N329" s="71">
        <f t="shared" si="44"/>
        <v>0</v>
      </c>
      <c r="P329" s="73">
        <f t="shared" si="38"/>
        <v>0</v>
      </c>
    </row>
    <row r="330" spans="1:16" ht="30" customHeight="1" x14ac:dyDescent="0.25">
      <c r="A330" s="19"/>
      <c r="B330" s="25"/>
      <c r="C330" s="43"/>
      <c r="D330" s="43"/>
      <c r="E330" s="44"/>
      <c r="F330" s="46"/>
      <c r="G330" s="46"/>
      <c r="H330" s="47"/>
      <c r="I330" s="48">
        <f t="shared" si="39"/>
        <v>0</v>
      </c>
      <c r="J330" s="69">
        <f t="shared" si="40"/>
        <v>0</v>
      </c>
      <c r="K330" s="70">
        <f t="shared" si="41"/>
        <v>0</v>
      </c>
      <c r="L330" s="70">
        <f t="shared" si="42"/>
        <v>0</v>
      </c>
      <c r="M330" s="70">
        <f t="shared" si="43"/>
        <v>0</v>
      </c>
      <c r="N330" s="71">
        <f t="shared" si="44"/>
        <v>0</v>
      </c>
      <c r="P330" s="73">
        <f t="shared" si="38"/>
        <v>0</v>
      </c>
    </row>
    <row r="331" spans="1:16" ht="30" customHeight="1" x14ac:dyDescent="0.25">
      <c r="A331" s="19"/>
      <c r="B331" s="25"/>
      <c r="C331" s="43"/>
      <c r="D331" s="43"/>
      <c r="E331" s="44"/>
      <c r="F331" s="46"/>
      <c r="G331" s="46"/>
      <c r="H331" s="47"/>
      <c r="I331" s="48">
        <f t="shared" si="39"/>
        <v>0</v>
      </c>
      <c r="J331" s="69">
        <f t="shared" si="40"/>
        <v>0</v>
      </c>
      <c r="K331" s="70">
        <f t="shared" si="41"/>
        <v>0</v>
      </c>
      <c r="L331" s="70">
        <f t="shared" si="42"/>
        <v>0</v>
      </c>
      <c r="M331" s="70">
        <f t="shared" si="43"/>
        <v>0</v>
      </c>
      <c r="N331" s="71">
        <f t="shared" si="44"/>
        <v>0</v>
      </c>
      <c r="P331" s="73">
        <f t="shared" si="38"/>
        <v>0</v>
      </c>
    </row>
    <row r="332" spans="1:16" ht="30" customHeight="1" x14ac:dyDescent="0.25">
      <c r="A332" s="19"/>
      <c r="B332" s="25"/>
      <c r="C332" s="43"/>
      <c r="D332" s="43"/>
      <c r="E332" s="44"/>
      <c r="F332" s="46"/>
      <c r="G332" s="46"/>
      <c r="H332" s="47"/>
      <c r="I332" s="48">
        <f t="shared" si="39"/>
        <v>0</v>
      </c>
      <c r="J332" s="69">
        <f t="shared" si="40"/>
        <v>0</v>
      </c>
      <c r="K332" s="70">
        <f t="shared" si="41"/>
        <v>0</v>
      </c>
      <c r="L332" s="70">
        <f t="shared" si="42"/>
        <v>0</v>
      </c>
      <c r="M332" s="70">
        <f t="shared" si="43"/>
        <v>0</v>
      </c>
      <c r="N332" s="71">
        <f t="shared" si="44"/>
        <v>0</v>
      </c>
      <c r="P332" s="73">
        <f t="shared" si="38"/>
        <v>0</v>
      </c>
    </row>
    <row r="333" spans="1:16" ht="30" customHeight="1" x14ac:dyDescent="0.25">
      <c r="A333" s="19"/>
      <c r="B333" s="25"/>
      <c r="C333" s="43"/>
      <c r="D333" s="43"/>
      <c r="E333" s="44"/>
      <c r="F333" s="46"/>
      <c r="G333" s="46"/>
      <c r="H333" s="47"/>
      <c r="I333" s="48">
        <f t="shared" si="39"/>
        <v>0</v>
      </c>
      <c r="J333" s="69">
        <f t="shared" si="40"/>
        <v>0</v>
      </c>
      <c r="K333" s="70">
        <f t="shared" si="41"/>
        <v>0</v>
      </c>
      <c r="L333" s="70">
        <f t="shared" si="42"/>
        <v>0</v>
      </c>
      <c r="M333" s="70">
        <f t="shared" si="43"/>
        <v>0</v>
      </c>
      <c r="N333" s="71">
        <f t="shared" si="44"/>
        <v>0</v>
      </c>
      <c r="P333" s="73">
        <f t="shared" si="38"/>
        <v>0</v>
      </c>
    </row>
    <row r="334" spans="1:16" ht="30" customHeight="1" x14ac:dyDescent="0.25">
      <c r="A334" s="19"/>
      <c r="B334" s="25"/>
      <c r="C334" s="43"/>
      <c r="D334" s="43"/>
      <c r="E334" s="44"/>
      <c r="F334" s="46"/>
      <c r="G334" s="46"/>
      <c r="H334" s="47"/>
      <c r="I334" s="48">
        <f t="shared" si="39"/>
        <v>0</v>
      </c>
      <c r="J334" s="69">
        <f t="shared" si="40"/>
        <v>0</v>
      </c>
      <c r="K334" s="70">
        <f t="shared" si="41"/>
        <v>0</v>
      </c>
      <c r="L334" s="70">
        <f t="shared" si="42"/>
        <v>0</v>
      </c>
      <c r="M334" s="70">
        <f t="shared" si="43"/>
        <v>0</v>
      </c>
      <c r="N334" s="71">
        <f t="shared" si="44"/>
        <v>0</v>
      </c>
      <c r="P334" s="73">
        <f t="shared" si="38"/>
        <v>0</v>
      </c>
    </row>
    <row r="335" spans="1:16" ht="30" customHeight="1" x14ac:dyDescent="0.25">
      <c r="A335" s="19"/>
      <c r="B335" s="25"/>
      <c r="C335" s="57"/>
      <c r="D335" s="43"/>
      <c r="E335" s="44"/>
      <c r="F335" s="46"/>
      <c r="G335" s="46"/>
      <c r="H335" s="47"/>
      <c r="I335" s="48">
        <f t="shared" si="39"/>
        <v>0</v>
      </c>
      <c r="J335" s="69">
        <f t="shared" si="40"/>
        <v>0</v>
      </c>
      <c r="K335" s="70">
        <f t="shared" si="41"/>
        <v>0</v>
      </c>
      <c r="L335" s="70">
        <f t="shared" si="42"/>
        <v>0</v>
      </c>
      <c r="M335" s="70">
        <f t="shared" si="43"/>
        <v>0</v>
      </c>
      <c r="N335" s="71">
        <f t="shared" si="44"/>
        <v>0</v>
      </c>
      <c r="P335" s="73">
        <f t="shared" si="38"/>
        <v>0</v>
      </c>
    </row>
    <row r="336" spans="1:16" ht="30" customHeight="1" x14ac:dyDescent="0.25">
      <c r="A336" s="19"/>
      <c r="B336" s="25"/>
      <c r="C336" s="57"/>
      <c r="D336" s="43"/>
      <c r="E336" s="44"/>
      <c r="F336" s="46"/>
      <c r="G336" s="46"/>
      <c r="H336" s="47"/>
      <c r="I336" s="48">
        <f t="shared" si="39"/>
        <v>0</v>
      </c>
      <c r="J336" s="69">
        <f t="shared" si="40"/>
        <v>0</v>
      </c>
      <c r="K336" s="70">
        <f t="shared" si="41"/>
        <v>0</v>
      </c>
      <c r="L336" s="70">
        <f t="shared" si="42"/>
        <v>0</v>
      </c>
      <c r="M336" s="70">
        <f t="shared" si="43"/>
        <v>0</v>
      </c>
      <c r="N336" s="71">
        <f t="shared" si="44"/>
        <v>0</v>
      </c>
      <c r="P336" s="73">
        <f t="shared" si="38"/>
        <v>0</v>
      </c>
    </row>
    <row r="337" spans="1:16" ht="30" customHeight="1" x14ac:dyDescent="0.25">
      <c r="A337" s="19"/>
      <c r="B337" s="25"/>
      <c r="C337" s="57"/>
      <c r="D337" s="43"/>
      <c r="E337" s="44"/>
      <c r="F337" s="46"/>
      <c r="G337" s="46"/>
      <c r="H337" s="47"/>
      <c r="I337" s="48">
        <f t="shared" si="39"/>
        <v>0</v>
      </c>
      <c r="J337" s="69">
        <f t="shared" si="40"/>
        <v>0</v>
      </c>
      <c r="K337" s="70">
        <f t="shared" si="41"/>
        <v>0</v>
      </c>
      <c r="L337" s="70">
        <f t="shared" si="42"/>
        <v>0</v>
      </c>
      <c r="M337" s="70">
        <f t="shared" si="43"/>
        <v>0</v>
      </c>
      <c r="N337" s="71">
        <f t="shared" si="44"/>
        <v>0</v>
      </c>
      <c r="P337" s="73">
        <f t="shared" si="38"/>
        <v>0</v>
      </c>
    </row>
    <row r="338" spans="1:16" ht="30" customHeight="1" x14ac:dyDescent="0.25">
      <c r="A338" s="19"/>
      <c r="B338" s="25"/>
      <c r="C338" s="57"/>
      <c r="D338" s="43"/>
      <c r="E338" s="44"/>
      <c r="F338" s="46"/>
      <c r="G338" s="46"/>
      <c r="H338" s="47"/>
      <c r="I338" s="48">
        <f t="shared" si="39"/>
        <v>0</v>
      </c>
      <c r="J338" s="69">
        <f t="shared" si="40"/>
        <v>0</v>
      </c>
      <c r="K338" s="70">
        <f t="shared" si="41"/>
        <v>0</v>
      </c>
      <c r="L338" s="70">
        <f t="shared" si="42"/>
        <v>0</v>
      </c>
      <c r="M338" s="70">
        <f t="shared" si="43"/>
        <v>0</v>
      </c>
      <c r="N338" s="71">
        <f t="shared" si="44"/>
        <v>0</v>
      </c>
      <c r="P338" s="73">
        <f t="shared" si="38"/>
        <v>0</v>
      </c>
    </row>
    <row r="339" spans="1:16" ht="30" customHeight="1" x14ac:dyDescent="0.25">
      <c r="A339" s="19"/>
      <c r="B339" s="25"/>
      <c r="C339" s="57"/>
      <c r="D339" s="43"/>
      <c r="E339" s="44"/>
      <c r="F339" s="46"/>
      <c r="G339" s="46"/>
      <c r="H339" s="47"/>
      <c r="I339" s="48">
        <f t="shared" si="39"/>
        <v>0</v>
      </c>
      <c r="J339" s="69">
        <f t="shared" si="40"/>
        <v>0</v>
      </c>
      <c r="K339" s="70">
        <f t="shared" si="41"/>
        <v>0</v>
      </c>
      <c r="L339" s="70">
        <f t="shared" si="42"/>
        <v>0</v>
      </c>
      <c r="M339" s="70">
        <f t="shared" si="43"/>
        <v>0</v>
      </c>
      <c r="N339" s="71">
        <f t="shared" si="44"/>
        <v>0</v>
      </c>
      <c r="P339" s="73">
        <f t="shared" si="38"/>
        <v>0</v>
      </c>
    </row>
    <row r="340" spans="1:16" ht="30" customHeight="1" x14ac:dyDescent="0.25">
      <c r="A340" s="19"/>
      <c r="B340" s="25"/>
      <c r="C340" s="57"/>
      <c r="D340" s="43"/>
      <c r="E340" s="44"/>
      <c r="F340" s="46"/>
      <c r="G340" s="46"/>
      <c r="H340" s="47"/>
      <c r="I340" s="48">
        <f t="shared" si="39"/>
        <v>0</v>
      </c>
      <c r="J340" s="69">
        <f t="shared" si="40"/>
        <v>0</v>
      </c>
      <c r="K340" s="70">
        <f t="shared" si="41"/>
        <v>0</v>
      </c>
      <c r="L340" s="70">
        <f t="shared" si="42"/>
        <v>0</v>
      </c>
      <c r="M340" s="70">
        <f t="shared" si="43"/>
        <v>0</v>
      </c>
      <c r="N340" s="71">
        <f t="shared" si="44"/>
        <v>0</v>
      </c>
      <c r="P340" s="73">
        <f t="shared" si="38"/>
        <v>0</v>
      </c>
    </row>
    <row r="341" spans="1:16" ht="30" customHeight="1" x14ac:dyDescent="0.25">
      <c r="A341" s="19"/>
      <c r="B341" s="25"/>
      <c r="C341" s="57"/>
      <c r="D341" s="43"/>
      <c r="E341" s="44"/>
      <c r="F341" s="46"/>
      <c r="G341" s="46"/>
      <c r="H341" s="47"/>
      <c r="I341" s="48">
        <f t="shared" si="39"/>
        <v>0</v>
      </c>
      <c r="J341" s="69">
        <f t="shared" si="40"/>
        <v>0</v>
      </c>
      <c r="K341" s="70">
        <f t="shared" si="41"/>
        <v>0</v>
      </c>
      <c r="L341" s="70">
        <f t="shared" si="42"/>
        <v>0</v>
      </c>
      <c r="M341" s="70">
        <f t="shared" si="43"/>
        <v>0</v>
      </c>
      <c r="N341" s="71">
        <f t="shared" si="44"/>
        <v>0</v>
      </c>
      <c r="P341" s="73">
        <f t="shared" si="38"/>
        <v>0</v>
      </c>
    </row>
    <row r="342" spans="1:16" ht="30" customHeight="1" x14ac:dyDescent="0.25">
      <c r="A342" s="19"/>
      <c r="B342" s="25"/>
      <c r="C342" s="57"/>
      <c r="D342" s="43"/>
      <c r="E342" s="44"/>
      <c r="F342" s="46"/>
      <c r="G342" s="46"/>
      <c r="H342" s="47"/>
      <c r="I342" s="48">
        <f t="shared" si="39"/>
        <v>0</v>
      </c>
      <c r="J342" s="69">
        <f t="shared" si="40"/>
        <v>0</v>
      </c>
      <c r="K342" s="70">
        <f t="shared" si="41"/>
        <v>0</v>
      </c>
      <c r="L342" s="70">
        <f t="shared" si="42"/>
        <v>0</v>
      </c>
      <c r="M342" s="70">
        <f t="shared" si="43"/>
        <v>0</v>
      </c>
      <c r="N342" s="71">
        <f t="shared" si="44"/>
        <v>0</v>
      </c>
      <c r="P342" s="73">
        <f t="shared" si="38"/>
        <v>0</v>
      </c>
    </row>
    <row r="343" spans="1:16" ht="30" customHeight="1" x14ac:dyDescent="0.25">
      <c r="A343" s="19"/>
      <c r="B343" s="25"/>
      <c r="C343" s="57"/>
      <c r="D343" s="43"/>
      <c r="E343" s="44"/>
      <c r="F343" s="46"/>
      <c r="G343" s="46"/>
      <c r="H343" s="47"/>
      <c r="I343" s="48">
        <f t="shared" si="39"/>
        <v>0</v>
      </c>
      <c r="J343" s="69">
        <f t="shared" si="40"/>
        <v>0</v>
      </c>
      <c r="K343" s="70">
        <f t="shared" si="41"/>
        <v>0</v>
      </c>
      <c r="L343" s="70">
        <f t="shared" si="42"/>
        <v>0</v>
      </c>
      <c r="M343" s="70">
        <f t="shared" si="43"/>
        <v>0</v>
      </c>
      <c r="N343" s="71">
        <f t="shared" si="44"/>
        <v>0</v>
      </c>
      <c r="P343" s="73">
        <f t="shared" si="38"/>
        <v>0</v>
      </c>
    </row>
    <row r="344" spans="1:16" ht="30" customHeight="1" x14ac:dyDescent="0.25">
      <c r="A344" s="19"/>
      <c r="B344" s="25"/>
      <c r="C344" s="57"/>
      <c r="D344" s="43"/>
      <c r="E344" s="44"/>
      <c r="F344" s="46"/>
      <c r="G344" s="46"/>
      <c r="H344" s="47"/>
      <c r="I344" s="48">
        <f t="shared" si="39"/>
        <v>0</v>
      </c>
      <c r="J344" s="69">
        <f t="shared" si="40"/>
        <v>0</v>
      </c>
      <c r="K344" s="70">
        <f t="shared" si="41"/>
        <v>0</v>
      </c>
      <c r="L344" s="70">
        <f t="shared" si="42"/>
        <v>0</v>
      </c>
      <c r="M344" s="70">
        <f t="shared" si="43"/>
        <v>0</v>
      </c>
      <c r="N344" s="71">
        <f t="shared" si="44"/>
        <v>0</v>
      </c>
      <c r="P344" s="73">
        <f t="shared" si="38"/>
        <v>0</v>
      </c>
    </row>
    <row r="345" spans="1:16" ht="30" customHeight="1" x14ac:dyDescent="0.25">
      <c r="A345" s="19"/>
      <c r="B345" s="25"/>
      <c r="C345" s="57"/>
      <c r="D345" s="43"/>
      <c r="E345" s="44"/>
      <c r="F345" s="46"/>
      <c r="G345" s="46"/>
      <c r="H345" s="47"/>
      <c r="I345" s="48">
        <f t="shared" si="39"/>
        <v>0</v>
      </c>
      <c r="J345" s="69">
        <f t="shared" si="40"/>
        <v>0</v>
      </c>
      <c r="K345" s="70">
        <f t="shared" si="41"/>
        <v>0</v>
      </c>
      <c r="L345" s="70">
        <f t="shared" si="42"/>
        <v>0</v>
      </c>
      <c r="M345" s="70">
        <f t="shared" si="43"/>
        <v>0</v>
      </c>
      <c r="N345" s="71">
        <f t="shared" si="44"/>
        <v>0</v>
      </c>
      <c r="P345" s="73">
        <f t="shared" si="38"/>
        <v>0</v>
      </c>
    </row>
    <row r="346" spans="1:16" ht="30" customHeight="1" x14ac:dyDescent="0.25">
      <c r="A346" s="19"/>
      <c r="B346" s="25"/>
      <c r="C346" s="57"/>
      <c r="D346" s="43"/>
      <c r="E346" s="44"/>
      <c r="F346" s="46"/>
      <c r="G346" s="46"/>
      <c r="H346" s="47"/>
      <c r="I346" s="48">
        <f t="shared" si="39"/>
        <v>0</v>
      </c>
      <c r="J346" s="69">
        <f t="shared" si="40"/>
        <v>0</v>
      </c>
      <c r="K346" s="70">
        <f t="shared" si="41"/>
        <v>0</v>
      </c>
      <c r="L346" s="70">
        <f t="shared" si="42"/>
        <v>0</v>
      </c>
      <c r="M346" s="70">
        <f t="shared" si="43"/>
        <v>0</v>
      </c>
      <c r="N346" s="71">
        <f t="shared" si="44"/>
        <v>0</v>
      </c>
      <c r="P346" s="73">
        <f t="shared" si="38"/>
        <v>0</v>
      </c>
    </row>
    <row r="347" spans="1:16" ht="30" customHeight="1" x14ac:dyDescent="0.25">
      <c r="A347" s="19"/>
      <c r="B347" s="25"/>
      <c r="C347" s="57"/>
      <c r="D347" s="43"/>
      <c r="E347" s="44"/>
      <c r="F347" s="46"/>
      <c r="G347" s="46"/>
      <c r="H347" s="47"/>
      <c r="I347" s="48">
        <f t="shared" si="39"/>
        <v>0</v>
      </c>
      <c r="J347" s="69">
        <f t="shared" si="40"/>
        <v>0</v>
      </c>
      <c r="K347" s="70">
        <f t="shared" si="41"/>
        <v>0</v>
      </c>
      <c r="L347" s="70">
        <f t="shared" si="42"/>
        <v>0</v>
      </c>
      <c r="M347" s="70">
        <f t="shared" si="43"/>
        <v>0</v>
      </c>
      <c r="N347" s="71">
        <f t="shared" si="44"/>
        <v>0</v>
      </c>
      <c r="P347" s="73">
        <f t="shared" si="38"/>
        <v>0</v>
      </c>
    </row>
    <row r="348" spans="1:16" ht="30" customHeight="1" thickBot="1" x14ac:dyDescent="0.3">
      <c r="A348" s="20"/>
      <c r="B348" s="26"/>
      <c r="C348" s="58"/>
      <c r="D348" s="59"/>
      <c r="E348" s="60"/>
      <c r="F348" s="61"/>
      <c r="G348" s="61"/>
      <c r="H348" s="62"/>
      <c r="I348" s="63">
        <f t="shared" ref="I348" si="45">SUM(J348:N348)</f>
        <v>0</v>
      </c>
      <c r="J348" s="64">
        <f t="shared" ref="J348" si="46">D348</f>
        <v>0</v>
      </c>
      <c r="K348" s="65">
        <f t="shared" ref="K348" si="47">IF(E348&gt;0,(((E348/2)^2*PI())-($I$1/2)^2*PI())/(1000*$C348),0)</f>
        <v>0</v>
      </c>
      <c r="L348" s="65">
        <f t="shared" ref="L348" si="48">IF(F348&gt;0,(((F348/2)^2*PI())-($I$1/2)^2*PI())/(1000*$C348),0)</f>
        <v>0</v>
      </c>
      <c r="M348" s="65">
        <f t="shared" ref="M348" si="49">IF(G348&gt;0,(((G348/2)^2*PI())-($I$1/2)^2*PI())/(1000*$C348),0)</f>
        <v>0</v>
      </c>
      <c r="N348" s="66">
        <f t="shared" ref="N348" si="50">IF(H348&gt;0,(((H348/2)^2*PI())-($I$1/2)^2*PI())/(1000*$C348),0)</f>
        <v>0</v>
      </c>
      <c r="P348" s="73">
        <f t="shared" si="38"/>
        <v>0</v>
      </c>
    </row>
    <row r="349" spans="1:16" x14ac:dyDescent="0.25">
      <c r="I349" s="79">
        <f t="shared" ref="I349:P349" si="51">SUM(I3:I348)</f>
        <v>494790.04793159914</v>
      </c>
      <c r="J349" s="3">
        <f t="shared" si="51"/>
        <v>391610</v>
      </c>
      <c r="K349" s="3">
        <f t="shared" si="51"/>
        <v>93509.903285526671</v>
      </c>
      <c r="L349" s="3">
        <f t="shared" si="51"/>
        <v>9226.0960598356287</v>
      </c>
      <c r="M349" s="3">
        <f t="shared" si="51"/>
        <v>444.04858623663029</v>
      </c>
      <c r="N349" s="3">
        <f t="shared" si="51"/>
        <v>0</v>
      </c>
      <c r="P349" s="80">
        <f t="shared" si="51"/>
        <v>139402.48941955884</v>
      </c>
    </row>
    <row r="350" spans="1:16" x14ac:dyDescent="0.25">
      <c r="I350" s="2"/>
      <c r="J350" s="2"/>
      <c r="K350" s="2"/>
      <c r="L350" s="2"/>
      <c r="M350" s="2"/>
      <c r="N350" s="81">
        <f>SUM(K349:M349)</f>
        <v>103180.04793159894</v>
      </c>
    </row>
    <row r="351" spans="1:16" x14ac:dyDescent="0.25">
      <c r="I351" s="3"/>
      <c r="J351" s="3"/>
      <c r="K351" s="3"/>
      <c r="L351" s="3"/>
      <c r="M351" s="3"/>
      <c r="N351" s="3"/>
    </row>
    <row r="352" spans="1:16" x14ac:dyDescent="0.25">
      <c r="I352" s="2">
        <v>444483.03143209917</v>
      </c>
      <c r="J352" s="2">
        <v>349430</v>
      </c>
      <c r="K352" s="2">
        <v>85780.684914263038</v>
      </c>
      <c r="L352" s="2">
        <v>8828.2979315991543</v>
      </c>
      <c r="M352" s="2">
        <v>444.04858623663029</v>
      </c>
      <c r="N352" s="2">
        <v>0</v>
      </c>
      <c r="O352" s="76"/>
      <c r="P352" s="76">
        <v>124227.19226514488</v>
      </c>
    </row>
    <row r="354" spans="1:16" x14ac:dyDescent="0.25">
      <c r="A354" s="4"/>
      <c r="I354" s="3">
        <f>I349-I352</f>
        <v>50307.016499499965</v>
      </c>
      <c r="J354" s="3">
        <f t="shared" ref="J354:N354" si="52">J349-J352</f>
        <v>42180</v>
      </c>
      <c r="K354" s="3">
        <f t="shared" si="52"/>
        <v>7729.2183712636324</v>
      </c>
      <c r="L354" s="3">
        <f t="shared" si="52"/>
        <v>397.79812823647444</v>
      </c>
      <c r="M354" s="3">
        <f t="shared" si="52"/>
        <v>0</v>
      </c>
      <c r="N354" s="3">
        <f t="shared" si="52"/>
        <v>0</v>
      </c>
      <c r="O354" s="3"/>
      <c r="P354" s="3"/>
    </row>
    <row r="355" spans="1:16" x14ac:dyDescent="0.25">
      <c r="A355" s="4"/>
    </row>
    <row r="356" spans="1:16" x14ac:dyDescent="0.25">
      <c r="A356" s="4"/>
    </row>
    <row r="357" spans="1:16" x14ac:dyDescent="0.25">
      <c r="A357" s="4"/>
    </row>
    <row r="358" spans="1:16" x14ac:dyDescent="0.25">
      <c r="A358" s="4"/>
    </row>
    <row r="359" spans="1:16" x14ac:dyDescent="0.25">
      <c r="A359" s="4"/>
    </row>
    <row r="582" spans="2:2" customFormat="1" x14ac:dyDescent="0.25">
      <c r="B582" s="4"/>
    </row>
    <row r="583" spans="2:2" customFormat="1" x14ac:dyDescent="0.25">
      <c r="B583" s="4"/>
    </row>
    <row r="584" spans="2:2" customFormat="1" x14ac:dyDescent="0.25">
      <c r="B584" s="4"/>
    </row>
    <row r="585" spans="2:2" customFormat="1" x14ac:dyDescent="0.25">
      <c r="B585" s="4"/>
    </row>
    <row r="586" spans="2:2" customFormat="1" x14ac:dyDescent="0.25">
      <c r="B586" s="4"/>
    </row>
    <row r="587" spans="2:2" customFormat="1" x14ac:dyDescent="0.25">
      <c r="B587" s="4"/>
    </row>
    <row r="588" spans="2:2" customFormat="1" x14ac:dyDescent="0.25">
      <c r="B588" s="4"/>
    </row>
    <row r="589" spans="2:2" customFormat="1" x14ac:dyDescent="0.25">
      <c r="B589" s="4"/>
    </row>
    <row r="590" spans="2:2" customFormat="1" x14ac:dyDescent="0.25">
      <c r="B590" s="4"/>
    </row>
  </sheetData>
  <sortState ref="A1:AP550">
    <sortCondition ref="B6:B282"/>
  </sortState>
  <mergeCells count="3">
    <mergeCell ref="A1:A2"/>
    <mergeCell ref="B1:B2"/>
    <mergeCell ref="E1:H1"/>
  </mergeCells>
  <pageMargins left="0.23622047244094491" right="0.23622047244094491" top="0" bottom="0" header="0.31496062992125984" footer="0.31496062992125984"/>
  <pageSetup paperSize="9" fitToHeight="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</vt:i4>
      </vt:variant>
    </vt:vector>
  </HeadingPairs>
  <TitlesOfParts>
    <vt:vector size="6" baseType="lpstr">
      <vt:lpstr>2017</vt:lpstr>
      <vt:lpstr>CODICI ALTERNATIVI</vt:lpstr>
      <vt:lpstr>x LISTE</vt:lpstr>
      <vt:lpstr>INVENTARIO</vt:lpstr>
      <vt:lpstr>INVENTARIO!Area_stampa</vt:lpstr>
      <vt:lpstr>INVENTARIO!Titoli_stampa</vt:lpstr>
    </vt:vector>
  </TitlesOfParts>
  <Company>Notarianni srl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Pollici</dc:creator>
  <cp:lastModifiedBy>Alfredo De Angelo</cp:lastModifiedBy>
  <cp:lastPrinted>2018-01-11T16:49:32Z</cp:lastPrinted>
  <dcterms:created xsi:type="dcterms:W3CDTF">2012-05-21T10:36:24Z</dcterms:created>
  <dcterms:modified xsi:type="dcterms:W3CDTF">2018-01-12T08:34:22Z</dcterms:modified>
</cp:coreProperties>
</file>