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forecasting-and-time-series\"/>
    </mc:Choice>
  </mc:AlternateContent>
  <xr:revisionPtr revIDLastSave="0" documentId="13_ncr:1_{AF8D4F4C-7DF9-4D00-BA75-E6D2ACBA973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2" r:id="rId1"/>
    <sheet name="shampoo" sheetId="1" r:id="rId2"/>
    <sheet name="manufcost" sheetId="3" r:id="rId3"/>
    <sheet name="Sheet3" sheetId="4" r:id="rId4"/>
    <sheet name="Sheet4" sheetId="5" r:id="rId5"/>
  </sheets>
  <definedNames>
    <definedName name="solver_adj" localSheetId="2" hidden="1">manufcost!$C$1</definedName>
    <definedName name="solver_adj" localSheetId="1" hidden="1">shampoo!$C$1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2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manufcost!$F$3</definedName>
    <definedName name="solver_opt" localSheetId="1" hidden="1">shampoo!$F$3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2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D5" i="3" s="1"/>
  <c r="C2" i="3"/>
  <c r="C2" i="1"/>
  <c r="C6" i="3" l="1"/>
  <c r="D6" i="3" s="1"/>
  <c r="C7" i="3" l="1"/>
  <c r="D7" i="3" l="1"/>
  <c r="C8" i="3"/>
  <c r="C9" i="3" l="1"/>
  <c r="D8" i="3"/>
  <c r="D9" i="3" l="1"/>
  <c r="C10" i="3"/>
  <c r="D10" i="3" l="1"/>
  <c r="C11" i="3"/>
  <c r="D11" i="3" l="1"/>
  <c r="C12" i="3"/>
  <c r="D12" i="3" l="1"/>
  <c r="C13" i="3"/>
  <c r="D13" i="3" l="1"/>
  <c r="C14" i="3"/>
  <c r="D14" i="3" l="1"/>
  <c r="C15" i="3"/>
  <c r="C16" i="3" l="1"/>
  <c r="D15" i="3"/>
  <c r="D16" i="3" l="1"/>
  <c r="C17" i="3"/>
  <c r="C18" i="3" l="1"/>
  <c r="D17" i="3"/>
  <c r="D18" i="3" l="1"/>
  <c r="C19" i="3"/>
  <c r="D19" i="3" l="1"/>
  <c r="C20" i="3"/>
  <c r="D20" i="3" l="1"/>
  <c r="C21" i="3"/>
  <c r="D21" i="3" l="1"/>
  <c r="C22" i="3"/>
  <c r="D22" i="3" l="1"/>
  <c r="C23" i="3"/>
  <c r="D23" i="3" l="1"/>
  <c r="C24" i="3"/>
  <c r="D24" i="3" l="1"/>
  <c r="C25" i="3"/>
  <c r="C26" i="3" l="1"/>
  <c r="D25" i="3"/>
  <c r="D26" i="3" l="1"/>
  <c r="C27" i="3"/>
  <c r="D27" i="3" l="1"/>
  <c r="C28" i="3"/>
  <c r="D28" i="3" l="1"/>
  <c r="C5" i="1" l="1"/>
  <c r="D5" i="1" l="1"/>
  <c r="C6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F3" i="3" l="1"/>
  <c r="C36" i="1"/>
  <c r="D35" i="1"/>
  <c r="C37" i="1" l="1"/>
  <c r="D36" i="1"/>
  <c r="C38" i="1" l="1"/>
  <c r="D37" i="1"/>
  <c r="C39" i="1" l="1"/>
  <c r="D38" i="1"/>
  <c r="D39" i="1" l="1"/>
  <c r="F3" i="1" l="1"/>
</calcChain>
</file>

<file path=xl/sharedStrings.xml><?xml version="1.0" encoding="utf-8"?>
<sst xmlns="http://schemas.openxmlformats.org/spreadsheetml/2006/main" count="391" uniqueCount="62">
  <si>
    <t>ce</t>
  </si>
  <si>
    <t>Q1 1947</t>
  </si>
  <si>
    <t>Q2 1947</t>
  </si>
  <si>
    <t>Q3 1947</t>
  </si>
  <si>
    <t>Q4 1947</t>
  </si>
  <si>
    <t>Q1 1948</t>
  </si>
  <si>
    <t>Q2 1948</t>
  </si>
  <si>
    <t>Q3 1948</t>
  </si>
  <si>
    <t>Q4 1948</t>
  </si>
  <si>
    <t>Q1 1949</t>
  </si>
  <si>
    <t>Q2 1949</t>
  </si>
  <si>
    <t>Q3 1949</t>
  </si>
  <si>
    <t>Q4 1949</t>
  </si>
  <si>
    <t>Q1 1950</t>
  </si>
  <si>
    <t>Q2 1950</t>
  </si>
  <si>
    <t>Q3 1950</t>
  </si>
  <si>
    <t>Q4 1950</t>
  </si>
  <si>
    <t>Q1 1951</t>
  </si>
  <si>
    <t>Q2 1951</t>
  </si>
  <si>
    <t>Q3 1951</t>
  </si>
  <si>
    <t>Q4 1951</t>
  </si>
  <si>
    <t>Q1 1952</t>
  </si>
  <si>
    <t>Q2 1952</t>
  </si>
  <si>
    <t>Q3 1952</t>
  </si>
  <si>
    <t>Q4 1952</t>
  </si>
  <si>
    <t>Q1 1953</t>
  </si>
  <si>
    <t>date</t>
  </si>
  <si>
    <t>Dataset</t>
  </si>
  <si>
    <t>https://www.rdocumentation.org/packages/Ecdat/versions/0.3-7/topics/Consumption</t>
  </si>
  <si>
    <t>smoothing</t>
  </si>
  <si>
    <t>abs % error</t>
  </si>
  <si>
    <t>MAPE</t>
  </si>
  <si>
    <t>country</t>
  </si>
  <si>
    <t>year</t>
  </si>
  <si>
    <t>lgaspcar</t>
  </si>
  <si>
    <t>lincomep</t>
  </si>
  <si>
    <t>lrpmg</t>
  </si>
  <si>
    <t>lcarpcap</t>
  </si>
  <si>
    <t>AUSTRIA</t>
  </si>
  <si>
    <t>BELGIUM</t>
  </si>
  <si>
    <t>CANADA</t>
  </si>
  <si>
    <t>DENMARK</t>
  </si>
  <si>
    <t>FRANCE</t>
  </si>
  <si>
    <t>GERMANY</t>
  </si>
  <si>
    <t>GREECE</t>
  </si>
  <si>
    <t>IRELAND</t>
  </si>
  <si>
    <t>ITALY</t>
  </si>
  <si>
    <t>JAPAN</t>
  </si>
  <si>
    <t>NETHERLA</t>
  </si>
  <si>
    <t>NORWAY</t>
  </si>
  <si>
    <t>SPAIN</t>
  </si>
  <si>
    <t>SWEDEN</t>
  </si>
  <si>
    <t>SWITZERL</t>
  </si>
  <si>
    <t>TURKEY</t>
  </si>
  <si>
    <t>U.K.</t>
  </si>
  <si>
    <t>U.S.A.</t>
  </si>
  <si>
    <t>Row Labels</t>
  </si>
  <si>
    <t>Grand Total</t>
  </si>
  <si>
    <t>Average of lgaspcar</t>
  </si>
  <si>
    <t>Month</t>
  </si>
  <si>
    <t>Sales</t>
  </si>
  <si>
    <t>https://raw.githubusercontent.com/jbrownlee/Datasets/master/shampoo.csv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</si>
</sst>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 applyAlignment="1">
      <alignment vertical="center"/>
    </xf>
    <xf numFmtId="16" fontId="19" fillId="0" borderId="0" xfId="0" applyNumberFormat="1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shampoo!$B$4:$B$39</c:f>
              <c:numCache>
                <c:formatCode>General</c:formatCode>
                <c:ptCount val="36"/>
                <c:pt idx="0">
                  <c:v>266</c:v>
                </c:pt>
                <c:pt idx="1">
                  <c:v>145.9</c:v>
                </c:pt>
                <c:pt idx="2">
                  <c:v>183.1</c:v>
                </c:pt>
                <c:pt idx="3">
                  <c:v>119.3</c:v>
                </c:pt>
                <c:pt idx="4">
                  <c:v>180.3</c:v>
                </c:pt>
                <c:pt idx="5">
                  <c:v>168.5</c:v>
                </c:pt>
                <c:pt idx="6">
                  <c:v>231.8</c:v>
                </c:pt>
                <c:pt idx="7">
                  <c:v>224.5</c:v>
                </c:pt>
                <c:pt idx="8">
                  <c:v>192.8</c:v>
                </c:pt>
                <c:pt idx="9">
                  <c:v>122.9</c:v>
                </c:pt>
                <c:pt idx="10">
                  <c:v>336.5</c:v>
                </c:pt>
                <c:pt idx="11">
                  <c:v>185.9</c:v>
                </c:pt>
                <c:pt idx="12">
                  <c:v>194.3</c:v>
                </c:pt>
                <c:pt idx="13">
                  <c:v>149.5</c:v>
                </c:pt>
                <c:pt idx="14">
                  <c:v>210.1</c:v>
                </c:pt>
                <c:pt idx="15">
                  <c:v>273.3</c:v>
                </c:pt>
                <c:pt idx="16">
                  <c:v>191.4</c:v>
                </c:pt>
                <c:pt idx="17">
                  <c:v>287</c:v>
                </c:pt>
                <c:pt idx="18">
                  <c:v>226</c:v>
                </c:pt>
                <c:pt idx="19">
                  <c:v>303.60000000000002</c:v>
                </c:pt>
                <c:pt idx="20">
                  <c:v>289.89999999999998</c:v>
                </c:pt>
                <c:pt idx="21">
                  <c:v>421.6</c:v>
                </c:pt>
                <c:pt idx="22">
                  <c:v>264.5</c:v>
                </c:pt>
                <c:pt idx="23">
                  <c:v>342.3</c:v>
                </c:pt>
                <c:pt idx="24">
                  <c:v>339.7</c:v>
                </c:pt>
                <c:pt idx="25">
                  <c:v>440.4</c:v>
                </c:pt>
                <c:pt idx="26">
                  <c:v>315.89999999999998</c:v>
                </c:pt>
                <c:pt idx="27">
                  <c:v>439.3</c:v>
                </c:pt>
                <c:pt idx="28">
                  <c:v>401.3</c:v>
                </c:pt>
                <c:pt idx="29">
                  <c:v>437.4</c:v>
                </c:pt>
                <c:pt idx="30">
                  <c:v>575.5</c:v>
                </c:pt>
                <c:pt idx="31">
                  <c:v>407.6</c:v>
                </c:pt>
                <c:pt idx="32">
                  <c:v>682</c:v>
                </c:pt>
                <c:pt idx="33">
                  <c:v>475.3</c:v>
                </c:pt>
                <c:pt idx="34">
                  <c:v>581.29999999999995</c:v>
                </c:pt>
                <c:pt idx="35">
                  <c:v>646.9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6-4C35-A1DF-D396F63C3919}"/>
            </c:ext>
          </c:extLst>
        </c:ser>
        <c:ser>
          <c:idx val="1"/>
          <c:order val="1"/>
          <c:tx>
            <c:v>Forecast</c:v>
          </c:tx>
          <c:val>
            <c:numRef>
              <c:f>shampoo!$C$4:$C$39</c:f>
              <c:numCache>
                <c:formatCode>General</c:formatCode>
                <c:ptCount val="36"/>
                <c:pt idx="0">
                  <c:v>#N/A</c:v>
                </c:pt>
                <c:pt idx="1">
                  <c:v>266</c:v>
                </c:pt>
                <c:pt idx="2">
                  <c:v>224.38654857500597</c:v>
                </c:pt>
                <c:pt idx="3">
                  <c:v>210.08117152561658</c:v>
                </c:pt>
                <c:pt idx="4">
                  <c:v>178.62640157070155</c:v>
                </c:pt>
                <c:pt idx="5">
                  <c:v>179.20628672426156</c:v>
                </c:pt>
                <c:pt idx="6">
                  <c:v>175.49666522099665</c:v>
                </c:pt>
                <c:pt idx="7">
                  <c:v>195.00520882541991</c:v>
                </c:pt>
                <c:pt idx="8">
                  <c:v>205.22485961504299</c:v>
                </c:pt>
                <c:pt idx="9">
                  <c:v>200.91976975615071</c:v>
                </c:pt>
                <c:pt idx="10">
                  <c:v>173.88669815800921</c:v>
                </c:pt>
                <c:pt idx="11">
                  <c:v>230.23058439664015</c:v>
                </c:pt>
                <c:pt idx="12">
                  <c:v>214.8704793139492</c:v>
                </c:pt>
                <c:pt idx="13">
                  <c:v>207.74301352111101</c:v>
                </c:pt>
                <c:pt idx="14">
                  <c:v>187.56239059016994</c:v>
                </c:pt>
                <c:pt idx="15">
                  <c:v>195.37144732964913</c:v>
                </c:pt>
                <c:pt idx="16">
                  <c:v>222.37291311789005</c:v>
                </c:pt>
                <c:pt idx="17">
                  <c:v>211.64110782628404</c:v>
                </c:pt>
                <c:pt idx="18">
                  <c:v>237.75221189716075</c:v>
                </c:pt>
                <c:pt idx="19">
                  <c:v>233.68018775961923</c:v>
                </c:pt>
                <c:pt idx="20">
                  <c:v>257.90670491457166</c:v>
                </c:pt>
                <c:pt idx="21">
                  <c:v>268.99206237471299</c:v>
                </c:pt>
                <c:pt idx="22">
                  <c:v>321.8691897638754</c:v>
                </c:pt>
                <c:pt idx="23">
                  <c:v>301.99133804422263</c:v>
                </c:pt>
                <c:pt idx="24">
                  <c:v>315.95788713917057</c:v>
                </c:pt>
                <c:pt idx="25">
                  <c:v>324.1842923037072</c:v>
                </c:pt>
                <c:pt idx="26">
                  <c:v>364.45187520996018</c:v>
                </c:pt>
                <c:pt idx="27">
                  <c:v>347.62913498812793</c:v>
                </c:pt>
                <c:pt idx="28">
                  <c:v>379.39217485705984</c:v>
                </c:pt>
                <c:pt idx="29">
                  <c:v>386.98301763318807</c:v>
                </c:pt>
                <c:pt idx="30">
                  <c:v>404.45199887145708</c:v>
                </c:pt>
                <c:pt idx="31">
                  <c:v>463.71842423619432</c:v>
                </c:pt>
                <c:pt idx="32">
                  <c:v>444.27395028948263</c:v>
                </c:pt>
                <c:pt idx="33">
                  <c:v>526.64365405371518</c:v>
                </c:pt>
                <c:pt idx="34">
                  <c:v>508.85359032394024</c:v>
                </c:pt>
                <c:pt idx="35">
                  <c:v>533.95554827539672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C6-4C35-A1DF-D396F63C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713183"/>
        <c:axId val="2059420079"/>
      </c:lineChart>
      <c:catAx>
        <c:axId val="1896713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9420079"/>
        <c:crosses val="autoZero"/>
        <c:auto val="1"/>
        <c:lblAlgn val="ctr"/>
        <c:lblOffset val="100"/>
        <c:noMultiLvlLbl val="0"/>
      </c:catAx>
      <c:valAx>
        <c:axId val="2059420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67131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manufcost!$B$4:$B$28</c:f>
              <c:numCache>
                <c:formatCode>General</c:formatCode>
                <c:ptCount val="25"/>
                <c:pt idx="0">
                  <c:v>5.1069999999999997E-2</c:v>
                </c:pt>
                <c:pt idx="1">
                  <c:v>5.8169999999999999E-2</c:v>
                </c:pt>
                <c:pt idx="2">
                  <c:v>4.6019999999999998E-2</c:v>
                </c:pt>
                <c:pt idx="3">
                  <c:v>4.9910000000000003E-2</c:v>
                </c:pt>
                <c:pt idx="4">
                  <c:v>5.0389999999999997E-2</c:v>
                </c:pt>
                <c:pt idx="5">
                  <c:v>4.9160000000000002E-2</c:v>
                </c:pt>
                <c:pt idx="6">
                  <c:v>4.7280000000000003E-2</c:v>
                </c:pt>
                <c:pt idx="7">
                  <c:v>5.6349999999999997E-2</c:v>
                </c:pt>
                <c:pt idx="8">
                  <c:v>5.2580000000000002E-2</c:v>
                </c:pt>
                <c:pt idx="9">
                  <c:v>4.6039999999999998E-2</c:v>
                </c:pt>
                <c:pt idx="10">
                  <c:v>5.033E-2</c:v>
                </c:pt>
                <c:pt idx="11">
                  <c:v>6.0150000000000002E-2</c:v>
                </c:pt>
                <c:pt idx="12">
                  <c:v>6.1850000000000002E-2</c:v>
                </c:pt>
                <c:pt idx="13">
                  <c:v>5.7880000000000001E-2</c:v>
                </c:pt>
                <c:pt idx="14">
                  <c:v>5.9029999999999999E-2</c:v>
                </c:pt>
                <c:pt idx="15">
                  <c:v>5.5780000000000003E-2</c:v>
                </c:pt>
                <c:pt idx="16">
                  <c:v>5.6009999999999997E-2</c:v>
                </c:pt>
                <c:pt idx="17">
                  <c:v>5.4519999999999999E-2</c:v>
                </c:pt>
                <c:pt idx="18">
                  <c:v>5.4670000000000003E-2</c:v>
                </c:pt>
                <c:pt idx="19">
                  <c:v>5.4600000000000003E-2</c:v>
                </c:pt>
                <c:pt idx="20">
                  <c:v>5.4429999999999999E-2</c:v>
                </c:pt>
                <c:pt idx="21">
                  <c:v>5.7579999999999999E-2</c:v>
                </c:pt>
                <c:pt idx="22">
                  <c:v>5.4100000000000002E-2</c:v>
                </c:pt>
                <c:pt idx="23">
                  <c:v>5.2549999999999999E-2</c:v>
                </c:pt>
                <c:pt idx="24">
                  <c:v>4.675E-2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C-4647-A275-BD5E65CBAB4A}"/>
            </c:ext>
          </c:extLst>
        </c:ser>
        <c:ser>
          <c:idx val="1"/>
          <c:order val="1"/>
          <c:tx>
            <c:v>Forecast</c:v>
          </c:tx>
          <c:val>
            <c:numRef>
              <c:f>manufcost!$C$4:$C$28</c:f>
              <c:numCache>
                <c:formatCode>General</c:formatCode>
                <c:ptCount val="25"/>
                <c:pt idx="0">
                  <c:v>#N/A</c:v>
                </c:pt>
                <c:pt idx="1">
                  <c:v>5.1069999999999997E-2</c:v>
                </c:pt>
                <c:pt idx="2">
                  <c:v>5.2490000000000002E-2</c:v>
                </c:pt>
                <c:pt idx="3">
                  <c:v>5.1195999999999998E-2</c:v>
                </c:pt>
                <c:pt idx="4">
                  <c:v>5.0938799999999999E-2</c:v>
                </c:pt>
                <c:pt idx="5">
                  <c:v>5.0829039999999999E-2</c:v>
                </c:pt>
                <c:pt idx="6">
                  <c:v>5.0495232000000001E-2</c:v>
                </c:pt>
                <c:pt idx="7">
                  <c:v>4.9852185600000001E-2</c:v>
                </c:pt>
                <c:pt idx="8">
                  <c:v>5.1151748480000002E-2</c:v>
                </c:pt>
                <c:pt idx="9">
                  <c:v>5.1437398783999999E-2</c:v>
                </c:pt>
                <c:pt idx="10">
                  <c:v>5.0357919027199993E-2</c:v>
                </c:pt>
                <c:pt idx="11">
                  <c:v>5.0352335221759997E-2</c:v>
                </c:pt>
                <c:pt idx="12">
                  <c:v>5.2311868177408002E-2</c:v>
                </c:pt>
                <c:pt idx="13">
                  <c:v>5.4219494541926407E-2</c:v>
                </c:pt>
                <c:pt idx="14">
                  <c:v>5.4951595633541121E-2</c:v>
                </c:pt>
                <c:pt idx="15">
                  <c:v>5.57672765068329E-2</c:v>
                </c:pt>
                <c:pt idx="16">
                  <c:v>5.5769821205466322E-2</c:v>
                </c:pt>
                <c:pt idx="17">
                  <c:v>5.581785696437306E-2</c:v>
                </c:pt>
                <c:pt idx="18">
                  <c:v>5.5558285571498445E-2</c:v>
                </c:pt>
                <c:pt idx="19">
                  <c:v>5.5380628457198759E-2</c:v>
                </c:pt>
                <c:pt idx="20">
                  <c:v>5.5224502765759007E-2</c:v>
                </c:pt>
                <c:pt idx="21">
                  <c:v>5.5065602212607208E-2</c:v>
                </c:pt>
                <c:pt idx="22">
                  <c:v>5.5568481770085769E-2</c:v>
                </c:pt>
                <c:pt idx="23">
                  <c:v>5.5274785416068617E-2</c:v>
                </c:pt>
                <c:pt idx="24">
                  <c:v>5.4729828332854898E-2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C-4647-A275-BD5E65CBA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713183"/>
        <c:axId val="2059420079"/>
      </c:lineChart>
      <c:catAx>
        <c:axId val="1896713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9420079"/>
        <c:crosses val="autoZero"/>
        <c:auto val="1"/>
        <c:lblAlgn val="ctr"/>
        <c:lblOffset val="100"/>
        <c:noMultiLvlLbl val="0"/>
      </c:catAx>
      <c:valAx>
        <c:axId val="2059420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67131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</xdr:row>
      <xdr:rowOff>137160</xdr:rowOff>
    </xdr:from>
    <xdr:to>
      <xdr:col>20</xdr:col>
      <xdr:colOff>312420</xdr:colOff>
      <xdr:row>24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B52231-F562-483E-9C86-C35725423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</xdr:row>
      <xdr:rowOff>137160</xdr:rowOff>
    </xdr:from>
    <xdr:to>
      <xdr:col>20</xdr:col>
      <xdr:colOff>312420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3BDDD-98C3-46B9-9769-BD31F7C35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3991.721399189817" createdVersion="6" refreshedVersion="6" minRefreshableVersion="3" recordCount="342" xr:uid="{F4021F39-9C6F-4DD5-85EE-71DA7BEC38C7}">
  <cacheSource type="worksheet">
    <worksheetSource ref="A1:F343" sheet="Sheet3"/>
  </cacheSource>
  <cacheFields count="6">
    <cacheField name="country" numFmtId="0">
      <sharedItems/>
    </cacheField>
    <cacheField name="year" numFmtId="0">
      <sharedItems containsSemiMixedTypes="0" containsString="0" containsNumber="1" containsInteger="1" minValue="1960" maxValue="1978" count="19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</sharedItems>
    </cacheField>
    <cacheField name="lgaspcar" numFmtId="0">
      <sharedItems containsSemiMixedTypes="0" containsString="0" containsNumber="1" minValue="3.3802089568999998" maxValue="6.1566444069999999"/>
    </cacheField>
    <cacheField name="lincomep" numFmtId="0">
      <sharedItems containsSemiMixedTypes="0" containsString="0" containsNumber="1" minValue="-8.0725235299999998" maxValue="-5.2212323019999998"/>
    </cacheField>
    <cacheField name="lrpmg" numFmtId="0">
      <sharedItems containsSemiMixedTypes="0" containsString="0" containsNumber="1" minValue="-2.8964967119999998" maxValue="1.1253107019999999"/>
    </cacheField>
    <cacheField name="lcarpcap" numFmtId="0">
      <sharedItems containsSemiMixedTypes="0" containsString="0" containsNumber="1" minValue="-13.47518475" maxValue="-7.536176385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s v="AUSTRIA"/>
    <x v="0"/>
    <n v="4.1732441949999997"/>
    <n v="-6.4742771790000004"/>
    <n v="-0.33454761300000002"/>
    <n v="-9.7668395690000001"/>
  </r>
  <r>
    <s v="AUSTRIA"/>
    <x v="1"/>
    <n v="4.1009891049"/>
    <n v="-6.4260058349999998"/>
    <n v="-0.35132761400000001"/>
    <n v="-9.6086218450000001"/>
  </r>
  <r>
    <s v="AUSTRIA"/>
    <x v="2"/>
    <n v="4.0731765511000004"/>
    <n v="-6.407308295"/>
    <n v="-0.37951769200000002"/>
    <n v="-9.4572565520000005"/>
  </r>
  <r>
    <s v="AUSTRIA"/>
    <x v="3"/>
    <n v="4.0595091238999998"/>
    <n v="-6.370678539"/>
    <n v="-0.414251392"/>
    <n v="-9.3431549470000004"/>
  </r>
  <r>
    <s v="AUSTRIA"/>
    <x v="4"/>
    <n v="4.0376887869999996"/>
    <n v="-6.3222468049999998"/>
    <n v="-0.44533536200000001"/>
    <n v="-9.2377393459999997"/>
  </r>
  <r>
    <s v="AUSTRIA"/>
    <x v="5"/>
    <n v="4.0339832849999997"/>
    <n v="-6.2946679139999997"/>
    <n v="-0.49706066199999999"/>
    <n v="-9.1239034770000007"/>
  </r>
  <r>
    <s v="AUSTRIA"/>
    <x v="6"/>
    <n v="4.0475365589000001"/>
    <n v="-6.2525454509999996"/>
    <n v="-0.46683773099999998"/>
    <n v="-9.019822048"/>
  </r>
  <r>
    <s v="AUSTRIA"/>
    <x v="7"/>
    <n v="4.0529106939000004"/>
    <n v="-6.2345807090000003"/>
    <n v="-0.50588340499999995"/>
    <n v="-8.9344025370000004"/>
  </r>
  <r>
    <s v="AUSTRIA"/>
    <x v="8"/>
    <n v="4.0455070480000002"/>
    <n v="-6.2068944029999997"/>
    <n v="-0.52241254500000001"/>
    <n v="-8.8479674070000005"/>
  </r>
  <r>
    <s v="AUSTRIA"/>
    <x v="9"/>
    <n v="4.0463547890999996"/>
    <n v="-6.1531396679999997"/>
    <n v="-0.559110514"/>
    <n v="-8.7886862069999996"/>
  </r>
  <r>
    <s v="AUSTRIA"/>
    <x v="10"/>
    <n v="4.0808876731000003"/>
    <n v="-6.0817123850000003"/>
    <n v="-0.59656121900000003"/>
    <n v="-8.7281998959999996"/>
  </r>
  <r>
    <s v="AUSTRIA"/>
    <x v="11"/>
    <n v="4.1067204940000002"/>
    <n v="-6.0436258540000001"/>
    <n v="-0.65445914299999997"/>
    <n v="-8.6358982340000008"/>
  </r>
  <r>
    <s v="AUSTRIA"/>
    <x v="12"/>
    <n v="4.1280177770000002"/>
    <n v="-5.9810518669999997"/>
    <n v="-0.59633184100000003"/>
    <n v="-8.5383379210000001"/>
  </r>
  <r>
    <s v="AUSTRIA"/>
    <x v="13"/>
    <n v="4.1993805609999999"/>
    <n v="-5.895152832"/>
    <n v="-0.59444681300000002"/>
    <n v="-8.4872890989999998"/>
  </r>
  <r>
    <s v="AUSTRIA"/>
    <x v="14"/>
    <n v="4.0184953720000003"/>
    <n v="-5.8523812189999997"/>
    <n v="-0.466026934"/>
    <n v="-8.4304040610000008"/>
  </r>
  <r>
    <s v="AUSTRIA"/>
    <x v="15"/>
    <n v="4.0290180750999998"/>
    <n v="-5.8693633780000001"/>
    <n v="-0.45414220500000002"/>
    <n v="-8.3828147560000001"/>
  </r>
  <r>
    <s v="AUSTRIA"/>
    <x v="16"/>
    <n v="3.9854117439999999"/>
    <n v="-5.8117026989999996"/>
    <n v="-0.50008372199999995"/>
    <n v="-8.3222319139999996"/>
  </r>
  <r>
    <s v="AUSTRIA"/>
    <x v="17"/>
    <n v="3.9316759431000001"/>
    <n v="-5.8332878949999998"/>
    <n v="-0.42191562599999999"/>
    <n v="-8.2495631790000008"/>
  </r>
  <r>
    <s v="AUSTRIA"/>
    <x v="18"/>
    <n v="3.9227495829999999"/>
    <n v="-5.762023052"/>
    <n v="-0.46960311900000001"/>
    <n v="-8.2110409369999999"/>
  </r>
  <r>
    <s v="BELGIUM"/>
    <x v="0"/>
    <n v="4.1640159700000003"/>
    <n v="-6.2150912470000002"/>
    <n v="-0.16570961100000001"/>
    <n v="-9.4055270249999996"/>
  </r>
  <r>
    <s v="BELGIUM"/>
    <x v="1"/>
    <n v="4.1243556410000002"/>
    <n v="-6.1768429280000001"/>
    <n v="-0.171730983"/>
    <n v="-9.3031493269999999"/>
  </r>
  <r>
    <s v="BELGIUM"/>
    <x v="2"/>
    <n v="4.0759616919999999"/>
    <n v="-6.1296380199999998"/>
    <n v="-0.22229137700000001"/>
    <n v="-9.2180699839999996"/>
  </r>
  <r>
    <s v="BELGIUM"/>
    <x v="3"/>
    <n v="4.001266072"/>
    <n v="-6.0940187989999997"/>
    <n v="-0.250462254"/>
    <n v="-9.1149323399999993"/>
  </r>
  <r>
    <s v="BELGIUM"/>
    <x v="4"/>
    <n v="3.9943754139999998"/>
    <n v="-6.0364611679999998"/>
    <n v="-0.27591056600000002"/>
    <n v="-9.0054906700000004"/>
  </r>
  <r>
    <s v="BELGIUM"/>
    <x v="5"/>
    <n v="3.9515307039000001"/>
    <n v="-6.0072518400000003"/>
    <n v="-0.34493695200000002"/>
    <n v="-8.8625807919999993"/>
  </r>
  <r>
    <s v="BELGIUM"/>
    <x v="6"/>
    <n v="3.8205378359000002"/>
    <n v="-5.9941084279999997"/>
    <n v="-0.23639769899999999"/>
    <n v="-8.7545269999999995"/>
  </r>
  <r>
    <s v="BELGIUM"/>
    <x v="7"/>
    <n v="3.9068782150999999"/>
    <n v="-5.964811815"/>
    <n v="-0.26699498599999999"/>
    <n v="-8.7488269150000004"/>
  </r>
  <r>
    <s v="BELGIUM"/>
    <x v="8"/>
    <n v="3.8286653779000002"/>
    <n v="-5.9246929589999997"/>
    <n v="-0.31116075500000001"/>
    <n v="-8.5765126560000002"/>
  </r>
  <r>
    <s v="BELGIUM"/>
    <x v="9"/>
    <n v="3.8546012139000001"/>
    <n v="-5.8575319490000002"/>
    <n v="-0.35480852099999999"/>
    <n v="-8.5214527170000007"/>
  </r>
  <r>
    <s v="BELGIUM"/>
    <x v="10"/>
    <n v="3.8703916220000001"/>
    <n v="-5.7972005969999998"/>
    <n v="-0.37794043500000002"/>
    <n v="-8.4530429439999999"/>
  </r>
  <r>
    <s v="BELGIUM"/>
    <x v="11"/>
    <n v="3.8722450341000001"/>
    <n v="-5.7610498239999997"/>
    <n v="-0.39922991600000002"/>
    <n v="-8.4094570100000006"/>
  </r>
  <r>
    <s v="BELGIUM"/>
    <x v="12"/>
    <n v="3.9054019260000001"/>
    <n v="-5.7102303919999997"/>
    <n v="-0.31064583699999998"/>
    <n v="-8.3625877959999997"/>
  </r>
  <r>
    <s v="BELGIUM"/>
    <x v="13"/>
    <n v="3.8959956699"/>
    <n v="-5.6441445010000004"/>
    <n v="-0.37309192000000002"/>
    <n v="-8.3144468889999992"/>
  </r>
  <r>
    <s v="BELGIUM"/>
    <x v="14"/>
    <n v="3.8182304580999999"/>
    <n v="-5.6007273590000004"/>
    <n v="-0.36223563199999997"/>
    <n v="-8.2705952689999993"/>
  </r>
  <r>
    <s v="BELGIUM"/>
    <x v="15"/>
    <n v="3.8777784139999998"/>
    <n v="-5.6230029989999997"/>
    <n v="-0.36430848300000002"/>
    <n v="-8.2288478030000007"/>
  </r>
  <r>
    <s v="BELGIUM"/>
    <x v="16"/>
    <n v="3.8641455000999998"/>
    <n v="-5.5671927529999996"/>
    <n v="-0.37896584"/>
    <n v="-8.1841336790000003"/>
  </r>
  <r>
    <s v="BELGIUM"/>
    <x v="17"/>
    <n v="3.8543112389999998"/>
    <n v="-5.5566966369999999"/>
    <n v="-0.43164132900000002"/>
    <n v="-8.1385338120000004"/>
  </r>
  <r>
    <s v="BELGIUM"/>
    <x v="18"/>
    <n v="3.8427417830000001"/>
    <n v="-5.5329398029999997"/>
    <n v="-0.59094963700000003"/>
    <n v="-8.1047410670000009"/>
  </r>
  <r>
    <s v="CANADA"/>
    <x v="0"/>
    <n v="4.8552384411"/>
    <n v="-5.8897134729999996"/>
    <n v="-0.97210649900000001"/>
    <n v="-8.3789165000000008"/>
  </r>
  <r>
    <s v="CANADA"/>
    <x v="1"/>
    <n v="4.8265553730999997"/>
    <n v="-5.8843436179999999"/>
    <n v="-0.97229024399999997"/>
    <n v="-8.3467289359999999"/>
  </r>
  <r>
    <s v="CANADA"/>
    <x v="2"/>
    <n v="4.8505325092999998"/>
    <n v="-5.8445523030000004"/>
    <n v="-0.97860756400000004"/>
    <n v="-8.3205116839999995"/>
  </r>
  <r>
    <s v="CANADA"/>
    <x v="3"/>
    <n v="4.8380800488000002"/>
    <n v="-5.792351665"/>
    <n v="-1.0190479139999999"/>
    <n v="-8.2694222790000005"/>
  </r>
  <r>
    <s v="CANADA"/>
    <x v="4"/>
    <n v="4.8397604782999997"/>
    <n v="-5.760063369"/>
    <n v="-1.0028569629999999"/>
    <n v="-8.2524043939999991"/>
  </r>
  <r>
    <s v="CANADA"/>
    <x v="5"/>
    <n v="4.8508278459999996"/>
    <n v="-5.7228215520000001"/>
    <n v="-1.0171254860000001"/>
    <n v="-8.2236214850000007"/>
  </r>
  <r>
    <s v="CANADA"/>
    <x v="6"/>
    <n v="4.8710248549999999"/>
    <n v="-5.6717840270000002"/>
    <n v="-1.016944359"/>
    <n v="-8.2012363399999995"/>
  </r>
  <r>
    <s v="CANADA"/>
    <x v="7"/>
    <n v="4.8524989571999999"/>
    <n v="-5.6084811319999996"/>
    <n v="-1.023597133"/>
    <n v="-8.1560760739999996"/>
  </r>
  <r>
    <s v="CANADA"/>
    <x v="8"/>
    <n v="4.8687824229999999"/>
    <n v="-5.573924431"/>
    <n v="-1.019845238"/>
    <n v="-8.1231881389999998"/>
  </r>
  <r>
    <s v="CANADA"/>
    <x v="9"/>
    <n v="4.8644326332999999"/>
    <n v="-5.5608526700000001"/>
    <n v="-1.0368638910000001"/>
    <n v="-8.0951132809999997"/>
  </r>
  <r>
    <s v="CANADA"/>
    <x v="10"/>
    <n v="4.8995700246"/>
    <n v="-5.5147628119999998"/>
    <n v="-1.067333082"/>
    <n v="-8.0800282449999994"/>
  </r>
  <r>
    <s v="CANADA"/>
    <x v="11"/>
    <n v="4.8950745608000004"/>
    <n v="-5.4799192400000001"/>
    <n v="-1.0580367550000001"/>
    <n v="-8.0392638779999999"/>
  </r>
  <r>
    <s v="CANADA"/>
    <x v="12"/>
    <n v="4.8893020192999996"/>
    <n v="-5.4366026229999997"/>
    <n v="-1.0996670319999999"/>
    <n v="-7.9895307009999996"/>
  </r>
  <r>
    <s v="CANADA"/>
    <x v="13"/>
    <n v="4.8996937899999997"/>
    <n v="-5.414753492"/>
    <n v="-1.1331614249999999"/>
    <n v="-7.9421397589999998"/>
  </r>
  <r>
    <s v="CANADA"/>
    <x v="14"/>
    <n v="4.8915906557"/>
    <n v="-5.4184561179999999"/>
    <n v="-1.123799966"/>
    <n v="-7.9007579730000002"/>
  </r>
  <r>
    <s v="CANADA"/>
    <x v="15"/>
    <n v="4.888471343"/>
    <n v="-5.3790973170000003"/>
    <n v="-1.185684272"/>
    <n v="-7.8733126349999996"/>
  </r>
  <r>
    <s v="CANADA"/>
    <x v="16"/>
    <n v="4.8373587578999997"/>
    <n v="-5.3612851299999997"/>
    <n v="-1.0617965890000001"/>
    <n v="-7.8084249010000004"/>
  </r>
  <r>
    <s v="CANADA"/>
    <x v="17"/>
    <n v="4.8109915189999999"/>
    <n v="-5.3369667420000004"/>
    <n v="-1.070844484"/>
    <n v="-7.7687925699999996"/>
  </r>
  <r>
    <s v="CANADA"/>
    <x v="18"/>
    <n v="4.8558458409999998"/>
    <n v="-5.3112719200000003"/>
    <n v="-1.0749507279999999"/>
    <n v="-7.7880614350000004"/>
  </r>
  <r>
    <s v="DENMARK"/>
    <x v="0"/>
    <n v="4.5019859499999999"/>
    <n v="-6.0617255959999996"/>
    <n v="-0.195702601"/>
    <n v="-9.3261606980000007"/>
  </r>
  <r>
    <s v="DENMARK"/>
    <x v="1"/>
    <n v="4.4828459380999996"/>
    <n v="-6.0008968349999998"/>
    <n v="-0.253618436"/>
    <n v="-9.1931356470000001"/>
  </r>
  <r>
    <s v="DENMARK"/>
    <x v="2"/>
    <n v="4.3854485609999996"/>
    <n v="-5.9874767330000003"/>
    <n v="-0.218754003"/>
    <n v="-9.0472836060000006"/>
  </r>
  <r>
    <s v="DENMARK"/>
    <x v="3"/>
    <n v="4.3539971901000003"/>
    <n v="-5.9730600300000001"/>
    <n v="-0.24800936100000001"/>
    <n v="-8.9527830179999999"/>
  </r>
  <r>
    <s v="DENMARK"/>
    <x v="4"/>
    <n v="4.3264356189999997"/>
    <n v="-5.8947414560000002"/>
    <n v="-0.30654923499999998"/>
    <n v="-8.8526066669999999"/>
  </r>
  <r>
    <s v="DENMARK"/>
    <x v="5"/>
    <n v="4.2494535549999997"/>
    <n v="-5.8593558589999999"/>
    <n v="-0.327015424"/>
    <n v="-8.7619537510000001"/>
  </r>
  <r>
    <s v="DENMARK"/>
    <x v="6"/>
    <n v="4.2336434838999999"/>
    <n v="-5.8518656289999997"/>
    <n v="-0.39618845899999999"/>
    <n v="-8.6815409139999993"/>
  </r>
  <r>
    <s v="DENMARK"/>
    <x v="7"/>
    <n v="4.2034662751000003"/>
    <n v="-5.8230639399999999"/>
    <n v="-0.44257368699999999"/>
    <n v="-8.6021214100000005"/>
  </r>
  <r>
    <s v="DENMARK"/>
    <x v="8"/>
    <n v="4.1616874030000002"/>
    <n v="-5.7922604350000002"/>
    <n v="-0.35204752099999997"/>
    <n v="-8.5337738820000002"/>
  </r>
  <r>
    <s v="DENMARK"/>
    <x v="9"/>
    <n v="4.1735614129999998"/>
    <n v="-5.7227692899999996"/>
    <n v="-0.40687921900000001"/>
    <n v="-8.4704594479999997"/>
  </r>
  <r>
    <s v="DENMARK"/>
    <x v="10"/>
    <n v="4.1288071759999996"/>
    <n v="-5.7083073009999996"/>
    <n v="-0.44046082199999997"/>
    <n v="-8.427059581"/>
  </r>
  <r>
    <s v="DENMARK"/>
    <x v="11"/>
    <n v="4.1031462929"/>
    <n v="-5.676820234"/>
    <n v="-0.454739536"/>
    <n v="-8.3693990770000006"/>
  </r>
  <r>
    <s v="DENMARK"/>
    <x v="12"/>
    <n v="4.0828078440000004"/>
    <n v="-5.6459907290000002"/>
    <n v="-0.49918863400000002"/>
    <n v="-8.3346726100000001"/>
  </r>
  <r>
    <s v="DENMARK"/>
    <x v="13"/>
    <n v="4.1374377950000003"/>
    <n v="-5.595861566"/>
    <n v="-0.43257184599999998"/>
    <n v="-8.3046022520000005"/>
  </r>
  <r>
    <s v="DENMARK"/>
    <x v="14"/>
    <n v="4.0004608030000002"/>
    <n v="-5.5948655860000001"/>
    <n v="-0.42517719599999998"/>
    <n v="-8.3001767470000001"/>
  </r>
  <r>
    <s v="DENMARK"/>
    <x v="15"/>
    <n v="4.0330145629"/>
    <n v="-5.6129666050000004"/>
    <n v="-0.393954315"/>
    <n v="-8.2746315540000008"/>
  </r>
  <r>
    <s v="DENMARK"/>
    <x v="16"/>
    <n v="4.0077389471"/>
    <n v="-5.5539387390000003"/>
    <n v="-0.35361534300000003"/>
    <n v="-8.2440869140000004"/>
  </r>
  <r>
    <s v="DENMARK"/>
    <x v="17"/>
    <n v="4.0052904180000004"/>
    <n v="-5.5387302219999999"/>
    <n v="-0.35690916700000003"/>
    <n v="-8.2198581130000008"/>
  </r>
  <r>
    <s v="DENMARK"/>
    <x v="18"/>
    <n v="4.0366010838999999"/>
    <n v="-5.4830735219999998"/>
    <n v="-0.290681352"/>
    <n v="-8.1958054730000001"/>
  </r>
  <r>
    <s v="FRANCE"/>
    <x v="0"/>
    <n v="3.9077042329"/>
    <n v="-6.2643628250000001"/>
    <n v="-1.9598331900000002E-2"/>
    <n v="-9.1457060800000001"/>
  </r>
  <r>
    <s v="FRANCE"/>
    <x v="1"/>
    <n v="3.8856225131"/>
    <n v="-6.2208830710000003"/>
    <n v="-2.3859998E-2"/>
    <n v="-9.0442532930000006"/>
  </r>
  <r>
    <s v="FRANCE"/>
    <x v="2"/>
    <n v="3.823666088"/>
    <n v="-6.1735924840000003"/>
    <n v="-6.8920220000000004E-2"/>
    <n v="-8.9301329739999993"/>
  </r>
  <r>
    <s v="FRANCE"/>
    <x v="3"/>
    <n v="3.7889965650000001"/>
    <n v="-6.1370602359999999"/>
    <n v="-0.137928998"/>
    <n v="-8.8186317970000001"/>
  </r>
  <r>
    <s v="FRANCE"/>
    <x v="4"/>
    <n v="3.7670843699000001"/>
    <n v="-6.0872368420000003"/>
    <n v="-0.197846462"/>
    <n v="-8.7109648580000005"/>
  </r>
  <r>
    <s v="FRANCE"/>
    <x v="5"/>
    <n v="3.7605836479999999"/>
    <n v="-6.0485277929999999"/>
    <n v="-0.23365324900000001"/>
    <n v="-8.629390442"/>
  </r>
  <r>
    <s v="FRANCE"/>
    <x v="6"/>
    <n v="3.7495348571"/>
    <n v="-6.0008361749999999"/>
    <n v="-0.264271637"/>
    <n v="-8.5457709860000008"/>
  </r>
  <r>
    <s v="FRANCE"/>
    <x v="7"/>
    <n v="3.7686207529"/>
    <n v="-5.9556597599999996"/>
    <n v="-0.29405795200000001"/>
    <n v="-8.4873699079999998"/>
  </r>
  <r>
    <s v="FRANCE"/>
    <x v="8"/>
    <n v="3.7782304138999998"/>
    <n v="-5.9013796970000003"/>
    <n v="-0.32316179"/>
    <n v="-8.4255508649999999"/>
  </r>
  <r>
    <s v="FRANCE"/>
    <x v="9"/>
    <n v="3.7734600010000001"/>
    <n v="-5.8407740050000001"/>
    <n v="-0.31519087099999998"/>
    <n v="-8.3691364450000005"/>
  </r>
  <r>
    <s v="FRANCE"/>
    <x v="10"/>
    <n v="3.8015826530000001"/>
    <n v="-5.784180922"/>
    <n v="-0.33384615600000001"/>
    <n v="-8.3270889849999996"/>
  </r>
  <r>
    <s v="FRANCE"/>
    <x v="11"/>
    <n v="3.8259622251000001"/>
    <n v="-5.7431437460000003"/>
    <n v="-0.37945666700000003"/>
    <n v="-8.2795215399999993"/>
  </r>
  <r>
    <s v="FRANCE"/>
    <x v="12"/>
    <n v="3.8466772421000002"/>
    <n v="-5.6991070319999997"/>
    <n v="-0.40781641899999999"/>
    <n v="-8.2227641049999995"/>
  </r>
  <r>
    <s v="FRANCE"/>
    <x v="13"/>
    <n v="3.8849943328999998"/>
    <n v="-5.6550650359999999"/>
    <n v="-0.47503428800000003"/>
    <n v="-8.1839048840000004"/>
  </r>
  <r>
    <s v="FRANCE"/>
    <x v="14"/>
    <n v="3.807994935"/>
    <n v="-5.6300957609999998"/>
    <n v="-0.216981915"/>
    <n v="-8.1603277530000007"/>
  </r>
  <r>
    <s v="FRANCE"/>
    <x v="15"/>
    <n v="3.8085488720999998"/>
    <n v="-5.6332705929999998"/>
    <n v="-0.258381739"/>
    <n v="-8.1454662229999997"/>
  </r>
  <r>
    <s v="FRANCE"/>
    <x v="16"/>
    <n v="3.9081160120999998"/>
    <n v="-5.5883352220000004"/>
    <n v="-0.24651309199999999"/>
    <n v="-8.1104064559999998"/>
  </r>
  <r>
    <s v="FRANCE"/>
    <x v="17"/>
    <n v="3.8125003730000002"/>
    <n v="-5.5634178289999996"/>
    <n v="-0.225506808"/>
    <n v="-8.0641467690000006"/>
  </r>
  <r>
    <s v="FRANCE"/>
    <x v="18"/>
    <n v="3.7888825618999999"/>
    <n v="-5.5302469529999998"/>
    <n v="-0.38075942200000001"/>
    <n v="-8.0056549029999999"/>
  </r>
  <r>
    <s v="GERMANY"/>
    <x v="0"/>
    <n v="3.9169531719999999"/>
    <n v="-6.1598370530000004"/>
    <n v="-0.185910784"/>
    <n v="-9.3424807649999995"/>
  </r>
  <r>
    <s v="GERMANY"/>
    <x v="1"/>
    <n v="3.885345397"/>
    <n v="-6.120923339"/>
    <n v="-0.23095384099999999"/>
    <n v="-9.1838406199999998"/>
  </r>
  <r>
    <s v="GERMANY"/>
    <x v="2"/>
    <n v="3.8714840411"/>
    <n v="-6.0942575210000003"/>
    <n v="-0.343841709"/>
    <n v="-9.0372801819999999"/>
  </r>
  <r>
    <s v="GERMANY"/>
    <x v="3"/>
    <n v="3.8487823990000001"/>
    <n v="-6.068360663"/>
    <n v="-0.37464672100000002"/>
    <n v="-8.9136295749999999"/>
  </r>
  <r>
    <s v="GERMANY"/>
    <x v="4"/>
    <n v="3.8689929749999998"/>
    <n v="-6.0134421439999999"/>
    <n v="-0.39965255799999999"/>
    <n v="-8.8110128920000008"/>
  </r>
  <r>
    <s v="GERMANY"/>
    <x v="5"/>
    <n v="3.8610491640000002"/>
    <n v="-5.9664687360000004"/>
    <n v="-0.43987825000000003"/>
    <n v="-8.7118877270000006"/>
  </r>
  <r>
    <s v="GERMANY"/>
    <x v="6"/>
    <n v="3.8807406531000002"/>
    <n v="-5.9490679579999997"/>
    <n v="-0.54000196899999997"/>
    <n v="-8.6311923430000004"/>
  </r>
  <r>
    <s v="GERMANY"/>
    <x v="7"/>
    <n v="3.8750318689999999"/>
    <n v="-5.9600414590000002"/>
    <n v="-0.54998138900000004"/>
    <n v="-8.5760134459999993"/>
  </r>
  <r>
    <s v="GERMANY"/>
    <x v="8"/>
    <n v="3.8893615238999999"/>
    <n v="-5.8834142659999999"/>
    <n v="-0.43824222200000001"/>
    <n v="-8.5158645079999999"/>
  </r>
  <r>
    <s v="GERMANY"/>
    <x v="9"/>
    <n v="3.8991846810999999"/>
    <n v="-5.829640962"/>
    <n v="-0.58923136700000001"/>
    <n v="-8.4380612310000007"/>
  </r>
  <r>
    <s v="GERMANY"/>
    <x v="10"/>
    <n v="3.9025204189"/>
    <n v="-5.7673740660000004"/>
    <n v="-0.63329519700000003"/>
    <n v="-8.3619292359999999"/>
  </r>
  <r>
    <s v="GERMANY"/>
    <x v="11"/>
    <n v="3.9321042579999999"/>
    <n v="-5.7380199779999996"/>
    <n v="-0.67176310900000002"/>
    <n v="-8.283823108"/>
  </r>
  <r>
    <s v="GERMANY"/>
    <x v="12"/>
    <n v="3.9324021680999999"/>
    <n v="-5.7187501559999996"/>
    <n v="-0.71797457899999995"/>
    <n v="-8.2371615180000006"/>
  </r>
  <r>
    <s v="GERMANY"/>
    <x v="13"/>
    <n v="3.9241556790000001"/>
    <n v="-5.6681689989999997"/>
    <n v="-0.72587520699999997"/>
    <n v="-8.1990035100000007"/>
  </r>
  <r>
    <s v="GERMANY"/>
    <x v="14"/>
    <n v="3.8882123569"/>
    <n v="-5.6639636219999998"/>
    <n v="-0.56982875899999996"/>
    <n v="-8.1826798190000005"/>
  </r>
  <r>
    <s v="GERMANY"/>
    <x v="15"/>
    <n v="3.922028648"/>
    <n v="-5.6790565280000003"/>
    <n v="-0.56482379599999999"/>
    <n v="-8.1473432500000005"/>
  </r>
  <r>
    <s v="GERMANY"/>
    <x v="16"/>
    <n v="3.8964692669000001"/>
    <n v="-5.6238408360000003"/>
    <n v="-0.62481297800000002"/>
    <n v="-8.0870605760000007"/>
  </r>
  <r>
    <s v="GERMANY"/>
    <x v="17"/>
    <n v="3.8956900508999999"/>
    <n v="-5.5946093340000003"/>
    <n v="-0.59761209599999998"/>
    <n v="-8.0111018840000003"/>
  </r>
  <r>
    <s v="GERMANY"/>
    <x v="18"/>
    <n v="3.8838785590999998"/>
    <n v="-5.5617334469999999"/>
    <n v="-0.62817279000000004"/>
    <n v="-7.9500794289999996"/>
  </r>
  <r>
    <s v="GREECE"/>
    <x v="0"/>
    <n v="5.0374055349000004"/>
    <n v="-7.1648614479999999"/>
    <n v="-8.3547397999999995E-2"/>
    <n v="-12.173813689999999"/>
  </r>
  <r>
    <s v="GREECE"/>
    <x v="1"/>
    <n v="5.3814948731000003"/>
    <n v="-7.0733465840000003"/>
    <n v="-0.104219969"/>
    <n v="-12.051683840000001"/>
  </r>
  <r>
    <s v="GREECE"/>
    <x v="2"/>
    <n v="5.1880716431999998"/>
    <n v="-7.0514216889999997"/>
    <n v="-0.133207506"/>
    <n v="-11.906389020000001"/>
  </r>
  <r>
    <s v="GREECE"/>
    <x v="3"/>
    <n v="5.0834118479999999"/>
    <n v="-6.9820245280000002"/>
    <n v="-0.156535759"/>
    <n v="-11.7337133"/>
  </r>
  <r>
    <s v="GREECE"/>
    <x v="4"/>
    <n v="5.1786270247999999"/>
    <n v="-6.898712669"/>
    <n v="-0.18051772299999999"/>
    <n v="-11.55003325"/>
  </r>
  <r>
    <s v="GREECE"/>
    <x v="5"/>
    <n v="5.0151124360999999"/>
    <n v="-6.8229328320000002"/>
    <n v="-7.7939993999999999E-2"/>
    <n v="-11.31705094"/>
  </r>
  <r>
    <s v="GREECE"/>
    <x v="6"/>
    <n v="5.048395696"/>
    <n v="-6.7750970930000003"/>
    <n v="-0.11491899699999999"/>
    <n v="-11.156714989999999"/>
  </r>
  <r>
    <s v="GREECE"/>
    <x v="7"/>
    <n v="4.9757754288999996"/>
    <n v="-6.7324335169999996"/>
    <n v="-0.13775848900000001"/>
    <n v="-11.010857680000001"/>
  </r>
  <r>
    <s v="GREECE"/>
    <x v="8"/>
    <n v="4.9441602588000002"/>
    <n v="-6.6768086569999996"/>
    <n v="-0.15375883000000001"/>
    <n v="-10.84762231"/>
  </r>
  <r>
    <s v="GREECE"/>
    <x v="9"/>
    <n v="4.8947734887000003"/>
    <n v="-6.5911037690000001"/>
    <n v="-0.17986997399999999"/>
    <n v="-10.713847810000001"/>
  </r>
  <r>
    <s v="GREECE"/>
    <x v="10"/>
    <n v="4.8518237448999999"/>
    <n v="-6.5102709770000002"/>
    <n v="-0.20252426400000001"/>
    <n v="-10.564516490000001"/>
  </r>
  <r>
    <s v="GREECE"/>
    <x v="11"/>
    <n v="4.8118147382999998"/>
    <n v="-6.4374490959999999"/>
    <n v="-6.7610783999999993E-2"/>
    <n v="-10.41771647"/>
  </r>
  <r>
    <s v="GREECE"/>
    <x v="12"/>
    <n v="4.7957087158"/>
    <n v="-6.3480420889999998"/>
    <n v="-0.119730585"/>
    <n v="-10.28614221"/>
  </r>
  <r>
    <s v="GREECE"/>
    <x v="13"/>
    <n v="4.7685820876999996"/>
    <n v="-6.2811704319999997"/>
    <n v="-5.1910291999999997E-2"/>
    <n v="-10.15649763"/>
  </r>
  <r>
    <s v="GREECE"/>
    <x v="14"/>
    <n v="4.6278067713000004"/>
    <n v="-6.3245814070000002"/>
    <n v="0.31625351019999998"/>
    <n v="-10.0716746"/>
  </r>
  <r>
    <s v="GREECE"/>
    <x v="15"/>
    <n v="4.5809615109999999"/>
    <n v="-6.2715875490000004"/>
    <n v="0.2063157377"/>
    <n v="-9.9333338159999993"/>
  </r>
  <r>
    <s v="GREECE"/>
    <x v="16"/>
    <n v="4.4799557600000002"/>
    <n v="-6.2247611059999999"/>
    <n v="0.19319311750000001"/>
    <n v="-9.7769645109999992"/>
  </r>
  <r>
    <s v="GREECE"/>
    <x v="17"/>
    <n v="4.4846167570000004"/>
    <n v="-6.2033736299999997"/>
    <n v="0.23502961219999999"/>
    <n v="-9.6156977739999991"/>
  </r>
  <r>
    <s v="GREECE"/>
    <x v="18"/>
    <n v="4.5463996140000003"/>
    <n v="-6.1511173039999996"/>
    <n v="0.16896037150000001"/>
    <n v="-9.5749834860000007"/>
  </r>
  <r>
    <s v="IRELAND"/>
    <x v="0"/>
    <n v="4.2704206029999998"/>
    <n v="-6.7224655689999997"/>
    <n v="-7.6481180999999995E-2"/>
    <n v="-9.6981444000000003"/>
  </r>
  <r>
    <s v="IRELAND"/>
    <x v="1"/>
    <n v="4.2552393668999997"/>
    <n v="-6.6581658519999998"/>
    <n v="-0.120408737"/>
    <n v="-9.6048686980000006"/>
  </r>
  <r>
    <s v="IRELAND"/>
    <x v="2"/>
    <n v="4.2084346370999999"/>
    <n v="-6.622812272"/>
    <n v="-0.14160039399999999"/>
    <n v="-9.5021607889999995"/>
  </r>
  <r>
    <s v="IRELAND"/>
    <x v="3"/>
    <n v="4.1766955970000001"/>
    <n v="-6.5911724669999998"/>
    <n v="-0.15232915399999999"/>
    <n v="-9.4093319369999993"/>
  </r>
  <r>
    <s v="IRELAND"/>
    <x v="4"/>
    <n v="4.186242773"/>
    <n v="-6.5642811080000003"/>
    <n v="-0.24428212499999999"/>
    <n v="-9.3144209989999993"/>
  </r>
  <r>
    <s v="IRELAND"/>
    <x v="5"/>
    <n v="4.1648956730000002"/>
    <n v="-6.5483025550000002"/>
    <n v="-0.16899365999999999"/>
    <n v="-9.2194218180000007"/>
  </r>
  <r>
    <s v="IRELAND"/>
    <x v="6"/>
    <n v="4.1682144109000001"/>
    <n v="-6.5519633370000001"/>
    <n v="-0.21071901400000001"/>
    <n v="-9.1709063030000006"/>
  </r>
  <r>
    <s v="IRELAND"/>
    <x v="7"/>
    <n v="4.1889895639999999"/>
    <n v="-6.5004834479999998"/>
    <n v="-0.17383532800000001"/>
    <n v="-9.1146853050000001"/>
  </r>
  <r>
    <s v="IRELAND"/>
    <x v="8"/>
    <n v="4.18111984"/>
    <n v="-6.6079631379999997"/>
    <n v="-0.21339314200000001"/>
    <n v="-9.0171955819999994"/>
  </r>
  <r>
    <s v="IRELAND"/>
    <x v="9"/>
    <n v="4.2086126559999997"/>
    <n v="-6.3797429130000003"/>
    <n v="-0.27162841900000001"/>
    <n v="-8.9472653290000004"/>
  </r>
  <r>
    <s v="IRELAND"/>
    <x v="10"/>
    <n v="4.2499445181000004"/>
    <n v="-6.3665173859999999"/>
    <n v="-0.32069023000000002"/>
    <n v="-8.9189288500000004"/>
  </r>
  <r>
    <s v="IRELAND"/>
    <x v="11"/>
    <n v="4.267117754"/>
    <n v="-6.3454411390000001"/>
    <n v="-0.36041067100000002"/>
    <n v="-8.871952426"/>
  </r>
  <r>
    <s v="IRELAND"/>
    <x v="12"/>
    <n v="4.270767878"/>
    <n v="-6.3135709469999997"/>
    <n v="-0.42393130600000001"/>
    <n v="-8.8239489560000006"/>
  </r>
  <r>
    <s v="IRELAND"/>
    <x v="13"/>
    <n v="4.253827008"/>
    <n v="-6.2965782399999997"/>
    <n v="-0.64567297000000001"/>
    <n v="-8.7557680019999999"/>
  </r>
  <r>
    <s v="IRELAND"/>
    <x v="14"/>
    <n v="4.3255853241000004"/>
    <n v="-6.2868846300000003"/>
    <n v="-0.55343875499999995"/>
    <n v="-8.7452029319999998"/>
  </r>
  <r>
    <s v="IRELAND"/>
    <x v="15"/>
    <n v="4.2482183490000001"/>
    <n v="-6.3019551849999997"/>
    <n v="-0.64126416100000005"/>
    <n v="-8.7094778710000007"/>
  </r>
  <r>
    <s v="IRELAND"/>
    <x v="16"/>
    <n v="4.2211462271000002"/>
    <n v="-6.2872665599999999"/>
    <n v="-0.66134256300000005"/>
    <n v="-8.6672244010000004"/>
  </r>
  <r>
    <s v="IRELAND"/>
    <x v="17"/>
    <n v="4.2415507700999999"/>
    <n v="-6.2511302039999999"/>
    <n v="-0.56011482599999995"/>
    <n v="-8.6407266739999997"/>
  </r>
  <r>
    <s v="IRELAND"/>
    <x v="18"/>
    <n v="4.1986107290000003"/>
    <n v="-6.1931427990000003"/>
    <n v="-0.66277808400000005"/>
    <n v="-8.5509905709999998"/>
  </r>
  <r>
    <s v="ITALY"/>
    <x v="0"/>
    <n v="4.0507282379999996"/>
    <n v="-6.727487472"/>
    <n v="0.16507707590000001"/>
    <n v="-10.142097919999999"/>
  </r>
  <r>
    <s v="ITALY"/>
    <x v="1"/>
    <n v="4.0452481040999997"/>
    <n v="-6.6553481889999997"/>
    <n v="-8.5590383000000006E-2"/>
    <n v="-9.9326617370000001"/>
  </r>
  <r>
    <s v="ITALY"/>
    <x v="2"/>
    <n v="4.0289989678999998"/>
    <n v="-6.5997817469999998"/>
    <n v="-0.183512909"/>
    <n v="-9.7266952359999994"/>
  </r>
  <r>
    <s v="ITALY"/>
    <x v="3"/>
    <n v="3.9630862709999999"/>
    <n v="-6.5526722319999999"/>
    <n v="-0.26541404899999999"/>
    <n v="-9.4787997659999998"/>
  </r>
  <r>
    <s v="ITALY"/>
    <x v="4"/>
    <n v="3.9363242540000001"/>
    <n v="-6.6292957570000004"/>
    <n v="-0.426096431"/>
    <n v="-9.308466224"/>
  </r>
  <r>
    <s v="ITALY"/>
    <x v="5"/>
    <n v="3.8749851811"/>
    <n v="-6.6021889659999999"/>
    <n v="-0.327126374"/>
    <n v="-9.1580175730000004"/>
  </r>
  <r>
    <s v="ITALY"/>
    <x v="6"/>
    <n v="3.8227352401000001"/>
    <n v="-6.4496825299999996"/>
    <n v="-0.248874177"/>
    <n v="-9.0148126000000008"/>
  </r>
  <r>
    <s v="ITALY"/>
    <x v="7"/>
    <n v="3.7858083619"/>
    <n v="-6.3935004830000004"/>
    <n v="-0.19160047599999999"/>
    <n v="-8.8832822169999996"/>
  </r>
  <r>
    <s v="ITALY"/>
    <x v="8"/>
    <n v="3.7639029799000001"/>
    <n v="-6.3345094560000001"/>
    <n v="-0.20616656"/>
    <n v="-8.7641969199999998"/>
  </r>
  <r>
    <s v="ITALY"/>
    <x v="9"/>
    <n v="3.7373892839999998"/>
    <n v="-6.2828569730000003"/>
    <n v="-0.247566808"/>
    <n v="-8.6660040299999999"/>
  </r>
  <r>
    <s v="ITALY"/>
    <x v="10"/>
    <n v="3.7068716730000002"/>
    <n v="-6.2404531429999999"/>
    <n v="-0.232715118"/>
    <n v="-8.567337642"/>
  </r>
  <r>
    <s v="ITALY"/>
    <x v="11"/>
    <n v="3.6482050719000001"/>
    <n v="-6.2226023990000003"/>
    <n v="-0.148222668"/>
    <n v="-8.4709683790000003"/>
  </r>
  <r>
    <s v="ITALY"/>
    <x v="12"/>
    <n v="3.6292434259999999"/>
    <n v="-6.2056537049999996"/>
    <n v="-0.21508857300000001"/>
    <n v="-8.3801758769999992"/>
  </r>
  <r>
    <s v="ITALY"/>
    <x v="13"/>
    <n v="3.6522633939000002"/>
    <n v="-6.1572967319999998"/>
    <n v="-0.325084875"/>
    <n v="-8.3167046290000002"/>
  </r>
  <r>
    <s v="ITALY"/>
    <x v="14"/>
    <n v="3.4994698999999998"/>
    <n v="-6.1258438829999999"/>
    <n v="-0.22290860300000001"/>
    <n v="-8.2622558250000004"/>
  </r>
  <r>
    <s v="ITALY"/>
    <x v="15"/>
    <n v="3.5156795149"/>
    <n v="-6.1701000800000001"/>
    <n v="-3.2709131000000002E-2"/>
    <n v="-8.2176661210000006"/>
  </r>
  <r>
    <s v="ITALY"/>
    <x v="16"/>
    <n v="3.4276288189000002"/>
    <n v="-6.1192220969999997"/>
    <n v="0.1029279823"/>
    <n v="-8.1677559150000008"/>
  </r>
  <r>
    <s v="ITALY"/>
    <x v="17"/>
    <n v="3.3802089568999998"/>
    <n v="-6.1045412649999999"/>
    <n v="0.16418804989999999"/>
    <n v="-8.145660178"/>
  </r>
  <r>
    <s v="ITALY"/>
    <x v="18"/>
    <n v="3.3945044428000002"/>
    <n v="-6.0836852559999999"/>
    <n v="3.4822117899999998E-2"/>
    <n v="-8.1128516430000008"/>
  </r>
  <r>
    <s v="JAPAN"/>
    <x v="0"/>
    <n v="5.9952865558999999"/>
    <n v="-6.9861963449999998"/>
    <n v="-0.14532270999999999"/>
    <n v="-12.235078939999999"/>
  </r>
  <r>
    <s v="JAPAN"/>
    <x v="1"/>
    <n v="5.7584836100999999"/>
    <n v="-6.8929514300000001"/>
    <n v="-0.148749398"/>
    <n v="-11.870473519999999"/>
  </r>
  <r>
    <s v="JAPAN"/>
    <x v="2"/>
    <n v="5.6419150488999996"/>
    <n v="-6.8058286900000002"/>
    <n v="-0.187314589"/>
    <n v="-11.587884750000001"/>
  </r>
  <r>
    <s v="JAPAN"/>
    <x v="3"/>
    <n v="5.5080817012000001"/>
    <n v="-6.7227597980000002"/>
    <n v="-0.19996473000000001"/>
    <n v="-11.27024465"/>
  </r>
  <r>
    <s v="JAPAN"/>
    <x v="4"/>
    <n v="5.2753278479999999"/>
    <n v="-6.6359153710000003"/>
    <n v="-0.20386432600000001"/>
    <n v="-10.976966040000001"/>
  </r>
  <r>
    <s v="JAPAN"/>
    <x v="5"/>
    <n v="5.1258508029999996"/>
    <n v="-6.5855629630000001"/>
    <n v="-0.23786571100000001"/>
    <n v="-10.72197991"/>
  </r>
  <r>
    <s v="JAPAN"/>
    <x v="6"/>
    <n v="5.0008214407000002"/>
    <n v="-6.5001879630000001"/>
    <n v="-0.27411537499999999"/>
    <n v="-10.469487040000001"/>
  </r>
  <r>
    <s v="JAPAN"/>
    <x v="7"/>
    <n v="4.8548612372999997"/>
    <n v="-6.3775964700000003"/>
    <n v="-0.33167240199999998"/>
    <n v="-10.17666187"/>
  </r>
  <r>
    <s v="JAPAN"/>
    <x v="8"/>
    <n v="4.6846663525999999"/>
    <n v="-6.2518772839999999"/>
    <n v="-0.35126918499999998"/>
    <n v="-9.8818498770000005"/>
  </r>
  <r>
    <s v="JAPAN"/>
    <x v="9"/>
    <n v="4.5182899069999998"/>
    <n v="-6.1593081789999999"/>
    <n v="-0.41685018899999998"/>
    <n v="-9.6075996129999996"/>
  </r>
  <r>
    <s v="JAPAN"/>
    <x v="10"/>
    <n v="4.4015969520000002"/>
    <n v="-6.0587366219999996"/>
    <n v="-0.46203546000000001"/>
    <n v="-9.3829517259999999"/>
  </r>
  <r>
    <s v="JAPAN"/>
    <x v="11"/>
    <n v="4.3056236209999996"/>
    <n v="-6.0060803409999997"/>
    <n v="-0.43941353999999999"/>
    <n v="-9.2093938499999997"/>
  </r>
  <r>
    <s v="JAPAN"/>
    <x v="12"/>
    <n v="4.2229757000000001"/>
    <n v="-5.9346941720000004"/>
    <n v="-0.52100093700000005"/>
    <n v="-9.0541391739999995"/>
  </r>
  <r>
    <s v="JAPAN"/>
    <x v="13"/>
    <n v="4.0938837331000002"/>
    <n v="-5.8358692550000004"/>
    <n v="-0.462707386"/>
    <n v="-8.9242695320000003"/>
  </r>
  <r>
    <s v="JAPAN"/>
    <x v="14"/>
    <n v="4.0079639010000001"/>
    <n v="-5.8525533410000001"/>
    <n v="-0.190906362"/>
    <n v="-8.8465196329999998"/>
  </r>
  <r>
    <s v="JAPAN"/>
    <x v="15"/>
    <n v="3.9959844929999999"/>
    <n v="-5.8517058410000002"/>
    <n v="-0.15948473399999999"/>
    <n v="-8.7751752100000004"/>
  </r>
  <r>
    <s v="JAPAN"/>
    <x v="16"/>
    <n v="3.9881620001"/>
    <n v="-5.8004281960000004"/>
    <n v="-0.207265591"/>
    <n v="-8.7164165590000007"/>
  </r>
  <r>
    <s v="JAPAN"/>
    <x v="17"/>
    <n v="3.9646719110999999"/>
    <n v="-5.7568563040000003"/>
    <n v="-0.21904446799999999"/>
    <n v="-8.6555289599999998"/>
  </r>
  <r>
    <s v="JAPAN"/>
    <x v="18"/>
    <n v="3.9487463870999999"/>
    <n v="-5.7088449929999996"/>
    <n v="-0.28707638000000002"/>
    <n v="-8.5940323930000009"/>
  </r>
  <r>
    <s v="NETHERLA"/>
    <x v="0"/>
    <n v="4.6462680045000004"/>
    <n v="-6.2163645169999997"/>
    <n v="-0.20148480399999999"/>
    <n v="-9.9984493610000005"/>
  </r>
  <r>
    <s v="NETHERLA"/>
    <x v="1"/>
    <n v="4.5598399379999996"/>
    <n v="-6.2081574310000001"/>
    <n v="-0.21599264600000001"/>
    <n v="-9.8467110370000004"/>
  </r>
  <r>
    <s v="NETHERLA"/>
    <x v="2"/>
    <n v="4.4717170680000002"/>
    <n v="-6.1806137640000003"/>
    <n v="-0.25968008100000001"/>
    <n v="-9.6905655549999992"/>
  </r>
  <r>
    <s v="NETHERLA"/>
    <x v="3"/>
    <n v="4.3776869779999998"/>
    <n v="-6.1625619880000002"/>
    <n v="-0.29718661200000002"/>
    <n v="-9.5340291690000001"/>
  </r>
  <r>
    <s v="NETHERLA"/>
    <x v="4"/>
    <n v="4.3195633899999999"/>
    <n v="-6.0899147879999997"/>
    <n v="-0.36929389400000001"/>
    <n v="-9.3461119349999997"/>
  </r>
  <r>
    <s v="NETHERLA"/>
    <x v="5"/>
    <n v="4.2330015760000004"/>
    <n v="-6.0512609939999997"/>
    <n v="-0.34197503499999998"/>
    <n v="-9.1751648830000008"/>
  </r>
  <r>
    <s v="NETHERLA"/>
    <x v="6"/>
    <n v="4.1680165130000004"/>
    <n v="-6.0388614399999998"/>
    <n v="-0.348090075"/>
    <n v="-9.0234812390000005"/>
  </r>
  <r>
    <s v="NETHERLA"/>
    <x v="7"/>
    <n v="4.1191549949999997"/>
    <n v="-5.9997247299999996"/>
    <n v="-0.312320188"/>
    <n v="-8.8962250419999993"/>
  </r>
  <r>
    <s v="NETHERLA"/>
    <x v="8"/>
    <n v="4.0707346968999998"/>
    <n v="-5.9466197149999998"/>
    <n v="-0.44450430800000001"/>
    <n v="-8.7585695109999993"/>
  </r>
  <r>
    <s v="NETHERLA"/>
    <x v="9"/>
    <n v="3.9876893390000001"/>
    <n v="-5.8805556729999999"/>
    <n v="-0.41694955"/>
    <n v="-8.6341024829999995"/>
  </r>
  <r>
    <s v="NETHERLA"/>
    <x v="10"/>
    <n v="3.9564078760000001"/>
    <n v="-5.8385766910000001"/>
    <n v="-0.39954543799999997"/>
    <n v="-8.5194982249999995"/>
  </r>
  <r>
    <s v="NETHERLA"/>
    <x v="11"/>
    <n v="3.9478037431000002"/>
    <n v="-5.8130409390000004"/>
    <n v="-0.43393029"/>
    <n v="-8.4575948289999996"/>
  </r>
  <r>
    <s v="NETHERLA"/>
    <x v="12"/>
    <n v="3.915296331"/>
    <n v="-5.7854473400000002"/>
    <n v="-0.31903240399999999"/>
    <n v="-8.3826308229999995"/>
  </r>
  <r>
    <s v="NETHERLA"/>
    <x v="13"/>
    <n v="3.8804785128999999"/>
    <n v="-5.7472869620000004"/>
    <n v="-0.42728192599999998"/>
    <n v="-8.3067066149999995"/>
  </r>
  <r>
    <s v="NETHERLA"/>
    <x v="14"/>
    <n v="3.7113837231"/>
    <n v="-5.729251391"/>
    <n v="-0.35253684699999999"/>
    <n v="-8.2504938439999993"/>
  </r>
  <r>
    <s v="NETHERLA"/>
    <x v="15"/>
    <n v="3.7184662639999999"/>
    <n v="-5.7430144150000002"/>
    <n v="-0.43426177900000001"/>
    <n v="-8.1832982760000004"/>
  </r>
  <r>
    <s v="NETHERLA"/>
    <x v="16"/>
    <n v="3.7836345681000001"/>
    <n v="-5.7038679270000001"/>
    <n v="-0.429083928"/>
    <n v="-8.2024679040000006"/>
  </r>
  <r>
    <s v="NETHERLA"/>
    <x v="17"/>
    <n v="3.7766816580999998"/>
    <n v="-5.6867308999999997"/>
    <n v="-0.46474195299999999"/>
    <n v="-8.1625415159999992"/>
  </r>
  <r>
    <s v="NETHERLA"/>
    <x v="18"/>
    <n v="3.8825941948999998"/>
    <n v="-5.6606634079999996"/>
    <n v="-0.55791458699999996"/>
    <n v="-8.1560080920000004"/>
  </r>
  <r>
    <s v="NORWAY"/>
    <x v="0"/>
    <n v="4.4350406700000002"/>
    <n v="-6.0903561450000003"/>
    <n v="-0.13968957400000001"/>
    <n v="-9.675052247"/>
  </r>
  <r>
    <s v="NORWAY"/>
    <x v="1"/>
    <n v="4.3327192500000002"/>
    <n v="-6.0371566310000002"/>
    <n v="-0.157905136"/>
    <n v="-9.4715972169999993"/>
  </r>
  <r>
    <s v="NORWAY"/>
    <x v="2"/>
    <n v="4.2342411029000004"/>
    <n v="-6.0128969149999998"/>
    <n v="-0.19908809399999999"/>
    <n v="-9.3295671529999993"/>
  </r>
  <r>
    <s v="NORWAY"/>
    <x v="3"/>
    <n v="4.2161893419999998"/>
    <n v="-5.9664946639999998"/>
    <n v="-0.23263318199999999"/>
    <n v="-9.2177305789999995"/>
  </r>
  <r>
    <s v="NORWAY"/>
    <x v="4"/>
    <n v="4.1643518759999996"/>
    <n v="-5.9279089059999999"/>
    <n v="-0.26374730600000001"/>
    <n v="-9.0915351789999992"/>
  </r>
  <r>
    <s v="NORWAY"/>
    <x v="5"/>
    <n v="4.131633441"/>
    <n v="-5.8815671109999998"/>
    <n v="-0.31593124099999997"/>
    <n v="-8.988002947"/>
  </r>
  <r>
    <s v="NORWAY"/>
    <x v="6"/>
    <n v="4.0846073869000001"/>
    <n v="-5.8512228249999998"/>
    <n v="-0.25011726499999998"/>
    <n v="-8.8919593129999992"/>
  </r>
  <r>
    <s v="NORWAY"/>
    <x v="7"/>
    <n v="4.0643140609000001"/>
    <n v="-5.8055598340000003"/>
    <n v="-0.26555762500000002"/>
    <n v="-8.8026760110000009"/>
  </r>
  <r>
    <s v="NORWAY"/>
    <x v="8"/>
    <n v="4.1038643229999998"/>
    <n v="-5.773494532"/>
    <n v="-0.30036774700000002"/>
    <n v="-8.8011291249999992"/>
  </r>
  <r>
    <s v="NORWAY"/>
    <x v="9"/>
    <n v="4.0868228048999997"/>
    <n v="-5.7353187630000004"/>
    <n v="-0.33823045000000002"/>
    <n v="-8.6945930960000002"/>
  </r>
  <r>
    <s v="NORWAY"/>
    <x v="10"/>
    <n v="4.0888057159000004"/>
    <n v="-5.7411438500000003"/>
    <n v="-0.390725604"/>
    <n v="-8.6286159859999998"/>
  </r>
  <r>
    <s v="NORWAY"/>
    <x v="11"/>
    <n v="4.0789317460000003"/>
    <n v="-5.6994428959999999"/>
    <n v="-0.301272235"/>
    <n v="-8.5684864859999994"/>
  </r>
  <r>
    <s v="NORWAY"/>
    <x v="12"/>
    <n v="4.0772574309999996"/>
    <n v="-5.6580127769999997"/>
    <n v="-0.26023925399999998"/>
    <n v="-8.5143938509999995"/>
  </r>
  <r>
    <s v="NORWAY"/>
    <x v="13"/>
    <n v="4.0613489568999999"/>
    <n v="-5.6231709170000004"/>
    <n v="-0.33880765000000002"/>
    <n v="-8.4596551990000002"/>
  </r>
  <r>
    <s v="NORWAY"/>
    <x v="14"/>
    <n v="3.9603309710999999"/>
    <n v="-5.5783826669999996"/>
    <n v="-0.15100924199999999"/>
    <n v="-8.4064438540000008"/>
  </r>
  <r>
    <s v="NORWAY"/>
    <x v="15"/>
    <n v="3.9960249668999999"/>
    <n v="-5.551885188"/>
    <n v="-0.32726756800000001"/>
    <n v="-8.3428897180000003"/>
  </r>
  <r>
    <s v="NORWAY"/>
    <x v="16"/>
    <n v="3.9782097279999999"/>
    <n v="-5.497635496"/>
    <n v="-0.35308751999999999"/>
    <n v="-8.2772922250000001"/>
  </r>
  <r>
    <s v="NORWAY"/>
    <x v="17"/>
    <n v="3.9885155370000001"/>
    <n v="-5.458066412"/>
    <n v="-0.38255762100000001"/>
    <n v="-8.202841244"/>
  </r>
  <r>
    <s v="NORWAY"/>
    <x v="18"/>
    <n v="4.0024867128999997"/>
    <n v="-5.4232890539999996"/>
    <n v="-0.307659346"/>
    <n v="-8.1717884139999999"/>
  </r>
  <r>
    <s v="SPAIN"/>
    <x v="0"/>
    <n v="4.7494091723"/>
    <n v="-6.1660853309999997"/>
    <n v="1.1253107019999999"/>
    <n v="-11.588402609999999"/>
  </r>
  <r>
    <s v="SPAIN"/>
    <x v="1"/>
    <n v="4.589239364"/>
    <n v="-6.057794114"/>
    <n v="1.1095623450000001"/>
    <n v="-11.384046619999999"/>
  </r>
  <r>
    <s v="SPAIN"/>
    <x v="2"/>
    <n v="4.4290876289999996"/>
    <n v="-5.9804758869999999"/>
    <n v="1.0570039371"/>
    <n v="-11.15777188"/>
  </r>
  <r>
    <s v="SPAIN"/>
    <x v="3"/>
    <n v="4.3464972140000002"/>
    <n v="-5.9051186299999996"/>
    <n v="0.97683533990000004"/>
    <n v="-10.98452492"/>
  </r>
  <r>
    <s v="SPAIN"/>
    <x v="4"/>
    <n v="4.3005770070000002"/>
    <n v="-5.8585295239999997"/>
    <n v="0.91532253969999999"/>
    <n v="-10.787926669999999"/>
  </r>
  <r>
    <s v="SPAIN"/>
    <x v="5"/>
    <n v="4.2172089789999996"/>
    <n v="-5.8006451370000001"/>
    <n v="0.81666054560000001"/>
    <n v="-10.58520034"/>
  </r>
  <r>
    <s v="SPAIN"/>
    <x v="6"/>
    <n v="4.1137809110000001"/>
    <n v="-5.7350986820000003"/>
    <n v="0.75671750940000004"/>
    <n v="-10.32972311"/>
  </r>
  <r>
    <s v="SPAIN"/>
    <x v="7"/>
    <n v="4.0863224589999998"/>
    <n v="-5.7055940539999996"/>
    <n v="0.74130810680000003"/>
    <n v="-10.10298289"/>
  </r>
  <r>
    <s v="SPAIN"/>
    <x v="8"/>
    <n v="4.0442530621000001"/>
    <n v="-5.6573265949999998"/>
    <n v="0.70386452860000004"/>
    <n v="-9.9114727219999992"/>
  </r>
  <r>
    <s v="SPAIN"/>
    <x v="9"/>
    <n v="3.9941031168999999"/>
    <n v="-5.60104588"/>
    <n v="0.6694895005"/>
    <n v="-9.7204253509999994"/>
  </r>
  <r>
    <s v="SPAIN"/>
    <x v="10"/>
    <n v="3.9660459600000002"/>
    <n v="-5.5532474489999997"/>
    <n v="0.61217208229999998"/>
    <n v="-9.5573599369999993"/>
  </r>
  <r>
    <s v="SPAIN"/>
    <x v="11"/>
    <n v="3.9073442129"/>
    <n v="-5.5155448900000001"/>
    <n v="0.60699563239999998"/>
    <n v="-9.4099561620000003"/>
  </r>
  <r>
    <s v="SPAIN"/>
    <x v="12"/>
    <n v="3.8912244911"/>
    <n v="-5.458712802"/>
    <n v="0.53716843619999999"/>
    <n v="-9.2704046130000002"/>
  </r>
  <r>
    <s v="SPAIN"/>
    <x v="13"/>
    <n v="3.9128115449999998"/>
    <n v="-5.3737161990000004"/>
    <n v="0.43377166379999998"/>
    <n v="-9.1266271620000001"/>
  </r>
  <r>
    <s v="SPAIN"/>
    <x v="14"/>
    <n v="3.7685651459999998"/>
    <n v="-5.3296048779999996"/>
    <n v="0.52492095890000001"/>
    <n v="-9.0133031809999995"/>
  </r>
  <r>
    <s v="SPAIN"/>
    <x v="15"/>
    <n v="3.7524488658999999"/>
    <n v="-5.3309258030000004"/>
    <n v="0.62955544569999999"/>
    <n v="-8.9160209679999998"/>
  </r>
  <r>
    <s v="SPAIN"/>
    <x v="16"/>
    <n v="3.7108746110999999"/>
    <n v="-5.3128549410000003"/>
    <n v="0.68385408569999995"/>
    <n v="-8.8206353009999994"/>
  </r>
  <r>
    <s v="SPAIN"/>
    <x v="17"/>
    <n v="3.6507346970999999"/>
    <n v="-5.2990891810000003"/>
    <n v="0.52627166790000002"/>
    <n v="-8.7272182699999998"/>
  </r>
  <r>
    <s v="SPAIN"/>
    <x v="18"/>
    <n v="3.6204438709"/>
    <n v="-5.2859592009999998"/>
    <n v="0.62141373980000003"/>
    <n v="-8.6346966839999997"/>
  </r>
  <r>
    <s v="SWEDEN"/>
    <x v="0"/>
    <n v="4.0630100359999997"/>
    <n v="-8.0725235299999998"/>
    <n v="-2.5204158799999998"/>
    <n v="-8.7426790560000001"/>
  </r>
  <r>
    <s v="SWEDEN"/>
    <x v="1"/>
    <n v="4.061869959"/>
    <n v="-8.0195879679999997"/>
    <n v="-2.5714834"/>
    <n v="-8.6598849530000006"/>
  </r>
  <r>
    <s v="SWEDEN"/>
    <x v="2"/>
    <n v="4.0064390158999998"/>
    <n v="-7.9972487470000004"/>
    <n v="-2.5344815820000002"/>
    <n v="-8.5774211709999992"/>
  </r>
  <r>
    <s v="SWEDEN"/>
    <x v="3"/>
    <n v="4.0027656299999999"/>
    <n v="-7.9667475300000001"/>
    <n v="-2.6051122379999998"/>
    <n v="-8.4943112779999996"/>
  </r>
  <r>
    <s v="SWEDEN"/>
    <x v="4"/>
    <n v="4.024858515"/>
    <n v="-7.8975824030000004"/>
    <n v="-2.6580162619999999"/>
    <n v="-8.4334722590000002"/>
  </r>
  <r>
    <s v="SWEDEN"/>
    <x v="5"/>
    <n v="4.0154631060000003"/>
    <n v="-7.8748052099999999"/>
    <n v="-2.6447679040000001"/>
    <n v="-8.3694912779999999"/>
  </r>
  <r>
    <s v="SWEDEN"/>
    <x v="6"/>
    <n v="4.0025573741000002"/>
    <n v="-7.8607973690000001"/>
    <n v="-2.6390145980000002"/>
    <n v="-8.3268565399999996"/>
  </r>
  <r>
    <s v="SWEDEN"/>
    <x v="7"/>
    <n v="3.9973460478999998"/>
    <n v="-7.8454629020000004"/>
    <n v="-2.6560976219999999"/>
    <n v="-8.2894845799999999"/>
  </r>
  <r>
    <s v="SWEDEN"/>
    <x v="8"/>
    <n v="3.9975847569999998"/>
    <n v="-7.8139869749999997"/>
    <n v="-2.6791866249999998"/>
    <n v="-8.2482306730000001"/>
  </r>
  <r>
    <s v="SWEDEN"/>
    <x v="9"/>
    <n v="3.9917150448999998"/>
    <n v="-7.7710811450000001"/>
    <n v="-2.7319041369999999"/>
    <n v="-8.1974624370000004"/>
  </r>
  <r>
    <s v="SWEDEN"/>
    <x v="10"/>
    <n v="3.9893724719999999"/>
    <n v="-7.7326101700000001"/>
    <n v="-2.7335921070000002"/>
    <n v="-8.1645062890000002"/>
  </r>
  <r>
    <s v="SWEDEN"/>
    <x v="11"/>
    <n v="3.9820618579999998"/>
    <n v="-7.7601127119999997"/>
    <n v="-2.7788455359999999"/>
    <n v="-8.1422297169999993"/>
  </r>
  <r>
    <s v="SWEDEN"/>
    <x v="12"/>
    <n v="3.9800657580999999"/>
    <n v="-7.7425112409999999"/>
    <n v="-2.7746753659999999"/>
    <n v="-8.1031443400000001"/>
  </r>
  <r>
    <s v="SWEDEN"/>
    <x v="13"/>
    <n v="4.0305604061000002"/>
    <n v="-7.7252985020000002"/>
    <n v="-2.841428998"/>
    <n v="-8.0870554469999991"/>
  </r>
  <r>
    <s v="SWEDEN"/>
    <x v="14"/>
    <n v="3.9131591540000001"/>
    <n v="-7.6895312779999996"/>
    <n v="-2.7984067690000001"/>
    <n v="-8.0365993899999992"/>
  </r>
  <r>
    <s v="SWEDEN"/>
    <x v="15"/>
    <n v="3.9738404359000001"/>
    <n v="-7.6795567389999997"/>
    <n v="-2.7673146050000001"/>
    <n v="-7.9942167499999996"/>
  </r>
  <r>
    <s v="SWEDEN"/>
    <x v="16"/>
    <n v="3.9839965049999999"/>
    <n v="-7.6720430430000004"/>
    <n v="-2.8229447969999999"/>
    <n v="-7.9560663700000003"/>
  </r>
  <r>
    <s v="SWEDEN"/>
    <x v="17"/>
    <n v="4.0310109309"/>
    <n v="-7.7073757990000002"/>
    <n v="-2.8200589599999999"/>
    <n v="-7.9688022329999999"/>
  </r>
  <r>
    <s v="SWEDEN"/>
    <x v="18"/>
    <n v="4.0673734450000003"/>
    <n v="-7.6791958899999999"/>
    <n v="-2.8964967119999998"/>
    <n v="-7.9719346279999996"/>
  </r>
  <r>
    <s v="SWITZERL"/>
    <x v="0"/>
    <n v="4.3976214929999999"/>
    <n v="-6.1560744620000003"/>
    <n v="-0.82321833"/>
    <n v="-9.2623995810000004"/>
  </r>
  <r>
    <s v="SWITZERL"/>
    <x v="1"/>
    <n v="4.441329648"/>
    <n v="-6.1116395639999999"/>
    <n v="-0.86558472600000003"/>
    <n v="-9.1582286350000004"/>
  </r>
  <r>
    <s v="SWITZERL"/>
    <x v="2"/>
    <n v="4.2871473958999999"/>
    <n v="-6.0930062219999996"/>
    <n v="-0.82218509900000003"/>
    <n v="-9.0461444039999996"/>
  </r>
  <r>
    <s v="SWITZERL"/>
    <x v="3"/>
    <n v="4.3124845289999998"/>
    <n v="-6.0680211560000004"/>
    <n v="-0.86012003999999997"/>
    <n v="-8.9507796610000003"/>
  </r>
  <r>
    <s v="SWITZERL"/>
    <x v="4"/>
    <n v="4.3134274368999996"/>
    <n v="-6.021470946"/>
    <n v="-0.86767681600000002"/>
    <n v="-8.8394321429999998"/>
  </r>
  <r>
    <s v="SWITZERL"/>
    <x v="5"/>
    <n v="4.2887139149999998"/>
    <n v="-5.9960867410000001"/>
    <n v="-0.90528667699999998"/>
    <n v="-8.7603740390000002"/>
  </r>
  <r>
    <s v="SWITZERL"/>
    <x v="6"/>
    <n v="4.2663516040999996"/>
    <n v="-5.9816167900000003"/>
    <n v="-0.85956665399999999"/>
    <n v="-8.6791161139999993"/>
  </r>
  <r>
    <s v="SWITZERL"/>
    <x v="7"/>
    <n v="4.2659188830000003"/>
    <n v="-5.9749184260000003"/>
    <n v="-0.90656670800000005"/>
    <n v="-8.6199601520000009"/>
  </r>
  <r>
    <s v="SWITZERL"/>
    <x v="8"/>
    <n v="4.2177878429"/>
    <n v="-5.9536279299999997"/>
    <n v="-0.872325197"/>
    <n v="-8.5447523469999993"/>
  </r>
  <r>
    <s v="SWITZERL"/>
    <x v="9"/>
    <n v="4.2112900890000002"/>
    <n v="-5.9121716659999999"/>
    <n v="-0.91812161599999997"/>
    <n v="-8.4733789359999996"/>
  </r>
  <r>
    <s v="SWITZERL"/>
    <x v="10"/>
    <n v="4.2252967100000003"/>
    <n v="-5.8786356130000001"/>
    <n v="-0.963441879"/>
    <n v="-8.4064353129999994"/>
  </r>
  <r>
    <s v="SWITZERL"/>
    <x v="11"/>
    <n v="4.2806970030000002"/>
    <n v="-5.84866507"/>
    <n v="-1.037460815"/>
    <n v="-8.3600659779999997"/>
  </r>
  <r>
    <s v="SWITZERL"/>
    <x v="12"/>
    <n v="4.2591593358999997"/>
    <n v="-5.8114920469999998"/>
    <n v="-0.94015344899999997"/>
    <n v="-8.3036252000000008"/>
  </r>
  <r>
    <s v="SWITZERL"/>
    <x v="13"/>
    <n v="4.2298161620999997"/>
    <n v="-5.7604129210000004"/>
    <n v="-0.86722756099999998"/>
    <n v="-8.2466356469999997"/>
  </r>
  <r>
    <s v="SWITZERL"/>
    <x v="14"/>
    <n v="4.1663637390000003"/>
    <n v="-5.7517026360000001"/>
    <n v="-0.88692305500000002"/>
    <n v="-8.205506991"/>
  </r>
  <r>
    <s v="SWITZERL"/>
    <x v="15"/>
    <n v="4.1205677569999999"/>
    <n v="-5.8257756220000001"/>
    <n v="-0.88475790300000001"/>
    <n v="-8.1660769050000006"/>
  </r>
  <r>
    <s v="SWITZERL"/>
    <x v="16"/>
    <n v="4.0795721800999996"/>
    <n v="-5.835963381"/>
    <n v="-0.90736205400000003"/>
    <n v="-8.1287497710000007"/>
  </r>
  <r>
    <s v="SWITZERL"/>
    <x v="17"/>
    <n v="4.1005333390000001"/>
    <n v="-5.8209595429999998"/>
    <n v="-0.911472846"/>
    <n v="-8.0935082690000009"/>
  </r>
  <r>
    <s v="SWITZERL"/>
    <x v="18"/>
    <n v="4.050047696"/>
    <n v="-5.8168472879999999"/>
    <n v="-1.0320881129999999"/>
    <n v="-8.0343716379999996"/>
  </r>
  <r>
    <s v="TURKEY"/>
    <x v="0"/>
    <n v="6.1295528491000004"/>
    <n v="-7.8011442469999999"/>
    <n v="-0.25340821400000002"/>
    <n v="-13.47518475"/>
  </r>
  <r>
    <s v="TURKEY"/>
    <x v="1"/>
    <n v="6.1062126790000004"/>
    <n v="-7.7867266470000001"/>
    <n v="-0.34252374699999999"/>
    <n v="-13.384727639999999"/>
  </r>
  <r>
    <s v="TURKEY"/>
    <x v="2"/>
    <n v="6.0845870210999999"/>
    <n v="-7.8362720430000001"/>
    <n v="-0.40820483600000002"/>
    <n v="-13.24594155"/>
  </r>
  <r>
    <s v="TURKEY"/>
    <x v="3"/>
    <n v="6.0751291349000001"/>
    <n v="-7.631193283"/>
    <n v="-0.22499174299999999"/>
    <n v="-13.25504535"/>
  </r>
  <r>
    <s v="TURKEY"/>
    <x v="4"/>
    <n v="6.0646008690000004"/>
    <n v="-7.6268984829999997"/>
    <n v="-0.252194478"/>
    <n v="-13.210309990000001"/>
  </r>
  <r>
    <s v="TURKEY"/>
    <x v="5"/>
    <n v="5.8230458948999999"/>
    <n v="-7.6220266030000001"/>
    <n v="-0.29347613700000003"/>
    <n v="-12.87933595"/>
  </r>
  <r>
    <s v="TURKEY"/>
    <x v="6"/>
    <n v="6.1566444069999999"/>
    <n v="-7.5108952179999999"/>
    <n v="-0.35640490699999999"/>
    <n v="-12.95113793"/>
  </r>
  <r>
    <s v="TURKEY"/>
    <x v="7"/>
    <n v="6.044478582"/>
    <n v="-7.4608096640000001"/>
    <n v="-0.33515021699999997"/>
    <n v="-12.80185198"/>
  </r>
  <r>
    <s v="TURKEY"/>
    <x v="8"/>
    <n v="6.0765946269000004"/>
    <n v="-7.4212014660000003"/>
    <n v="-0.365073857"/>
    <n v="-12.80735479"/>
  </r>
  <r>
    <s v="TURKEY"/>
    <x v="9"/>
    <n v="5.7207051418999999"/>
    <n v="-7.3886461719999996"/>
    <n v="-0.29845416899999999"/>
    <n v="-12.518544889999999"/>
  </r>
  <r>
    <s v="TURKEY"/>
    <x v="10"/>
    <n v="5.7221050699999996"/>
    <n v="-7.3240908989999998"/>
    <n v="-0.39882647799999998"/>
    <n v="-12.446582769999999"/>
  </r>
  <r>
    <s v="TURKEY"/>
    <x v="11"/>
    <n v="5.6696463188999999"/>
    <n v="-7.1823661369999998"/>
    <n v="-0.30461880200000002"/>
    <n v="-12.39882712"/>
  </r>
  <r>
    <s v="TURKEY"/>
    <x v="12"/>
    <n v="5.5788213319000004"/>
    <n v="-7.0837171640000003"/>
    <n v="-0.54637424099999998"/>
    <n v="-12.19204422"/>
  </r>
  <r>
    <s v="TURKEY"/>
    <x v="13"/>
    <n v="5.6864703600000004"/>
    <n v="-7.067421693"/>
    <n v="-0.69162022999999995"/>
    <n v="-11.990216309999999"/>
  </r>
  <r>
    <s v="TURKEY"/>
    <x v="14"/>
    <n v="5.4277284400000001"/>
    <n v="-7.0128142699999998"/>
    <n v="-0.33965307900000002"/>
    <n v="-11.75939998"/>
  </r>
  <r>
    <s v="TURKEY"/>
    <x v="15"/>
    <n v="5.4267771740999997"/>
    <n v="-6.9544386200000003"/>
    <n v="-0.53794675000000003"/>
    <n v="-11.55502914"/>
  </r>
  <r>
    <s v="TURKEY"/>
    <x v="16"/>
    <n v="5.3129291930000004"/>
    <n v="-6.9096966990000004"/>
    <n v="-0.75141027199999999"/>
    <n v="-11.431642289999999"/>
  </r>
  <r>
    <s v="TURKEY"/>
    <x v="17"/>
    <n v="5.3134624219999997"/>
    <n v="-6.893658898"/>
    <n v="-0.95552413300000005"/>
    <n v="-11.233800329999999"/>
  </r>
  <r>
    <s v="TURKEY"/>
    <x v="18"/>
    <n v="5.1412554767999996"/>
    <n v="-6.8888262359999999"/>
    <n v="-0.35290961199999998"/>
    <n v="-11.181325060000001"/>
  </r>
  <r>
    <s v="U.K."/>
    <x v="0"/>
    <n v="4.1002442839000004"/>
    <n v="-6.1868492179999999"/>
    <n v="-0.39108581399999998"/>
    <n v="-9.1176234160000007"/>
  </r>
  <r>
    <s v="U.K."/>
    <x v="1"/>
    <n v="4.0886357999999996"/>
    <n v="-6.1688580389999998"/>
    <n v="-0.45185307600000002"/>
    <n v="-9.0488917670000006"/>
  </r>
  <r>
    <s v="U.K."/>
    <x v="2"/>
    <n v="4.0480509118999999"/>
    <n v="-6.1667153189999997"/>
    <n v="-0.422876898"/>
    <n v="-8.9668845800000003"/>
  </r>
  <r>
    <s v="U.K."/>
    <x v="3"/>
    <n v="3.9852710358999999"/>
    <n v="-6.1306735420000003"/>
    <n v="-0.46335147300000001"/>
    <n v="-8.8559425679999997"/>
  </r>
  <r>
    <s v="U.K."/>
    <x v="4"/>
    <n v="3.9767811860000002"/>
    <n v="-6.0863700759999997"/>
    <n v="-0.495774304"/>
    <n v="-8.7497823260000001"/>
  </r>
  <r>
    <s v="U.K."/>
    <x v="5"/>
    <n v="3.9686756939999999"/>
    <n v="-6.0768947779999998"/>
    <n v="-0.42654915399999999"/>
    <n v="-8.6776080669999995"/>
  </r>
  <r>
    <s v="U.K."/>
    <x v="6"/>
    <n v="3.957212164"/>
    <n v="-6.0690615179999998"/>
    <n v="-0.47068144899999997"/>
    <n v="-8.6182775859999996"/>
  </r>
  <r>
    <s v="U.K."/>
    <x v="7"/>
    <n v="3.9436308490999998"/>
    <n v="-6.0494290880000001"/>
    <n v="-0.44118785700000002"/>
    <n v="-8.5449727559999999"/>
  </r>
  <r>
    <s v="U.K."/>
    <x v="8"/>
    <n v="3.9532027179"/>
    <n v="-6.0303825509999998"/>
    <n v="-0.462450796"/>
    <n v="-8.5018706739999992"/>
  </r>
  <r>
    <s v="U.K."/>
    <x v="9"/>
    <n v="3.9480583679999999"/>
    <n v="-6.0319525729999999"/>
    <n v="-0.383324569"/>
    <n v="-8.4681187490000003"/>
  </r>
  <r>
    <s v="U.K."/>
    <x v="10"/>
    <n v="3.9797051949000002"/>
    <n v="-6.0082591949999999"/>
    <n v="-0.41899029700000001"/>
    <n v="-8.4451369780000007"/>
  </r>
  <r>
    <s v="U.K."/>
    <x v="11"/>
    <n v="3.9836534009000002"/>
    <n v="-5.9817324120000004"/>
    <n v="-0.461359776"/>
    <n v="-8.40279256"/>
  </r>
  <r>
    <s v="U.K."/>
    <x v="12"/>
    <n v="3.9927567860000002"/>
    <n v="-5.9730060429999998"/>
    <n v="-0.527772456"/>
    <n v="-8.3560979149999994"/>
  </r>
  <r>
    <s v="U.K."/>
    <x v="13"/>
    <n v="3.9953641219999998"/>
    <n v="-5.8975644980000004"/>
    <n v="-0.56529717700000004"/>
    <n v="-8.3066774540000008"/>
  </r>
  <r>
    <s v="U.K."/>
    <x v="14"/>
    <n v="3.9669614530000001"/>
    <n v="-5.9128084039999997"/>
    <n v="-0.56641295999999997"/>
    <n v="-8.2857705940000006"/>
  </r>
  <r>
    <s v="U.K."/>
    <x v="15"/>
    <n v="3.9125838579000001"/>
    <n v="-5.9232392379999999"/>
    <n v="-0.20867427899999999"/>
    <n v="-8.2764161170000001"/>
  </r>
  <r>
    <s v="U.K."/>
    <x v="16"/>
    <n v="3.962305336"/>
    <n v="-5.8868089379999997"/>
    <n v="-0.27354009699999998"/>
    <n v="-8.2693748839999994"/>
  </r>
  <r>
    <s v="U.K."/>
    <x v="17"/>
    <n v="3.945553345"/>
    <n v="-5.8710137790000001"/>
    <n v="-0.50886284500000001"/>
    <n v="-8.2665167939999993"/>
  </r>
  <r>
    <s v="U.K."/>
    <x v="18"/>
    <n v="4.0003742148999999"/>
    <n v="-5.8405522080000001"/>
    <n v="-0.78652911299999995"/>
    <n v="-8.2626140780000004"/>
  </r>
  <r>
    <s v="U.S.A."/>
    <x v="0"/>
    <n v="4.8239645122999999"/>
    <n v="-5.6983737740000002"/>
    <n v="-1.1211148929999999"/>
    <n v="-8.0194578530000005"/>
  </r>
  <r>
    <s v="U.S.A."/>
    <x v="1"/>
    <n v="4.7963170697999997"/>
    <n v="-5.695218272"/>
    <n v="-1.1462403379999999"/>
    <n v="-7.9992616820000002"/>
  </r>
  <r>
    <s v="U.S.A."/>
    <x v="2"/>
    <n v="4.7989365652"/>
    <n v="-5.6488069599999999"/>
    <n v="-1.161874485"/>
    <n v="-7.986407249"/>
  </r>
  <r>
    <s v="U.S.A."/>
    <x v="3"/>
    <n v="4.7878951521999999"/>
    <n v="-5.6268507970000003"/>
    <n v="-1.179915236"/>
    <n v="-7.9595424860000001"/>
  </r>
  <r>
    <s v="U.S.A."/>
    <x v="4"/>
    <n v="4.8082735727000001"/>
    <n v="-5.5871465269999998"/>
    <n v="-1.2002622249999999"/>
    <n v="-7.9298988020000003"/>
  </r>
  <r>
    <s v="U.S.A."/>
    <x v="5"/>
    <n v="4.8059545113000004"/>
    <n v="-5.5368907219999999"/>
    <n v="-1.1942874990000001"/>
    <n v="-7.9004925159999999"/>
  </r>
  <r>
    <s v="U.S.A."/>
    <x v="6"/>
    <n v="4.8075305603"/>
    <n v="-5.4790125759999997"/>
    <n v="-1.1902605420000001"/>
    <n v="-7.8679777020000001"/>
  </r>
  <r>
    <s v="U.S.A."/>
    <x v="7"/>
    <n v="4.8008834761000001"/>
    <n v="-5.464959769"/>
    <n v="-1.1899121509999999"/>
    <n v="-7.8411773230000001"/>
  </r>
  <r>
    <s v="U.S.A."/>
    <x v="8"/>
    <n v="4.8341417653000001"/>
    <n v="-5.4302129710000004"/>
    <n v="-1.2073005939999999"/>
    <n v="-7.8224279880000003"/>
  </r>
  <r>
    <s v="U.S.A."/>
    <x v="9"/>
    <n v="4.8413827129999998"/>
    <n v="-5.4143743510000002"/>
    <n v="-1.22314272"/>
    <n v="-7.7927061450000004"/>
  </r>
  <r>
    <s v="U.S.A."/>
    <x v="10"/>
    <n v="4.8484842121999998"/>
    <n v="-5.4219647320000002"/>
    <n v="-1.251763468"/>
    <n v="-7.7653764240000003"/>
  </r>
  <r>
    <s v="U.S.A."/>
    <x v="11"/>
    <n v="4.8602864748999997"/>
    <n v="-5.4060424579999999"/>
    <n v="-1.2813155979999999"/>
    <n v="-7.7489206130000001"/>
  </r>
  <r>
    <s v="U.S.A."/>
    <x v="12"/>
    <n v="4.8540732646000002"/>
    <n v="-5.3539556380000004"/>
    <n v="-1.331169295"/>
    <n v="-7.6804184859999998"/>
  </r>
  <r>
    <s v="U.S.A."/>
    <x v="13"/>
    <n v="4.8463745073000002"/>
    <n v="-5.3081564869999998"/>
    <n v="-1.2906696660000001"/>
    <n v="-7.6376926689999998"/>
  </r>
  <r>
    <s v="U.S.A."/>
    <x v="14"/>
    <n v="4.7986259444000003"/>
    <n v="-5.3286938700000004"/>
    <n v="-1.231466862"/>
    <n v="-7.6175576149999999"/>
  </r>
  <r>
    <s v="U.S.A."/>
    <x v="15"/>
    <n v="4.8049322351999999"/>
    <n v="-5.3461899190000004"/>
    <n v="-1.2003769719999999"/>
    <n v="-7.607010066"/>
  </r>
  <r>
    <s v="U.S.A."/>
    <x v="16"/>
    <n v="4.8148907166999999"/>
    <n v="-5.2979455160000004"/>
    <n v="-1.154681971"/>
    <n v="-7.5747481810000004"/>
  </r>
  <r>
    <s v="U.S.A."/>
    <x v="17"/>
    <n v="4.8110324670000004"/>
    <n v="-5.2566058050000004"/>
    <n v="-1.1759097380000001"/>
    <n v="-7.5534576959999997"/>
  </r>
  <r>
    <s v="U.S.A."/>
    <x v="18"/>
    <n v="4.8184539683000001"/>
    <n v="-5.2212323019999998"/>
    <n v="-1.2120618270000001"/>
    <n v="-7.536176385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35F7E-C765-4514-8C52-C44972EB2B89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K22" firstHeaderRow="1" firstDataRow="1" firstDataCol="1"/>
  <pivotFields count="6"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verage of lgaspcar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603B-4DFE-46BD-A991-CD3DCE73D855}">
  <dimension ref="A1:A4"/>
  <sheetViews>
    <sheetView tabSelected="1" workbookViewId="0">
      <selection activeCell="A7" sqref="A7"/>
    </sheetView>
  </sheetViews>
  <sheetFormatPr defaultRowHeight="14.4"/>
  <sheetData>
    <row r="1" spans="1:1">
      <c r="A1" t="s">
        <v>27</v>
      </c>
    </row>
    <row r="2" spans="1:1">
      <c r="A2" t="s">
        <v>28</v>
      </c>
    </row>
    <row r="4" spans="1:1">
      <c r="A4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workbookViewId="0">
      <selection activeCell="C1" sqref="C1"/>
    </sheetView>
  </sheetViews>
  <sheetFormatPr defaultRowHeight="14.4"/>
  <sheetData>
    <row r="1" spans="1:6">
      <c r="C1">
        <v>0.65350997980854264</v>
      </c>
    </row>
    <row r="2" spans="1:6">
      <c r="C2">
        <f>1-C1</f>
        <v>0.34649002019145736</v>
      </c>
      <c r="F2" t="s">
        <v>31</v>
      </c>
    </row>
    <row r="3" spans="1:6">
      <c r="A3" s="4" t="s">
        <v>59</v>
      </c>
      <c r="B3" t="s">
        <v>60</v>
      </c>
      <c r="C3" t="s">
        <v>29</v>
      </c>
      <c r="D3" t="s">
        <v>30</v>
      </c>
      <c r="F3">
        <f>AVERAGE(D5:D39)</f>
        <v>24.218833322008347</v>
      </c>
    </row>
    <row r="4" spans="1:6">
      <c r="A4" s="5">
        <v>43831</v>
      </c>
      <c r="B4">
        <v>266</v>
      </c>
      <c r="C4" t="e">
        <v>#N/A</v>
      </c>
    </row>
    <row r="5" spans="1:6">
      <c r="A5" s="5">
        <v>43832</v>
      </c>
      <c r="B5">
        <v>145.9</v>
      </c>
      <c r="C5">
        <f>B4</f>
        <v>266</v>
      </c>
      <c r="D5">
        <f>ABS(B5-C5)/C5*100</f>
        <v>45.150375939849624</v>
      </c>
    </row>
    <row r="6" spans="1:6">
      <c r="A6" s="5">
        <v>43833</v>
      </c>
      <c r="B6">
        <v>183.1</v>
      </c>
      <c r="C6">
        <f>$C$2*B5+$C$1*C5</f>
        <v>224.38654857500597</v>
      </c>
      <c r="D6">
        <f t="shared" ref="D6:D39" si="0">ABS(B6-C6)/C6*100</f>
        <v>18.399743138437319</v>
      </c>
    </row>
    <row r="7" spans="1:6">
      <c r="A7" s="5">
        <v>43834</v>
      </c>
      <c r="B7">
        <v>119.3</v>
      </c>
      <c r="C7">
        <f t="shared" ref="C7:C39" si="1">$C$2*B6+$C$1*C6</f>
        <v>210.08117152561658</v>
      </c>
      <c r="D7">
        <f t="shared" si="0"/>
        <v>43.212426352328791</v>
      </c>
    </row>
    <row r="8" spans="1:6">
      <c r="A8" s="5">
        <v>43835</v>
      </c>
      <c r="B8">
        <v>180.3</v>
      </c>
      <c r="C8">
        <f t="shared" si="1"/>
        <v>178.62640157070155</v>
      </c>
      <c r="D8">
        <f t="shared" si="0"/>
        <v>0.93692668865416506</v>
      </c>
    </row>
    <row r="9" spans="1:6">
      <c r="A9" s="5">
        <v>43836</v>
      </c>
      <c r="B9">
        <v>168.5</v>
      </c>
      <c r="C9">
        <f t="shared" si="1"/>
        <v>179.20628672426156</v>
      </c>
      <c r="D9">
        <f t="shared" si="0"/>
        <v>5.9742807688074846</v>
      </c>
    </row>
    <row r="10" spans="1:6">
      <c r="A10" s="5">
        <v>43837</v>
      </c>
      <c r="B10">
        <v>231.8</v>
      </c>
      <c r="C10">
        <f t="shared" si="1"/>
        <v>175.49666522099665</v>
      </c>
      <c r="D10">
        <f t="shared" si="0"/>
        <v>32.082281853106778</v>
      </c>
    </row>
    <row r="11" spans="1:6">
      <c r="A11" s="5">
        <v>43838</v>
      </c>
      <c r="B11">
        <v>224.5</v>
      </c>
      <c r="C11">
        <f t="shared" si="1"/>
        <v>195.00520882541991</v>
      </c>
      <c r="D11">
        <f t="shared" si="0"/>
        <v>15.125129914342725</v>
      </c>
    </row>
    <row r="12" spans="1:6">
      <c r="A12" s="5">
        <v>43839</v>
      </c>
      <c r="B12">
        <v>192.8</v>
      </c>
      <c r="C12">
        <f t="shared" si="1"/>
        <v>205.22485961504299</v>
      </c>
      <c r="D12">
        <f t="shared" si="0"/>
        <v>6.0542663487987269</v>
      </c>
    </row>
    <row r="13" spans="1:6">
      <c r="A13" s="5">
        <v>43840</v>
      </c>
      <c r="B13">
        <v>122.9</v>
      </c>
      <c r="C13">
        <f t="shared" si="1"/>
        <v>200.91976975615071</v>
      </c>
      <c r="D13">
        <f t="shared" si="0"/>
        <v>38.831305575773136</v>
      </c>
    </row>
    <row r="14" spans="1:6">
      <c r="A14" s="5">
        <v>43841</v>
      </c>
      <c r="B14">
        <v>336.5</v>
      </c>
      <c r="C14">
        <f t="shared" si="1"/>
        <v>173.88669815800921</v>
      </c>
      <c r="D14">
        <f t="shared" si="0"/>
        <v>93.516815009176611</v>
      </c>
    </row>
    <row r="15" spans="1:6">
      <c r="A15" s="5">
        <v>43842</v>
      </c>
      <c r="B15">
        <v>185.9</v>
      </c>
      <c r="C15">
        <f t="shared" si="1"/>
        <v>230.23058439664015</v>
      </c>
      <c r="D15">
        <f t="shared" si="0"/>
        <v>19.254863341817188</v>
      </c>
    </row>
    <row r="16" spans="1:6">
      <c r="A16" s="5">
        <v>43862</v>
      </c>
      <c r="B16">
        <v>194.3</v>
      </c>
      <c r="C16">
        <f t="shared" si="1"/>
        <v>214.8704793139492</v>
      </c>
      <c r="D16">
        <f t="shared" si="0"/>
        <v>9.5734320413059066</v>
      </c>
    </row>
    <row r="17" spans="1:4">
      <c r="A17" s="5">
        <v>43863</v>
      </c>
      <c r="B17">
        <v>149.5</v>
      </c>
      <c r="C17">
        <f t="shared" si="1"/>
        <v>207.74301352111101</v>
      </c>
      <c r="D17">
        <f t="shared" si="0"/>
        <v>28.036087728741986</v>
      </c>
    </row>
    <row r="18" spans="1:4">
      <c r="A18" s="5">
        <v>43864</v>
      </c>
      <c r="B18">
        <v>210.1</v>
      </c>
      <c r="C18">
        <f t="shared" si="1"/>
        <v>187.56239059016994</v>
      </c>
      <c r="D18">
        <f t="shared" si="0"/>
        <v>12.016060010173083</v>
      </c>
    </row>
    <row r="19" spans="1:4">
      <c r="A19" s="5">
        <v>43865</v>
      </c>
      <c r="B19">
        <v>273.3</v>
      </c>
      <c r="C19">
        <f t="shared" si="1"/>
        <v>195.37144732964913</v>
      </c>
      <c r="D19">
        <f t="shared" si="0"/>
        <v>39.887380543822495</v>
      </c>
    </row>
    <row r="20" spans="1:4">
      <c r="A20" s="5">
        <v>43866</v>
      </c>
      <c r="B20">
        <v>191.4</v>
      </c>
      <c r="C20">
        <f t="shared" si="1"/>
        <v>222.37291311789005</v>
      </c>
      <c r="D20">
        <f t="shared" si="0"/>
        <v>13.928365952318073</v>
      </c>
    </row>
    <row r="21" spans="1:4">
      <c r="A21" s="5">
        <v>43867</v>
      </c>
      <c r="B21">
        <v>287</v>
      </c>
      <c r="C21">
        <f t="shared" si="1"/>
        <v>211.64110782628404</v>
      </c>
      <c r="D21">
        <f t="shared" si="0"/>
        <v>35.606925775294499</v>
      </c>
    </row>
    <row r="22" spans="1:4">
      <c r="A22" s="5">
        <v>43868</v>
      </c>
      <c r="B22">
        <v>226</v>
      </c>
      <c r="C22">
        <f t="shared" si="1"/>
        <v>237.75221189716075</v>
      </c>
      <c r="D22">
        <f t="shared" si="0"/>
        <v>4.943050499250095</v>
      </c>
    </row>
    <row r="23" spans="1:4">
      <c r="A23" s="5">
        <v>43869</v>
      </c>
      <c r="B23">
        <v>303.60000000000002</v>
      </c>
      <c r="C23">
        <f t="shared" si="1"/>
        <v>233.68018775961923</v>
      </c>
      <c r="D23">
        <f t="shared" si="0"/>
        <v>29.921155452128229</v>
      </c>
    </row>
    <row r="24" spans="1:4">
      <c r="A24" s="5">
        <v>43870</v>
      </c>
      <c r="B24">
        <v>289.89999999999998</v>
      </c>
      <c r="C24">
        <f t="shared" si="1"/>
        <v>257.90670491457166</v>
      </c>
      <c r="D24">
        <f t="shared" si="0"/>
        <v>12.404987724543917</v>
      </c>
    </row>
    <row r="25" spans="1:4">
      <c r="A25" s="5">
        <v>43871</v>
      </c>
      <c r="B25">
        <v>421.6</v>
      </c>
      <c r="C25">
        <f t="shared" si="1"/>
        <v>268.99206237471299</v>
      </c>
      <c r="D25">
        <f t="shared" si="0"/>
        <v>56.73324940447506</v>
      </c>
    </row>
    <row r="26" spans="1:4">
      <c r="A26" s="5">
        <v>43872</v>
      </c>
      <c r="B26">
        <v>264.5</v>
      </c>
      <c r="C26">
        <f t="shared" si="1"/>
        <v>321.8691897638754</v>
      </c>
      <c r="D26">
        <f t="shared" si="0"/>
        <v>17.823759337127505</v>
      </c>
    </row>
    <row r="27" spans="1:4">
      <c r="A27" s="5">
        <v>43873</v>
      </c>
      <c r="B27">
        <v>342.3</v>
      </c>
      <c r="C27">
        <f t="shared" si="1"/>
        <v>301.99133804422263</v>
      </c>
      <c r="D27">
        <f t="shared" si="0"/>
        <v>13.347621894332185</v>
      </c>
    </row>
    <row r="28" spans="1:4">
      <c r="A28" s="5">
        <v>43891</v>
      </c>
      <c r="B28">
        <v>339.7</v>
      </c>
      <c r="C28">
        <f t="shared" si="1"/>
        <v>315.95788713917057</v>
      </c>
      <c r="D28">
        <f t="shared" si="0"/>
        <v>7.5143282783036485</v>
      </c>
    </row>
    <row r="29" spans="1:4">
      <c r="A29" s="5">
        <v>43892</v>
      </c>
      <c r="B29">
        <v>440.4</v>
      </c>
      <c r="C29">
        <f t="shared" si="1"/>
        <v>324.1842923037072</v>
      </c>
      <c r="D29">
        <f t="shared" si="0"/>
        <v>35.848654748336124</v>
      </c>
    </row>
    <row r="30" spans="1:4">
      <c r="A30" s="5">
        <v>43893</v>
      </c>
      <c r="B30">
        <v>315.89999999999998</v>
      </c>
      <c r="C30">
        <f t="shared" si="1"/>
        <v>364.45187520996018</v>
      </c>
      <c r="D30">
        <f t="shared" si="0"/>
        <v>13.321889256843455</v>
      </c>
    </row>
    <row r="31" spans="1:4">
      <c r="A31" s="5">
        <v>43894</v>
      </c>
      <c r="B31">
        <v>439.3</v>
      </c>
      <c r="C31">
        <f t="shared" si="1"/>
        <v>347.62913498812793</v>
      </c>
      <c r="D31">
        <f t="shared" si="0"/>
        <v>26.370305531210086</v>
      </c>
    </row>
    <row r="32" spans="1:4">
      <c r="A32" s="5">
        <v>43895</v>
      </c>
      <c r="B32">
        <v>401.3</v>
      </c>
      <c r="C32">
        <f t="shared" si="1"/>
        <v>379.39217485705984</v>
      </c>
      <c r="D32">
        <f t="shared" si="0"/>
        <v>5.7744536115417198</v>
      </c>
    </row>
    <row r="33" spans="1:4">
      <c r="A33" s="5">
        <v>43896</v>
      </c>
      <c r="B33">
        <v>437.4</v>
      </c>
      <c r="C33">
        <f t="shared" si="1"/>
        <v>386.98301763318807</v>
      </c>
      <c r="D33">
        <f t="shared" si="0"/>
        <v>13.028215727699182</v>
      </c>
    </row>
    <row r="34" spans="1:4">
      <c r="A34" s="5">
        <v>43897</v>
      </c>
      <c r="B34">
        <v>575.5</v>
      </c>
      <c r="C34">
        <f t="shared" si="1"/>
        <v>404.45199887145708</v>
      </c>
      <c r="D34">
        <f t="shared" si="0"/>
        <v>42.291298251910824</v>
      </c>
    </row>
    <row r="35" spans="1:4">
      <c r="A35" s="5">
        <v>43898</v>
      </c>
      <c r="B35">
        <v>407.6</v>
      </c>
      <c r="C35">
        <f t="shared" si="1"/>
        <v>463.71842423619432</v>
      </c>
      <c r="D35">
        <f t="shared" si="0"/>
        <v>12.101831909876944</v>
      </c>
    </row>
    <row r="36" spans="1:4">
      <c r="A36" s="5">
        <v>43899</v>
      </c>
      <c r="B36">
        <v>682</v>
      </c>
      <c r="C36">
        <f t="shared" si="1"/>
        <v>444.27395028948263</v>
      </c>
      <c r="D36">
        <f t="shared" si="0"/>
        <v>53.508887828246166</v>
      </c>
    </row>
    <row r="37" spans="1:4">
      <c r="A37" s="5">
        <v>43900</v>
      </c>
      <c r="B37">
        <v>475.3</v>
      </c>
      <c r="C37">
        <f t="shared" si="1"/>
        <v>526.64365405371518</v>
      </c>
      <c r="D37">
        <f t="shared" si="0"/>
        <v>9.7492210640932466</v>
      </c>
    </row>
    <row r="38" spans="1:4">
      <c r="A38" s="5">
        <v>43901</v>
      </c>
      <c r="B38">
        <v>581.29999999999995</v>
      </c>
      <c r="C38">
        <f t="shared" si="1"/>
        <v>508.85359032394024</v>
      </c>
      <c r="D38">
        <f t="shared" si="0"/>
        <v>14.237181588900603</v>
      </c>
    </row>
    <row r="39" spans="1:4">
      <c r="A39" s="5">
        <v>43902</v>
      </c>
      <c r="B39">
        <v>646.9</v>
      </c>
      <c r="C39">
        <f t="shared" si="1"/>
        <v>533.95554827539672</v>
      </c>
      <c r="D39">
        <f t="shared" si="0"/>
        <v>21.152407178724587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1575D-40B6-4A66-B243-D998003FCA4C}">
  <dimension ref="A1:F28"/>
  <sheetViews>
    <sheetView workbookViewId="0">
      <selection activeCell="A3" sqref="A3"/>
    </sheetView>
  </sheetViews>
  <sheetFormatPr defaultRowHeight="14.4"/>
  <sheetData>
    <row r="1" spans="1:6">
      <c r="C1">
        <v>0.8</v>
      </c>
    </row>
    <row r="2" spans="1:6">
      <c r="C2">
        <f>1-C1</f>
        <v>0.19999999999999996</v>
      </c>
      <c r="F2" t="s">
        <v>31</v>
      </c>
    </row>
    <row r="3" spans="1:6">
      <c r="A3" t="s">
        <v>26</v>
      </c>
      <c r="B3" t="s">
        <v>0</v>
      </c>
      <c r="C3" t="s">
        <v>29</v>
      </c>
      <c r="D3" t="s">
        <v>30</v>
      </c>
      <c r="F3">
        <f>AVERAGE(D5:D28)</f>
        <v>6.3188702717721092</v>
      </c>
    </row>
    <row r="4" spans="1:6">
      <c r="A4" t="s">
        <v>1</v>
      </c>
      <c r="B4">
        <v>5.1069999999999997E-2</v>
      </c>
      <c r="C4" t="e">
        <v>#N/A</v>
      </c>
    </row>
    <row r="5" spans="1:6">
      <c r="A5" t="s">
        <v>2</v>
      </c>
      <c r="B5">
        <v>5.8169999999999999E-2</v>
      </c>
      <c r="C5">
        <f>B4</f>
        <v>5.1069999999999997E-2</v>
      </c>
      <c r="D5">
        <f>ABS(B5-C5)/C5*100</f>
        <v>13.902486782847079</v>
      </c>
    </row>
    <row r="6" spans="1:6">
      <c r="A6" t="s">
        <v>3</v>
      </c>
      <c r="B6">
        <v>4.6019999999999998E-2</v>
      </c>
      <c r="C6">
        <f>$C$2*B5+$C$1*C5</f>
        <v>5.2490000000000002E-2</v>
      </c>
      <c r="D6">
        <f t="shared" ref="D6:D28" si="0">ABS(B6-C6)/C6*100</f>
        <v>12.326157363307303</v>
      </c>
    </row>
    <row r="7" spans="1:6">
      <c r="A7" t="s">
        <v>4</v>
      </c>
      <c r="B7">
        <v>4.9910000000000003E-2</v>
      </c>
      <c r="C7">
        <f t="shared" ref="C7:C28" si="1">$C$2*B6+$C$1*C6</f>
        <v>5.1195999999999998E-2</v>
      </c>
      <c r="D7">
        <f t="shared" si="0"/>
        <v>2.5119149933588476</v>
      </c>
    </row>
    <row r="8" spans="1:6">
      <c r="A8" t="s">
        <v>5</v>
      </c>
      <c r="B8">
        <v>5.0389999999999997E-2</v>
      </c>
      <c r="C8">
        <f t="shared" si="1"/>
        <v>5.0938799999999999E-2</v>
      </c>
      <c r="D8">
        <f t="shared" si="0"/>
        <v>1.0773712769048389</v>
      </c>
    </row>
    <row r="9" spans="1:6">
      <c r="A9" t="s">
        <v>6</v>
      </c>
      <c r="B9">
        <v>4.9160000000000002E-2</v>
      </c>
      <c r="C9">
        <f t="shared" si="1"/>
        <v>5.0829039999999999E-2</v>
      </c>
      <c r="D9">
        <f t="shared" si="0"/>
        <v>3.2836347096069427</v>
      </c>
    </row>
    <row r="10" spans="1:6">
      <c r="A10" t="s">
        <v>7</v>
      </c>
      <c r="B10">
        <v>4.7280000000000003E-2</v>
      </c>
      <c r="C10">
        <f t="shared" si="1"/>
        <v>5.0495232000000001E-2</v>
      </c>
      <c r="D10">
        <f t="shared" si="0"/>
        <v>6.3673972227714453</v>
      </c>
    </row>
    <row r="11" spans="1:6">
      <c r="A11" t="s">
        <v>8</v>
      </c>
      <c r="B11">
        <v>5.6349999999999997E-2</v>
      </c>
      <c r="C11">
        <f t="shared" si="1"/>
        <v>4.9852185600000001E-2</v>
      </c>
      <c r="D11">
        <f t="shared" si="0"/>
        <v>13.034161535336969</v>
      </c>
    </row>
    <row r="12" spans="1:6">
      <c r="A12" t="s">
        <v>9</v>
      </c>
      <c r="B12">
        <v>5.2580000000000002E-2</v>
      </c>
      <c r="C12">
        <f t="shared" si="1"/>
        <v>5.1151748480000002E-2</v>
      </c>
      <c r="D12">
        <f t="shared" si="0"/>
        <v>2.7921851401784181</v>
      </c>
    </row>
    <row r="13" spans="1:6">
      <c r="A13" t="s">
        <v>10</v>
      </c>
      <c r="B13">
        <v>4.6039999999999998E-2</v>
      </c>
      <c r="C13">
        <f t="shared" si="1"/>
        <v>5.1437398783999999E-2</v>
      </c>
      <c r="D13">
        <f t="shared" si="0"/>
        <v>10.493141005565205</v>
      </c>
    </row>
    <row r="14" spans="1:6">
      <c r="A14" t="s">
        <v>11</v>
      </c>
      <c r="B14">
        <v>5.033E-2</v>
      </c>
      <c r="C14">
        <f t="shared" si="1"/>
        <v>5.0357919027199993E-2</v>
      </c>
      <c r="D14">
        <f t="shared" si="0"/>
        <v>5.5441185297814846E-2</v>
      </c>
    </row>
    <row r="15" spans="1:6">
      <c r="A15" t="s">
        <v>12</v>
      </c>
      <c r="B15">
        <v>6.0150000000000002E-2</v>
      </c>
      <c r="C15">
        <f t="shared" si="1"/>
        <v>5.0352335221759997E-2</v>
      </c>
      <c r="D15">
        <f t="shared" si="0"/>
        <v>19.458213278668151</v>
      </c>
    </row>
    <row r="16" spans="1:6">
      <c r="A16" t="s">
        <v>13</v>
      </c>
      <c r="B16">
        <v>6.1850000000000002E-2</v>
      </c>
      <c r="C16">
        <f t="shared" si="1"/>
        <v>5.2311868177408002E-2</v>
      </c>
      <c r="D16">
        <f t="shared" si="0"/>
        <v>18.233208170361703</v>
      </c>
    </row>
    <row r="17" spans="1:4">
      <c r="A17" t="s">
        <v>14</v>
      </c>
      <c r="B17">
        <v>5.7880000000000001E-2</v>
      </c>
      <c r="C17">
        <f t="shared" si="1"/>
        <v>5.4219494541926407E-2</v>
      </c>
      <c r="D17">
        <f t="shared" si="0"/>
        <v>6.7512718239064888</v>
      </c>
    </row>
    <row r="18" spans="1:4">
      <c r="A18" t="s">
        <v>15</v>
      </c>
      <c r="B18">
        <v>5.9029999999999999E-2</v>
      </c>
      <c r="C18">
        <f t="shared" si="1"/>
        <v>5.4951595633541121E-2</v>
      </c>
      <c r="D18">
        <f t="shared" si="0"/>
        <v>7.4218124504641656</v>
      </c>
    </row>
    <row r="19" spans="1:4">
      <c r="A19" t="s">
        <v>16</v>
      </c>
      <c r="B19">
        <v>5.5780000000000003E-2</v>
      </c>
      <c r="C19">
        <f t="shared" si="1"/>
        <v>5.57672765068329E-2</v>
      </c>
      <c r="D19">
        <f t="shared" si="0"/>
        <v>2.2815338965933962E-2</v>
      </c>
    </row>
    <row r="20" spans="1:4">
      <c r="A20" t="s">
        <v>17</v>
      </c>
      <c r="B20">
        <v>5.6009999999999997E-2</v>
      </c>
      <c r="C20">
        <f t="shared" si="1"/>
        <v>5.5769821205466322E-2</v>
      </c>
      <c r="D20">
        <f t="shared" si="0"/>
        <v>0.43066086521743102</v>
      </c>
    </row>
    <row r="21" spans="1:4">
      <c r="A21" t="s">
        <v>18</v>
      </c>
      <c r="B21">
        <v>5.4519999999999999E-2</v>
      </c>
      <c r="C21">
        <f t="shared" si="1"/>
        <v>5.581785696437306E-2</v>
      </c>
      <c r="D21">
        <f t="shared" si="0"/>
        <v>2.3251644454953646</v>
      </c>
    </row>
    <row r="22" spans="1:4">
      <c r="A22" t="s">
        <v>19</v>
      </c>
      <c r="B22">
        <v>5.4670000000000003E-2</v>
      </c>
      <c r="C22">
        <f t="shared" si="1"/>
        <v>5.5558285571498445E-2</v>
      </c>
      <c r="D22">
        <f t="shared" si="0"/>
        <v>1.5988354614637972</v>
      </c>
    </row>
    <row r="23" spans="1:4">
      <c r="A23" t="s">
        <v>20</v>
      </c>
      <c r="B23">
        <v>5.4600000000000003E-2</v>
      </c>
      <c r="C23">
        <f t="shared" si="1"/>
        <v>5.5380628457198759E-2</v>
      </c>
      <c r="D23">
        <f t="shared" si="0"/>
        <v>1.4095695172583129</v>
      </c>
    </row>
    <row r="24" spans="1:4">
      <c r="A24" t="s">
        <v>21</v>
      </c>
      <c r="B24">
        <v>5.4429999999999999E-2</v>
      </c>
      <c r="C24">
        <f t="shared" si="1"/>
        <v>5.5224502765759007E-2</v>
      </c>
      <c r="D24">
        <f t="shared" si="0"/>
        <v>1.438677988879286</v>
      </c>
    </row>
    <row r="25" spans="1:4">
      <c r="A25" t="s">
        <v>22</v>
      </c>
      <c r="B25">
        <v>5.7579999999999999E-2</v>
      </c>
      <c r="C25">
        <f t="shared" si="1"/>
        <v>5.5065602212607208E-2</v>
      </c>
      <c r="D25">
        <f t="shared" si="0"/>
        <v>4.5661859425140783</v>
      </c>
    </row>
    <row r="26" spans="1:4">
      <c r="A26" t="s">
        <v>23</v>
      </c>
      <c r="B26">
        <v>5.4100000000000002E-2</v>
      </c>
      <c r="C26">
        <f t="shared" si="1"/>
        <v>5.5568481770085769E-2</v>
      </c>
      <c r="D26">
        <f t="shared" si="0"/>
        <v>2.6426523153207611</v>
      </c>
    </row>
    <row r="27" spans="1:4">
      <c r="A27" t="s">
        <v>24</v>
      </c>
      <c r="B27">
        <v>5.2549999999999999E-2</v>
      </c>
      <c r="C27">
        <f t="shared" si="1"/>
        <v>5.5274785416068617E-2</v>
      </c>
      <c r="D27">
        <f t="shared" si="0"/>
        <v>4.9295269001198339</v>
      </c>
    </row>
    <row r="28" spans="1:4">
      <c r="A28" t="s">
        <v>25</v>
      </c>
      <c r="B28">
        <v>4.675E-2</v>
      </c>
      <c r="C28">
        <f t="shared" si="1"/>
        <v>5.4729828332854898E-2</v>
      </c>
      <c r="D28">
        <f t="shared" si="0"/>
        <v>14.580400808720464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D02A-F962-447C-A182-BC68ACC4F574}">
  <dimension ref="A1:K343"/>
  <sheetViews>
    <sheetView workbookViewId="0">
      <selection activeCell="K21" sqref="J2:K21"/>
    </sheetView>
  </sheetViews>
  <sheetFormatPr defaultRowHeight="14.4"/>
  <cols>
    <col min="10" max="10" width="12.5546875" bestFit="1" customWidth="1"/>
    <col min="11" max="11" width="17.6640625" bestFit="1" customWidth="1"/>
  </cols>
  <sheetData>
    <row r="1" spans="1:11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11">
      <c r="A2" t="s">
        <v>38</v>
      </c>
      <c r="B2">
        <v>1960</v>
      </c>
      <c r="C2">
        <v>4.1732441949999997</v>
      </c>
      <c r="D2">
        <v>-6.4742771790000004</v>
      </c>
      <c r="E2">
        <v>-0.33454761300000002</v>
      </c>
      <c r="F2">
        <v>-9.7668395690000001</v>
      </c>
      <c r="J2" s="1" t="s">
        <v>56</v>
      </c>
      <c r="K2" t="s">
        <v>58</v>
      </c>
    </row>
    <row r="3" spans="1:11">
      <c r="A3" t="s">
        <v>38</v>
      </c>
      <c r="B3">
        <v>1961</v>
      </c>
      <c r="C3">
        <v>4.1009891049</v>
      </c>
      <c r="D3">
        <v>-6.4260058349999998</v>
      </c>
      <c r="E3">
        <v>-0.35132761400000001</v>
      </c>
      <c r="F3">
        <v>-9.6086218450000001</v>
      </c>
      <c r="J3" s="2">
        <v>1960</v>
      </c>
      <c r="K3" s="3">
        <v>4.5676718841055539</v>
      </c>
    </row>
    <row r="4" spans="1:11">
      <c r="A4" t="s">
        <v>38</v>
      </c>
      <c r="B4">
        <v>1962</v>
      </c>
      <c r="C4">
        <v>4.0731765511000004</v>
      </c>
      <c r="D4">
        <v>-6.407308295</v>
      </c>
      <c r="E4">
        <v>-0.37951769200000002</v>
      </c>
      <c r="F4">
        <v>-9.4572565520000005</v>
      </c>
      <c r="J4" s="2">
        <v>1961</v>
      </c>
      <c r="K4" s="3">
        <v>4.5401302016222216</v>
      </c>
    </row>
    <row r="5" spans="1:11">
      <c r="A5" t="s">
        <v>38</v>
      </c>
      <c r="B5">
        <v>1963</v>
      </c>
      <c r="C5">
        <v>4.0595091238999998</v>
      </c>
      <c r="D5">
        <v>-6.370678539</v>
      </c>
      <c r="E5">
        <v>-0.414251392</v>
      </c>
      <c r="F5">
        <v>-9.3431549470000004</v>
      </c>
      <c r="J5" s="2">
        <v>1962</v>
      </c>
      <c r="K5" s="3">
        <v>4.4726609138611115</v>
      </c>
    </row>
    <row r="6" spans="1:11">
      <c r="A6" t="s">
        <v>38</v>
      </c>
      <c r="B6">
        <v>1964</v>
      </c>
      <c r="C6">
        <v>4.0376887869999996</v>
      </c>
      <c r="D6">
        <v>-6.3222468049999998</v>
      </c>
      <c r="E6">
        <v>-0.44533536200000001</v>
      </c>
      <c r="F6">
        <v>-9.2377393459999997</v>
      </c>
      <c r="J6" s="2">
        <v>1963</v>
      </c>
      <c r="K6" s="3">
        <v>4.4292125462222218</v>
      </c>
    </row>
    <row r="7" spans="1:11">
      <c r="A7" t="s">
        <v>38</v>
      </c>
      <c r="B7">
        <v>1965</v>
      </c>
      <c r="C7">
        <v>4.0339832849999997</v>
      </c>
      <c r="D7">
        <v>-6.2946679139999997</v>
      </c>
      <c r="E7">
        <v>-0.49706066199999999</v>
      </c>
      <c r="F7">
        <v>-9.1239034770000007</v>
      </c>
      <c r="J7" s="2">
        <v>1964</v>
      </c>
      <c r="K7" s="3">
        <v>4.4101829664222221</v>
      </c>
    </row>
    <row r="8" spans="1:11">
      <c r="A8" t="s">
        <v>38</v>
      </c>
      <c r="B8">
        <v>1966</v>
      </c>
      <c r="C8">
        <v>4.0475365589000001</v>
      </c>
      <c r="D8">
        <v>-6.2525454509999996</v>
      </c>
      <c r="E8">
        <v>-0.46683773099999998</v>
      </c>
      <c r="F8">
        <v>-9.019822048</v>
      </c>
      <c r="J8" s="2">
        <v>1965</v>
      </c>
      <c r="K8" s="3">
        <v>4.3539983006833332</v>
      </c>
    </row>
    <row r="9" spans="1:11">
      <c r="A9" t="s">
        <v>38</v>
      </c>
      <c r="B9">
        <v>1967</v>
      </c>
      <c r="C9">
        <v>4.0529106939000004</v>
      </c>
      <c r="D9">
        <v>-6.2345807090000003</v>
      </c>
      <c r="E9">
        <v>-0.50588340499999995</v>
      </c>
      <c r="F9">
        <v>-8.9344025370000004</v>
      </c>
      <c r="J9" s="2">
        <v>1966</v>
      </c>
      <c r="K9" s="3">
        <v>4.3444381084444439</v>
      </c>
    </row>
    <row r="10" spans="1:11">
      <c r="A10" t="s">
        <v>38</v>
      </c>
      <c r="B10">
        <v>1968</v>
      </c>
      <c r="C10">
        <v>4.0455070480000002</v>
      </c>
      <c r="D10">
        <v>-6.2068944029999997</v>
      </c>
      <c r="E10">
        <v>-0.52241254500000001</v>
      </c>
      <c r="F10">
        <v>-8.8479674070000005</v>
      </c>
      <c r="J10" s="2">
        <v>1967</v>
      </c>
      <c r="K10" s="3">
        <v>4.3214939282388896</v>
      </c>
    </row>
    <row r="11" spans="1:11">
      <c r="A11" t="s">
        <v>38</v>
      </c>
      <c r="B11">
        <v>1969</v>
      </c>
      <c r="C11">
        <v>4.0463547890999996</v>
      </c>
      <c r="D11">
        <v>-6.1531396679999997</v>
      </c>
      <c r="E11">
        <v>-0.559110514</v>
      </c>
      <c r="F11">
        <v>-8.7886862069999996</v>
      </c>
      <c r="J11" s="2">
        <v>1968</v>
      </c>
      <c r="K11" s="3">
        <v>4.3024581896111114</v>
      </c>
    </row>
    <row r="12" spans="1:11">
      <c r="A12" t="s">
        <v>38</v>
      </c>
      <c r="B12">
        <v>1970</v>
      </c>
      <c r="C12">
        <v>4.0808876731000003</v>
      </c>
      <c r="D12">
        <v>-6.0817123850000003</v>
      </c>
      <c r="E12">
        <v>-0.59656121900000003</v>
      </c>
      <c r="F12">
        <v>-8.7281998959999996</v>
      </c>
      <c r="J12" s="2">
        <v>1969</v>
      </c>
      <c r="K12" s="3">
        <v>4.264023704705556</v>
      </c>
    </row>
    <row r="13" spans="1:11">
      <c r="A13" t="s">
        <v>38</v>
      </c>
      <c r="B13">
        <v>1971</v>
      </c>
      <c r="C13">
        <v>4.1067204940000002</v>
      </c>
      <c r="D13">
        <v>-6.0436258540000001</v>
      </c>
      <c r="E13">
        <v>-0.65445914299999997</v>
      </c>
      <c r="F13">
        <v>-8.6358982340000008</v>
      </c>
      <c r="J13" s="2">
        <v>1970</v>
      </c>
      <c r="K13" s="3">
        <v>4.2594566481444458</v>
      </c>
    </row>
    <row r="14" spans="1:11">
      <c r="A14" t="s">
        <v>38</v>
      </c>
      <c r="B14">
        <v>1972</v>
      </c>
      <c r="C14">
        <v>4.1280177770000002</v>
      </c>
      <c r="D14">
        <v>-5.9810518669999997</v>
      </c>
      <c r="E14">
        <v>-0.59633184100000003</v>
      </c>
      <c r="F14">
        <v>-8.5383379210000001</v>
      </c>
      <c r="J14" s="2">
        <v>1971</v>
      </c>
      <c r="K14" s="3">
        <v>4.2488021559888889</v>
      </c>
    </row>
    <row r="15" spans="1:11">
      <c r="A15" t="s">
        <v>38</v>
      </c>
      <c r="B15">
        <v>1973</v>
      </c>
      <c r="C15">
        <v>4.1993805609999999</v>
      </c>
      <c r="D15">
        <v>-5.895152832</v>
      </c>
      <c r="E15">
        <v>-0.59444681300000002</v>
      </c>
      <c r="F15">
        <v>-8.4872890989999998</v>
      </c>
      <c r="J15" s="2">
        <v>1972</v>
      </c>
      <c r="K15" s="3">
        <v>4.236219968105555</v>
      </c>
    </row>
    <row r="16" spans="1:11">
      <c r="A16" t="s">
        <v>38</v>
      </c>
      <c r="B16">
        <v>1974</v>
      </c>
      <c r="C16">
        <v>4.0184953720000003</v>
      </c>
      <c r="D16">
        <v>-5.8523812189999997</v>
      </c>
      <c r="E16">
        <v>-0.466026934</v>
      </c>
      <c r="F16">
        <v>-8.4304040610000008</v>
      </c>
      <c r="J16" s="2">
        <v>1973</v>
      </c>
      <c r="K16" s="3">
        <v>4.2418577012666656</v>
      </c>
    </row>
    <row r="17" spans="1:11">
      <c r="A17" t="s">
        <v>38</v>
      </c>
      <c r="B17">
        <v>1975</v>
      </c>
      <c r="C17">
        <v>4.0290180750999998</v>
      </c>
      <c r="D17">
        <v>-5.8693633780000001</v>
      </c>
      <c r="E17">
        <v>-0.45414220500000002</v>
      </c>
      <c r="F17">
        <v>-8.3828147560000001</v>
      </c>
      <c r="J17" s="2">
        <v>1974</v>
      </c>
      <c r="K17" s="3">
        <v>4.1443849470944443</v>
      </c>
    </row>
    <row r="18" spans="1:11">
      <c r="A18" t="s">
        <v>38</v>
      </c>
      <c r="B18">
        <v>1976</v>
      </c>
      <c r="C18">
        <v>3.9854117439999999</v>
      </c>
      <c r="D18">
        <v>-5.8117026989999996</v>
      </c>
      <c r="E18">
        <v>-0.50008372199999995</v>
      </c>
      <c r="F18">
        <v>-8.3222319139999996</v>
      </c>
      <c r="J18" s="2">
        <v>1975</v>
      </c>
      <c r="K18" s="3">
        <v>4.144741407772222</v>
      </c>
    </row>
    <row r="19" spans="1:11">
      <c r="A19" t="s">
        <v>38</v>
      </c>
      <c r="B19">
        <v>1977</v>
      </c>
      <c r="C19">
        <v>3.9316759431000001</v>
      </c>
      <c r="D19">
        <v>-5.8332878949999998</v>
      </c>
      <c r="E19">
        <v>-0.42191562599999999</v>
      </c>
      <c r="F19">
        <v>-8.2495631790000008</v>
      </c>
      <c r="J19" s="2">
        <v>1976</v>
      </c>
      <c r="K19" s="3">
        <v>4.1245858817888887</v>
      </c>
    </row>
    <row r="20" spans="1:11">
      <c r="A20" t="s">
        <v>38</v>
      </c>
      <c r="B20">
        <v>1978</v>
      </c>
      <c r="C20">
        <v>3.9227495829999999</v>
      </c>
      <c r="D20">
        <v>-5.762023052</v>
      </c>
      <c r="E20">
        <v>-0.46960311900000001</v>
      </c>
      <c r="F20">
        <v>-8.2110409369999999</v>
      </c>
      <c r="J20" s="2">
        <v>1977</v>
      </c>
      <c r="K20" s="3">
        <v>4.1110573518999995</v>
      </c>
    </row>
    <row r="21" spans="1:11">
      <c r="A21" t="s">
        <v>39</v>
      </c>
      <c r="B21">
        <v>1960</v>
      </c>
      <c r="C21">
        <v>4.1640159700000003</v>
      </c>
      <c r="D21">
        <v>-6.2150912470000002</v>
      </c>
      <c r="E21">
        <v>-0.16570961100000001</v>
      </c>
      <c r="F21">
        <v>-9.4055270249999996</v>
      </c>
      <c r="J21" s="2">
        <v>1978</v>
      </c>
      <c r="K21" s="3">
        <v>4.111221675805556</v>
      </c>
    </row>
    <row r="22" spans="1:11">
      <c r="A22" t="s">
        <v>39</v>
      </c>
      <c r="B22">
        <v>1961</v>
      </c>
      <c r="C22">
        <v>4.1243556410000002</v>
      </c>
      <c r="D22">
        <v>-6.1768429280000001</v>
      </c>
      <c r="E22">
        <v>-0.171730983</v>
      </c>
      <c r="F22">
        <v>-9.3031493269999999</v>
      </c>
      <c r="J22" s="2" t="s">
        <v>57</v>
      </c>
      <c r="K22" s="3">
        <v>4.2962420253570164</v>
      </c>
    </row>
    <row r="23" spans="1:11">
      <c r="A23" t="s">
        <v>39</v>
      </c>
      <c r="B23">
        <v>1962</v>
      </c>
      <c r="C23">
        <v>4.0759616919999999</v>
      </c>
      <c r="D23">
        <v>-6.1296380199999998</v>
      </c>
      <c r="E23">
        <v>-0.22229137700000001</v>
      </c>
      <c r="F23">
        <v>-9.2180699839999996</v>
      </c>
    </row>
    <row r="24" spans="1:11">
      <c r="A24" t="s">
        <v>39</v>
      </c>
      <c r="B24">
        <v>1963</v>
      </c>
      <c r="C24">
        <v>4.001266072</v>
      </c>
      <c r="D24">
        <v>-6.0940187989999997</v>
      </c>
      <c r="E24">
        <v>-0.250462254</v>
      </c>
      <c r="F24">
        <v>-9.1149323399999993</v>
      </c>
    </row>
    <row r="25" spans="1:11">
      <c r="A25" t="s">
        <v>39</v>
      </c>
      <c r="B25">
        <v>1964</v>
      </c>
      <c r="C25">
        <v>3.9943754139999998</v>
      </c>
      <c r="D25">
        <v>-6.0364611679999998</v>
      </c>
      <c r="E25">
        <v>-0.27591056600000002</v>
      </c>
      <c r="F25">
        <v>-9.0054906700000004</v>
      </c>
    </row>
    <row r="26" spans="1:11">
      <c r="A26" t="s">
        <v>39</v>
      </c>
      <c r="B26">
        <v>1965</v>
      </c>
      <c r="C26">
        <v>3.9515307039000001</v>
      </c>
      <c r="D26">
        <v>-6.0072518400000003</v>
      </c>
      <c r="E26">
        <v>-0.34493695200000002</v>
      </c>
      <c r="F26">
        <v>-8.8625807919999993</v>
      </c>
    </row>
    <row r="27" spans="1:11">
      <c r="A27" t="s">
        <v>39</v>
      </c>
      <c r="B27">
        <v>1966</v>
      </c>
      <c r="C27">
        <v>3.8205378359000002</v>
      </c>
      <c r="D27">
        <v>-5.9941084279999997</v>
      </c>
      <c r="E27">
        <v>-0.23639769899999999</v>
      </c>
      <c r="F27">
        <v>-8.7545269999999995</v>
      </c>
    </row>
    <row r="28" spans="1:11">
      <c r="A28" t="s">
        <v>39</v>
      </c>
      <c r="B28">
        <v>1967</v>
      </c>
      <c r="C28">
        <v>3.9068782150999999</v>
      </c>
      <c r="D28">
        <v>-5.964811815</v>
      </c>
      <c r="E28">
        <v>-0.26699498599999999</v>
      </c>
      <c r="F28">
        <v>-8.7488269150000004</v>
      </c>
    </row>
    <row r="29" spans="1:11">
      <c r="A29" t="s">
        <v>39</v>
      </c>
      <c r="B29">
        <v>1968</v>
      </c>
      <c r="C29">
        <v>3.8286653779000002</v>
      </c>
      <c r="D29">
        <v>-5.9246929589999997</v>
      </c>
      <c r="E29">
        <v>-0.31116075500000001</v>
      </c>
      <c r="F29">
        <v>-8.5765126560000002</v>
      </c>
    </row>
    <row r="30" spans="1:11">
      <c r="A30" t="s">
        <v>39</v>
      </c>
      <c r="B30">
        <v>1969</v>
      </c>
      <c r="C30">
        <v>3.8546012139000001</v>
      </c>
      <c r="D30">
        <v>-5.8575319490000002</v>
      </c>
      <c r="E30">
        <v>-0.35480852099999999</v>
      </c>
      <c r="F30">
        <v>-8.5214527170000007</v>
      </c>
    </row>
    <row r="31" spans="1:11">
      <c r="A31" t="s">
        <v>39</v>
      </c>
      <c r="B31">
        <v>1970</v>
      </c>
      <c r="C31">
        <v>3.8703916220000001</v>
      </c>
      <c r="D31">
        <v>-5.7972005969999998</v>
      </c>
      <c r="E31">
        <v>-0.37794043500000002</v>
      </c>
      <c r="F31">
        <v>-8.4530429439999999</v>
      </c>
    </row>
    <row r="32" spans="1:11">
      <c r="A32" t="s">
        <v>39</v>
      </c>
      <c r="B32">
        <v>1971</v>
      </c>
      <c r="C32">
        <v>3.8722450341000001</v>
      </c>
      <c r="D32">
        <v>-5.7610498239999997</v>
      </c>
      <c r="E32">
        <v>-0.39922991600000002</v>
      </c>
      <c r="F32">
        <v>-8.4094570100000006</v>
      </c>
    </row>
    <row r="33" spans="1:6">
      <c r="A33" t="s">
        <v>39</v>
      </c>
      <c r="B33">
        <v>1972</v>
      </c>
      <c r="C33">
        <v>3.9054019260000001</v>
      </c>
      <c r="D33">
        <v>-5.7102303919999997</v>
      </c>
      <c r="E33">
        <v>-0.31064583699999998</v>
      </c>
      <c r="F33">
        <v>-8.3625877959999997</v>
      </c>
    </row>
    <row r="34" spans="1:6">
      <c r="A34" t="s">
        <v>39</v>
      </c>
      <c r="B34">
        <v>1973</v>
      </c>
      <c r="C34">
        <v>3.8959956699</v>
      </c>
      <c r="D34">
        <v>-5.6441445010000004</v>
      </c>
      <c r="E34">
        <v>-0.37309192000000002</v>
      </c>
      <c r="F34">
        <v>-8.3144468889999992</v>
      </c>
    </row>
    <row r="35" spans="1:6">
      <c r="A35" t="s">
        <v>39</v>
      </c>
      <c r="B35">
        <v>1974</v>
      </c>
      <c r="C35">
        <v>3.8182304580999999</v>
      </c>
      <c r="D35">
        <v>-5.6007273590000004</v>
      </c>
      <c r="E35">
        <v>-0.36223563199999997</v>
      </c>
      <c r="F35">
        <v>-8.2705952689999993</v>
      </c>
    </row>
    <row r="36" spans="1:6">
      <c r="A36" t="s">
        <v>39</v>
      </c>
      <c r="B36">
        <v>1975</v>
      </c>
      <c r="C36">
        <v>3.8777784139999998</v>
      </c>
      <c r="D36">
        <v>-5.6230029989999997</v>
      </c>
      <c r="E36">
        <v>-0.36430848300000002</v>
      </c>
      <c r="F36">
        <v>-8.2288478030000007</v>
      </c>
    </row>
    <row r="37" spans="1:6">
      <c r="A37" t="s">
        <v>39</v>
      </c>
      <c r="B37">
        <v>1976</v>
      </c>
      <c r="C37">
        <v>3.8641455000999998</v>
      </c>
      <c r="D37">
        <v>-5.5671927529999996</v>
      </c>
      <c r="E37">
        <v>-0.37896584</v>
      </c>
      <c r="F37">
        <v>-8.1841336790000003</v>
      </c>
    </row>
    <row r="38" spans="1:6">
      <c r="A38" t="s">
        <v>39</v>
      </c>
      <c r="B38">
        <v>1977</v>
      </c>
      <c r="C38">
        <v>3.8543112389999998</v>
      </c>
      <c r="D38">
        <v>-5.5566966369999999</v>
      </c>
      <c r="E38">
        <v>-0.43164132900000002</v>
      </c>
      <c r="F38">
        <v>-8.1385338120000004</v>
      </c>
    </row>
    <row r="39" spans="1:6">
      <c r="A39" t="s">
        <v>39</v>
      </c>
      <c r="B39">
        <v>1978</v>
      </c>
      <c r="C39">
        <v>3.8427417830000001</v>
      </c>
      <c r="D39">
        <v>-5.5329398029999997</v>
      </c>
      <c r="E39">
        <v>-0.59094963700000003</v>
      </c>
      <c r="F39">
        <v>-8.1047410670000009</v>
      </c>
    </row>
    <row r="40" spans="1:6">
      <c r="A40" t="s">
        <v>40</v>
      </c>
      <c r="B40">
        <v>1960</v>
      </c>
      <c r="C40">
        <v>4.8552384411</v>
      </c>
      <c r="D40">
        <v>-5.8897134729999996</v>
      </c>
      <c r="E40">
        <v>-0.97210649900000001</v>
      </c>
      <c r="F40">
        <v>-8.3789165000000008</v>
      </c>
    </row>
    <row r="41" spans="1:6">
      <c r="A41" t="s">
        <v>40</v>
      </c>
      <c r="B41">
        <v>1961</v>
      </c>
      <c r="C41">
        <v>4.8265553730999997</v>
      </c>
      <c r="D41">
        <v>-5.8843436179999999</v>
      </c>
      <c r="E41">
        <v>-0.97229024399999997</v>
      </c>
      <c r="F41">
        <v>-8.3467289359999999</v>
      </c>
    </row>
    <row r="42" spans="1:6">
      <c r="A42" t="s">
        <v>40</v>
      </c>
      <c r="B42">
        <v>1962</v>
      </c>
      <c r="C42">
        <v>4.8505325092999998</v>
      </c>
      <c r="D42">
        <v>-5.8445523030000004</v>
      </c>
      <c r="E42">
        <v>-0.97860756400000004</v>
      </c>
      <c r="F42">
        <v>-8.3205116839999995</v>
      </c>
    </row>
    <row r="43" spans="1:6">
      <c r="A43" t="s">
        <v>40</v>
      </c>
      <c r="B43">
        <v>1963</v>
      </c>
      <c r="C43">
        <v>4.8380800488000002</v>
      </c>
      <c r="D43">
        <v>-5.792351665</v>
      </c>
      <c r="E43">
        <v>-1.0190479139999999</v>
      </c>
      <c r="F43">
        <v>-8.2694222790000005</v>
      </c>
    </row>
    <row r="44" spans="1:6">
      <c r="A44" t="s">
        <v>40</v>
      </c>
      <c r="B44">
        <v>1964</v>
      </c>
      <c r="C44">
        <v>4.8397604782999997</v>
      </c>
      <c r="D44">
        <v>-5.760063369</v>
      </c>
      <c r="E44">
        <v>-1.0028569629999999</v>
      </c>
      <c r="F44">
        <v>-8.2524043939999991</v>
      </c>
    </row>
    <row r="45" spans="1:6">
      <c r="A45" t="s">
        <v>40</v>
      </c>
      <c r="B45">
        <v>1965</v>
      </c>
      <c r="C45">
        <v>4.8508278459999996</v>
      </c>
      <c r="D45">
        <v>-5.7228215520000001</v>
      </c>
      <c r="E45">
        <v>-1.0171254860000001</v>
      </c>
      <c r="F45">
        <v>-8.2236214850000007</v>
      </c>
    </row>
    <row r="46" spans="1:6">
      <c r="A46" t="s">
        <v>40</v>
      </c>
      <c r="B46">
        <v>1966</v>
      </c>
      <c r="C46">
        <v>4.8710248549999999</v>
      </c>
      <c r="D46">
        <v>-5.6717840270000002</v>
      </c>
      <c r="E46">
        <v>-1.016944359</v>
      </c>
      <c r="F46">
        <v>-8.2012363399999995</v>
      </c>
    </row>
    <row r="47" spans="1:6">
      <c r="A47" t="s">
        <v>40</v>
      </c>
      <c r="B47">
        <v>1967</v>
      </c>
      <c r="C47">
        <v>4.8524989571999999</v>
      </c>
      <c r="D47">
        <v>-5.6084811319999996</v>
      </c>
      <c r="E47">
        <v>-1.023597133</v>
      </c>
      <c r="F47">
        <v>-8.1560760739999996</v>
      </c>
    </row>
    <row r="48" spans="1:6">
      <c r="A48" t="s">
        <v>40</v>
      </c>
      <c r="B48">
        <v>1968</v>
      </c>
      <c r="C48">
        <v>4.8687824229999999</v>
      </c>
      <c r="D48">
        <v>-5.573924431</v>
      </c>
      <c r="E48">
        <v>-1.019845238</v>
      </c>
      <c r="F48">
        <v>-8.1231881389999998</v>
      </c>
    </row>
    <row r="49" spans="1:6">
      <c r="A49" t="s">
        <v>40</v>
      </c>
      <c r="B49">
        <v>1969</v>
      </c>
      <c r="C49">
        <v>4.8644326332999999</v>
      </c>
      <c r="D49">
        <v>-5.5608526700000001</v>
      </c>
      <c r="E49">
        <v>-1.0368638910000001</v>
      </c>
      <c r="F49">
        <v>-8.0951132809999997</v>
      </c>
    </row>
    <row r="50" spans="1:6">
      <c r="A50" t="s">
        <v>40</v>
      </c>
      <c r="B50">
        <v>1970</v>
      </c>
      <c r="C50">
        <v>4.8995700246</v>
      </c>
      <c r="D50">
        <v>-5.5147628119999998</v>
      </c>
      <c r="E50">
        <v>-1.067333082</v>
      </c>
      <c r="F50">
        <v>-8.0800282449999994</v>
      </c>
    </row>
    <row r="51" spans="1:6">
      <c r="A51" t="s">
        <v>40</v>
      </c>
      <c r="B51">
        <v>1971</v>
      </c>
      <c r="C51">
        <v>4.8950745608000004</v>
      </c>
      <c r="D51">
        <v>-5.4799192400000001</v>
      </c>
      <c r="E51">
        <v>-1.0580367550000001</v>
      </c>
      <c r="F51">
        <v>-8.0392638779999999</v>
      </c>
    </row>
    <row r="52" spans="1:6">
      <c r="A52" t="s">
        <v>40</v>
      </c>
      <c r="B52">
        <v>1972</v>
      </c>
      <c r="C52">
        <v>4.8893020192999996</v>
      </c>
      <c r="D52">
        <v>-5.4366026229999997</v>
      </c>
      <c r="E52">
        <v>-1.0996670319999999</v>
      </c>
      <c r="F52">
        <v>-7.9895307009999996</v>
      </c>
    </row>
    <row r="53" spans="1:6">
      <c r="A53" t="s">
        <v>40</v>
      </c>
      <c r="B53">
        <v>1973</v>
      </c>
      <c r="C53">
        <v>4.8996937899999997</v>
      </c>
      <c r="D53">
        <v>-5.414753492</v>
      </c>
      <c r="E53">
        <v>-1.1331614249999999</v>
      </c>
      <c r="F53">
        <v>-7.9421397589999998</v>
      </c>
    </row>
    <row r="54" spans="1:6">
      <c r="A54" t="s">
        <v>40</v>
      </c>
      <c r="B54">
        <v>1974</v>
      </c>
      <c r="C54">
        <v>4.8915906557</v>
      </c>
      <c r="D54">
        <v>-5.4184561179999999</v>
      </c>
      <c r="E54">
        <v>-1.123799966</v>
      </c>
      <c r="F54">
        <v>-7.9007579730000002</v>
      </c>
    </row>
    <row r="55" spans="1:6">
      <c r="A55" t="s">
        <v>40</v>
      </c>
      <c r="B55">
        <v>1975</v>
      </c>
      <c r="C55">
        <v>4.888471343</v>
      </c>
      <c r="D55">
        <v>-5.3790973170000003</v>
      </c>
      <c r="E55">
        <v>-1.185684272</v>
      </c>
      <c r="F55">
        <v>-7.8733126349999996</v>
      </c>
    </row>
    <row r="56" spans="1:6">
      <c r="A56" t="s">
        <v>40</v>
      </c>
      <c r="B56">
        <v>1976</v>
      </c>
      <c r="C56">
        <v>4.8373587578999997</v>
      </c>
      <c r="D56">
        <v>-5.3612851299999997</v>
      </c>
      <c r="E56">
        <v>-1.0617965890000001</v>
      </c>
      <c r="F56">
        <v>-7.8084249010000004</v>
      </c>
    </row>
    <row r="57" spans="1:6">
      <c r="A57" t="s">
        <v>40</v>
      </c>
      <c r="B57">
        <v>1977</v>
      </c>
      <c r="C57">
        <v>4.8109915189999999</v>
      </c>
      <c r="D57">
        <v>-5.3369667420000004</v>
      </c>
      <c r="E57">
        <v>-1.070844484</v>
      </c>
      <c r="F57">
        <v>-7.7687925699999996</v>
      </c>
    </row>
    <row r="58" spans="1:6">
      <c r="A58" t="s">
        <v>40</v>
      </c>
      <c r="B58">
        <v>1978</v>
      </c>
      <c r="C58">
        <v>4.8558458409999998</v>
      </c>
      <c r="D58">
        <v>-5.3112719200000003</v>
      </c>
      <c r="E58">
        <v>-1.0749507279999999</v>
      </c>
      <c r="F58">
        <v>-7.7880614350000004</v>
      </c>
    </row>
    <row r="59" spans="1:6">
      <c r="A59" t="s">
        <v>41</v>
      </c>
      <c r="B59">
        <v>1960</v>
      </c>
      <c r="C59">
        <v>4.5019859499999999</v>
      </c>
      <c r="D59">
        <v>-6.0617255959999996</v>
      </c>
      <c r="E59">
        <v>-0.195702601</v>
      </c>
      <c r="F59">
        <v>-9.3261606980000007</v>
      </c>
    </row>
    <row r="60" spans="1:6">
      <c r="A60" t="s">
        <v>41</v>
      </c>
      <c r="B60">
        <v>1961</v>
      </c>
      <c r="C60">
        <v>4.4828459380999996</v>
      </c>
      <c r="D60">
        <v>-6.0008968349999998</v>
      </c>
      <c r="E60">
        <v>-0.253618436</v>
      </c>
      <c r="F60">
        <v>-9.1931356470000001</v>
      </c>
    </row>
    <row r="61" spans="1:6">
      <c r="A61" t="s">
        <v>41</v>
      </c>
      <c r="B61">
        <v>1962</v>
      </c>
      <c r="C61">
        <v>4.3854485609999996</v>
      </c>
      <c r="D61">
        <v>-5.9874767330000003</v>
      </c>
      <c r="E61">
        <v>-0.218754003</v>
      </c>
      <c r="F61">
        <v>-9.0472836060000006</v>
      </c>
    </row>
    <row r="62" spans="1:6">
      <c r="A62" t="s">
        <v>41</v>
      </c>
      <c r="B62">
        <v>1963</v>
      </c>
      <c r="C62">
        <v>4.3539971901000003</v>
      </c>
      <c r="D62">
        <v>-5.9730600300000001</v>
      </c>
      <c r="E62">
        <v>-0.24800936100000001</v>
      </c>
      <c r="F62">
        <v>-8.9527830179999999</v>
      </c>
    </row>
    <row r="63" spans="1:6">
      <c r="A63" t="s">
        <v>41</v>
      </c>
      <c r="B63">
        <v>1964</v>
      </c>
      <c r="C63">
        <v>4.3264356189999997</v>
      </c>
      <c r="D63">
        <v>-5.8947414560000002</v>
      </c>
      <c r="E63">
        <v>-0.30654923499999998</v>
      </c>
      <c r="F63">
        <v>-8.8526066669999999</v>
      </c>
    </row>
    <row r="64" spans="1:6">
      <c r="A64" t="s">
        <v>41</v>
      </c>
      <c r="B64">
        <v>1965</v>
      </c>
      <c r="C64">
        <v>4.2494535549999997</v>
      </c>
      <c r="D64">
        <v>-5.8593558589999999</v>
      </c>
      <c r="E64">
        <v>-0.327015424</v>
      </c>
      <c r="F64">
        <v>-8.7619537510000001</v>
      </c>
    </row>
    <row r="65" spans="1:6">
      <c r="A65" t="s">
        <v>41</v>
      </c>
      <c r="B65">
        <v>1966</v>
      </c>
      <c r="C65">
        <v>4.2336434838999999</v>
      </c>
      <c r="D65">
        <v>-5.8518656289999997</v>
      </c>
      <c r="E65">
        <v>-0.39618845899999999</v>
      </c>
      <c r="F65">
        <v>-8.6815409139999993</v>
      </c>
    </row>
    <row r="66" spans="1:6">
      <c r="A66" t="s">
        <v>41</v>
      </c>
      <c r="B66">
        <v>1967</v>
      </c>
      <c r="C66">
        <v>4.2034662751000003</v>
      </c>
      <c r="D66">
        <v>-5.8230639399999999</v>
      </c>
      <c r="E66">
        <v>-0.44257368699999999</v>
      </c>
      <c r="F66">
        <v>-8.6021214100000005</v>
      </c>
    </row>
    <row r="67" spans="1:6">
      <c r="A67" t="s">
        <v>41</v>
      </c>
      <c r="B67">
        <v>1968</v>
      </c>
      <c r="C67">
        <v>4.1616874030000002</v>
      </c>
      <c r="D67">
        <v>-5.7922604350000002</v>
      </c>
      <c r="E67">
        <v>-0.35204752099999997</v>
      </c>
      <c r="F67">
        <v>-8.5337738820000002</v>
      </c>
    </row>
    <row r="68" spans="1:6">
      <c r="A68" t="s">
        <v>41</v>
      </c>
      <c r="B68">
        <v>1969</v>
      </c>
      <c r="C68">
        <v>4.1735614129999998</v>
      </c>
      <c r="D68">
        <v>-5.7227692899999996</v>
      </c>
      <c r="E68">
        <v>-0.40687921900000001</v>
      </c>
      <c r="F68">
        <v>-8.4704594479999997</v>
      </c>
    </row>
    <row r="69" spans="1:6">
      <c r="A69" t="s">
        <v>41</v>
      </c>
      <c r="B69">
        <v>1970</v>
      </c>
      <c r="C69">
        <v>4.1288071759999996</v>
      </c>
      <c r="D69">
        <v>-5.7083073009999996</v>
      </c>
      <c r="E69">
        <v>-0.44046082199999997</v>
      </c>
      <c r="F69">
        <v>-8.427059581</v>
      </c>
    </row>
    <row r="70" spans="1:6">
      <c r="A70" t="s">
        <v>41</v>
      </c>
      <c r="B70">
        <v>1971</v>
      </c>
      <c r="C70">
        <v>4.1031462929</v>
      </c>
      <c r="D70">
        <v>-5.676820234</v>
      </c>
      <c r="E70">
        <v>-0.454739536</v>
      </c>
      <c r="F70">
        <v>-8.3693990770000006</v>
      </c>
    </row>
    <row r="71" spans="1:6">
      <c r="A71" t="s">
        <v>41</v>
      </c>
      <c r="B71">
        <v>1972</v>
      </c>
      <c r="C71">
        <v>4.0828078440000004</v>
      </c>
      <c r="D71">
        <v>-5.6459907290000002</v>
      </c>
      <c r="E71">
        <v>-0.49918863400000002</v>
      </c>
      <c r="F71">
        <v>-8.3346726100000001</v>
      </c>
    </row>
    <row r="72" spans="1:6">
      <c r="A72" t="s">
        <v>41</v>
      </c>
      <c r="B72">
        <v>1973</v>
      </c>
      <c r="C72">
        <v>4.1374377950000003</v>
      </c>
      <c r="D72">
        <v>-5.595861566</v>
      </c>
      <c r="E72">
        <v>-0.43257184599999998</v>
      </c>
      <c r="F72">
        <v>-8.3046022520000005</v>
      </c>
    </row>
    <row r="73" spans="1:6">
      <c r="A73" t="s">
        <v>41</v>
      </c>
      <c r="B73">
        <v>1974</v>
      </c>
      <c r="C73">
        <v>4.0004608030000002</v>
      </c>
      <c r="D73">
        <v>-5.5948655860000001</v>
      </c>
      <c r="E73">
        <v>-0.42517719599999998</v>
      </c>
      <c r="F73">
        <v>-8.3001767470000001</v>
      </c>
    </row>
    <row r="74" spans="1:6">
      <c r="A74" t="s">
        <v>41</v>
      </c>
      <c r="B74">
        <v>1975</v>
      </c>
      <c r="C74">
        <v>4.0330145629</v>
      </c>
      <c r="D74">
        <v>-5.6129666050000004</v>
      </c>
      <c r="E74">
        <v>-0.393954315</v>
      </c>
      <c r="F74">
        <v>-8.2746315540000008</v>
      </c>
    </row>
    <row r="75" spans="1:6">
      <c r="A75" t="s">
        <v>41</v>
      </c>
      <c r="B75">
        <v>1976</v>
      </c>
      <c r="C75">
        <v>4.0077389471</v>
      </c>
      <c r="D75">
        <v>-5.5539387390000003</v>
      </c>
      <c r="E75">
        <v>-0.35361534300000003</v>
      </c>
      <c r="F75">
        <v>-8.2440869140000004</v>
      </c>
    </row>
    <row r="76" spans="1:6">
      <c r="A76" t="s">
        <v>41</v>
      </c>
      <c r="B76">
        <v>1977</v>
      </c>
      <c r="C76">
        <v>4.0052904180000004</v>
      </c>
      <c r="D76">
        <v>-5.5387302219999999</v>
      </c>
      <c r="E76">
        <v>-0.35690916700000003</v>
      </c>
      <c r="F76">
        <v>-8.2198581130000008</v>
      </c>
    </row>
    <row r="77" spans="1:6">
      <c r="A77" t="s">
        <v>41</v>
      </c>
      <c r="B77">
        <v>1978</v>
      </c>
      <c r="C77">
        <v>4.0366010838999999</v>
      </c>
      <c r="D77">
        <v>-5.4830735219999998</v>
      </c>
      <c r="E77">
        <v>-0.290681352</v>
      </c>
      <c r="F77">
        <v>-8.1958054730000001</v>
      </c>
    </row>
    <row r="78" spans="1:6">
      <c r="A78" t="s">
        <v>42</v>
      </c>
      <c r="B78">
        <v>1960</v>
      </c>
      <c r="C78">
        <v>3.9077042329</v>
      </c>
      <c r="D78">
        <v>-6.2643628250000001</v>
      </c>
      <c r="E78">
        <v>-1.9598331900000002E-2</v>
      </c>
      <c r="F78">
        <v>-9.1457060800000001</v>
      </c>
    </row>
    <row r="79" spans="1:6">
      <c r="A79" t="s">
        <v>42</v>
      </c>
      <c r="B79">
        <v>1961</v>
      </c>
      <c r="C79">
        <v>3.8856225131</v>
      </c>
      <c r="D79">
        <v>-6.2208830710000003</v>
      </c>
      <c r="E79">
        <v>-2.3859998E-2</v>
      </c>
      <c r="F79">
        <v>-9.0442532930000006</v>
      </c>
    </row>
    <row r="80" spans="1:6">
      <c r="A80" t="s">
        <v>42</v>
      </c>
      <c r="B80">
        <v>1962</v>
      </c>
      <c r="C80">
        <v>3.823666088</v>
      </c>
      <c r="D80">
        <v>-6.1735924840000003</v>
      </c>
      <c r="E80">
        <v>-6.8920220000000004E-2</v>
      </c>
      <c r="F80">
        <v>-8.9301329739999993</v>
      </c>
    </row>
    <row r="81" spans="1:6">
      <c r="A81" t="s">
        <v>42</v>
      </c>
      <c r="B81">
        <v>1963</v>
      </c>
      <c r="C81">
        <v>3.7889965650000001</v>
      </c>
      <c r="D81">
        <v>-6.1370602359999999</v>
      </c>
      <c r="E81">
        <v>-0.137928998</v>
      </c>
      <c r="F81">
        <v>-8.8186317970000001</v>
      </c>
    </row>
    <row r="82" spans="1:6">
      <c r="A82" t="s">
        <v>42</v>
      </c>
      <c r="B82">
        <v>1964</v>
      </c>
      <c r="C82">
        <v>3.7670843699000001</v>
      </c>
      <c r="D82">
        <v>-6.0872368420000003</v>
      </c>
      <c r="E82">
        <v>-0.197846462</v>
      </c>
      <c r="F82">
        <v>-8.7109648580000005</v>
      </c>
    </row>
    <row r="83" spans="1:6">
      <c r="A83" t="s">
        <v>42</v>
      </c>
      <c r="B83">
        <v>1965</v>
      </c>
      <c r="C83">
        <v>3.7605836479999999</v>
      </c>
      <c r="D83">
        <v>-6.0485277929999999</v>
      </c>
      <c r="E83">
        <v>-0.23365324900000001</v>
      </c>
      <c r="F83">
        <v>-8.629390442</v>
      </c>
    </row>
    <row r="84" spans="1:6">
      <c r="A84" t="s">
        <v>42</v>
      </c>
      <c r="B84">
        <v>1966</v>
      </c>
      <c r="C84">
        <v>3.7495348571</v>
      </c>
      <c r="D84">
        <v>-6.0008361749999999</v>
      </c>
      <c r="E84">
        <v>-0.264271637</v>
      </c>
      <c r="F84">
        <v>-8.5457709860000008</v>
      </c>
    </row>
    <row r="85" spans="1:6">
      <c r="A85" t="s">
        <v>42</v>
      </c>
      <c r="B85">
        <v>1967</v>
      </c>
      <c r="C85">
        <v>3.7686207529</v>
      </c>
      <c r="D85">
        <v>-5.9556597599999996</v>
      </c>
      <c r="E85">
        <v>-0.29405795200000001</v>
      </c>
      <c r="F85">
        <v>-8.4873699079999998</v>
      </c>
    </row>
    <row r="86" spans="1:6">
      <c r="A86" t="s">
        <v>42</v>
      </c>
      <c r="B86">
        <v>1968</v>
      </c>
      <c r="C86">
        <v>3.7782304138999998</v>
      </c>
      <c r="D86">
        <v>-5.9013796970000003</v>
      </c>
      <c r="E86">
        <v>-0.32316179</v>
      </c>
      <c r="F86">
        <v>-8.4255508649999999</v>
      </c>
    </row>
    <row r="87" spans="1:6">
      <c r="A87" t="s">
        <v>42</v>
      </c>
      <c r="B87">
        <v>1969</v>
      </c>
      <c r="C87">
        <v>3.7734600010000001</v>
      </c>
      <c r="D87">
        <v>-5.8407740050000001</v>
      </c>
      <c r="E87">
        <v>-0.31519087099999998</v>
      </c>
      <c r="F87">
        <v>-8.3691364450000005</v>
      </c>
    </row>
    <row r="88" spans="1:6">
      <c r="A88" t="s">
        <v>42</v>
      </c>
      <c r="B88">
        <v>1970</v>
      </c>
      <c r="C88">
        <v>3.8015826530000001</v>
      </c>
      <c r="D88">
        <v>-5.784180922</v>
      </c>
      <c r="E88">
        <v>-0.33384615600000001</v>
      </c>
      <c r="F88">
        <v>-8.3270889849999996</v>
      </c>
    </row>
    <row r="89" spans="1:6">
      <c r="A89" t="s">
        <v>42</v>
      </c>
      <c r="B89">
        <v>1971</v>
      </c>
      <c r="C89">
        <v>3.8259622251000001</v>
      </c>
      <c r="D89">
        <v>-5.7431437460000003</v>
      </c>
      <c r="E89">
        <v>-0.37945666700000003</v>
      </c>
      <c r="F89">
        <v>-8.2795215399999993</v>
      </c>
    </row>
    <row r="90" spans="1:6">
      <c r="A90" t="s">
        <v>42</v>
      </c>
      <c r="B90">
        <v>1972</v>
      </c>
      <c r="C90">
        <v>3.8466772421000002</v>
      </c>
      <c r="D90">
        <v>-5.6991070319999997</v>
      </c>
      <c r="E90">
        <v>-0.40781641899999999</v>
      </c>
      <c r="F90">
        <v>-8.2227641049999995</v>
      </c>
    </row>
    <row r="91" spans="1:6">
      <c r="A91" t="s">
        <v>42</v>
      </c>
      <c r="B91">
        <v>1973</v>
      </c>
      <c r="C91">
        <v>3.8849943328999998</v>
      </c>
      <c r="D91">
        <v>-5.6550650359999999</v>
      </c>
      <c r="E91">
        <v>-0.47503428800000003</v>
      </c>
      <c r="F91">
        <v>-8.1839048840000004</v>
      </c>
    </row>
    <row r="92" spans="1:6">
      <c r="A92" t="s">
        <v>42</v>
      </c>
      <c r="B92">
        <v>1974</v>
      </c>
      <c r="C92">
        <v>3.807994935</v>
      </c>
      <c r="D92">
        <v>-5.6300957609999998</v>
      </c>
      <c r="E92">
        <v>-0.216981915</v>
      </c>
      <c r="F92">
        <v>-8.1603277530000007</v>
      </c>
    </row>
    <row r="93" spans="1:6">
      <c r="A93" t="s">
        <v>42</v>
      </c>
      <c r="B93">
        <v>1975</v>
      </c>
      <c r="C93">
        <v>3.8085488720999998</v>
      </c>
      <c r="D93">
        <v>-5.6332705929999998</v>
      </c>
      <c r="E93">
        <v>-0.258381739</v>
      </c>
      <c r="F93">
        <v>-8.1454662229999997</v>
      </c>
    </row>
    <row r="94" spans="1:6">
      <c r="A94" t="s">
        <v>42</v>
      </c>
      <c r="B94">
        <v>1976</v>
      </c>
      <c r="C94">
        <v>3.9081160120999998</v>
      </c>
      <c r="D94">
        <v>-5.5883352220000004</v>
      </c>
      <c r="E94">
        <v>-0.24651309199999999</v>
      </c>
      <c r="F94">
        <v>-8.1104064559999998</v>
      </c>
    </row>
    <row r="95" spans="1:6">
      <c r="A95" t="s">
        <v>42</v>
      </c>
      <c r="B95">
        <v>1977</v>
      </c>
      <c r="C95">
        <v>3.8125003730000002</v>
      </c>
      <c r="D95">
        <v>-5.5634178289999996</v>
      </c>
      <c r="E95">
        <v>-0.225506808</v>
      </c>
      <c r="F95">
        <v>-8.0641467690000006</v>
      </c>
    </row>
    <row r="96" spans="1:6">
      <c r="A96" t="s">
        <v>42</v>
      </c>
      <c r="B96">
        <v>1978</v>
      </c>
      <c r="C96">
        <v>3.7888825618999999</v>
      </c>
      <c r="D96">
        <v>-5.5302469529999998</v>
      </c>
      <c r="E96">
        <v>-0.38075942200000001</v>
      </c>
      <c r="F96">
        <v>-8.0056549029999999</v>
      </c>
    </row>
    <row r="97" spans="1:6">
      <c r="A97" t="s">
        <v>43</v>
      </c>
      <c r="B97">
        <v>1960</v>
      </c>
      <c r="C97">
        <v>3.9169531719999999</v>
      </c>
      <c r="D97">
        <v>-6.1598370530000004</v>
      </c>
      <c r="E97">
        <v>-0.185910784</v>
      </c>
      <c r="F97">
        <v>-9.3424807649999995</v>
      </c>
    </row>
    <row r="98" spans="1:6">
      <c r="A98" t="s">
        <v>43</v>
      </c>
      <c r="B98">
        <v>1961</v>
      </c>
      <c r="C98">
        <v>3.885345397</v>
      </c>
      <c r="D98">
        <v>-6.120923339</v>
      </c>
      <c r="E98">
        <v>-0.23095384099999999</v>
      </c>
      <c r="F98">
        <v>-9.1838406199999998</v>
      </c>
    </row>
    <row r="99" spans="1:6">
      <c r="A99" t="s">
        <v>43</v>
      </c>
      <c r="B99">
        <v>1962</v>
      </c>
      <c r="C99">
        <v>3.8714840411</v>
      </c>
      <c r="D99">
        <v>-6.0942575210000003</v>
      </c>
      <c r="E99">
        <v>-0.343841709</v>
      </c>
      <c r="F99">
        <v>-9.0372801819999999</v>
      </c>
    </row>
    <row r="100" spans="1:6">
      <c r="A100" t="s">
        <v>43</v>
      </c>
      <c r="B100">
        <v>1963</v>
      </c>
      <c r="C100">
        <v>3.8487823990000001</v>
      </c>
      <c r="D100">
        <v>-6.068360663</v>
      </c>
      <c r="E100">
        <v>-0.37464672100000002</v>
      </c>
      <c r="F100">
        <v>-8.9136295749999999</v>
      </c>
    </row>
    <row r="101" spans="1:6">
      <c r="A101" t="s">
        <v>43</v>
      </c>
      <c r="B101">
        <v>1964</v>
      </c>
      <c r="C101">
        <v>3.8689929749999998</v>
      </c>
      <c r="D101">
        <v>-6.0134421439999999</v>
      </c>
      <c r="E101">
        <v>-0.39965255799999999</v>
      </c>
      <c r="F101">
        <v>-8.8110128920000008</v>
      </c>
    </row>
    <row r="102" spans="1:6">
      <c r="A102" t="s">
        <v>43</v>
      </c>
      <c r="B102">
        <v>1965</v>
      </c>
      <c r="C102">
        <v>3.8610491640000002</v>
      </c>
      <c r="D102">
        <v>-5.9664687360000004</v>
      </c>
      <c r="E102">
        <v>-0.43987825000000003</v>
      </c>
      <c r="F102">
        <v>-8.7118877270000006</v>
      </c>
    </row>
    <row r="103" spans="1:6">
      <c r="A103" t="s">
        <v>43</v>
      </c>
      <c r="B103">
        <v>1966</v>
      </c>
      <c r="C103">
        <v>3.8807406531000002</v>
      </c>
      <c r="D103">
        <v>-5.9490679579999997</v>
      </c>
      <c r="E103">
        <v>-0.54000196899999997</v>
      </c>
      <c r="F103">
        <v>-8.6311923430000004</v>
      </c>
    </row>
    <row r="104" spans="1:6">
      <c r="A104" t="s">
        <v>43</v>
      </c>
      <c r="B104">
        <v>1967</v>
      </c>
      <c r="C104">
        <v>3.8750318689999999</v>
      </c>
      <c r="D104">
        <v>-5.9600414590000002</v>
      </c>
      <c r="E104">
        <v>-0.54998138900000004</v>
      </c>
      <c r="F104">
        <v>-8.5760134459999993</v>
      </c>
    </row>
    <row r="105" spans="1:6">
      <c r="A105" t="s">
        <v>43</v>
      </c>
      <c r="B105">
        <v>1968</v>
      </c>
      <c r="C105">
        <v>3.8893615238999999</v>
      </c>
      <c r="D105">
        <v>-5.8834142659999999</v>
      </c>
      <c r="E105">
        <v>-0.43824222200000001</v>
      </c>
      <c r="F105">
        <v>-8.5158645079999999</v>
      </c>
    </row>
    <row r="106" spans="1:6">
      <c r="A106" t="s">
        <v>43</v>
      </c>
      <c r="B106">
        <v>1969</v>
      </c>
      <c r="C106">
        <v>3.8991846810999999</v>
      </c>
      <c r="D106">
        <v>-5.829640962</v>
      </c>
      <c r="E106">
        <v>-0.58923136700000001</v>
      </c>
      <c r="F106">
        <v>-8.4380612310000007</v>
      </c>
    </row>
    <row r="107" spans="1:6">
      <c r="A107" t="s">
        <v>43</v>
      </c>
      <c r="B107">
        <v>1970</v>
      </c>
      <c r="C107">
        <v>3.9025204189</v>
      </c>
      <c r="D107">
        <v>-5.7673740660000004</v>
      </c>
      <c r="E107">
        <v>-0.63329519700000003</v>
      </c>
      <c r="F107">
        <v>-8.3619292359999999</v>
      </c>
    </row>
    <row r="108" spans="1:6">
      <c r="A108" t="s">
        <v>43</v>
      </c>
      <c r="B108">
        <v>1971</v>
      </c>
      <c r="C108">
        <v>3.9321042579999999</v>
      </c>
      <c r="D108">
        <v>-5.7380199779999996</v>
      </c>
      <c r="E108">
        <v>-0.67176310900000002</v>
      </c>
      <c r="F108">
        <v>-8.283823108</v>
      </c>
    </row>
    <row r="109" spans="1:6">
      <c r="A109" t="s">
        <v>43</v>
      </c>
      <c r="B109">
        <v>1972</v>
      </c>
      <c r="C109">
        <v>3.9324021680999999</v>
      </c>
      <c r="D109">
        <v>-5.7187501559999996</v>
      </c>
      <c r="E109">
        <v>-0.71797457899999995</v>
      </c>
      <c r="F109">
        <v>-8.2371615180000006</v>
      </c>
    </row>
    <row r="110" spans="1:6">
      <c r="A110" t="s">
        <v>43</v>
      </c>
      <c r="B110">
        <v>1973</v>
      </c>
      <c r="C110">
        <v>3.9241556790000001</v>
      </c>
      <c r="D110">
        <v>-5.6681689989999997</v>
      </c>
      <c r="E110">
        <v>-0.72587520699999997</v>
      </c>
      <c r="F110">
        <v>-8.1990035100000007</v>
      </c>
    </row>
    <row r="111" spans="1:6">
      <c r="A111" t="s">
        <v>43</v>
      </c>
      <c r="B111">
        <v>1974</v>
      </c>
      <c r="C111">
        <v>3.8882123569</v>
      </c>
      <c r="D111">
        <v>-5.6639636219999998</v>
      </c>
      <c r="E111">
        <v>-0.56982875899999996</v>
      </c>
      <c r="F111">
        <v>-8.1826798190000005</v>
      </c>
    </row>
    <row r="112" spans="1:6">
      <c r="A112" t="s">
        <v>43</v>
      </c>
      <c r="B112">
        <v>1975</v>
      </c>
      <c r="C112">
        <v>3.922028648</v>
      </c>
      <c r="D112">
        <v>-5.6790565280000003</v>
      </c>
      <c r="E112">
        <v>-0.56482379599999999</v>
      </c>
      <c r="F112">
        <v>-8.1473432500000005</v>
      </c>
    </row>
    <row r="113" spans="1:6">
      <c r="A113" t="s">
        <v>43</v>
      </c>
      <c r="B113">
        <v>1976</v>
      </c>
      <c r="C113">
        <v>3.8964692669000001</v>
      </c>
      <c r="D113">
        <v>-5.6238408360000003</v>
      </c>
      <c r="E113">
        <v>-0.62481297800000002</v>
      </c>
      <c r="F113">
        <v>-8.0870605760000007</v>
      </c>
    </row>
    <row r="114" spans="1:6">
      <c r="A114" t="s">
        <v>43</v>
      </c>
      <c r="B114">
        <v>1977</v>
      </c>
      <c r="C114">
        <v>3.8956900508999999</v>
      </c>
      <c r="D114">
        <v>-5.5946093340000003</v>
      </c>
      <c r="E114">
        <v>-0.59761209599999998</v>
      </c>
      <c r="F114">
        <v>-8.0111018840000003</v>
      </c>
    </row>
    <row r="115" spans="1:6">
      <c r="A115" t="s">
        <v>43</v>
      </c>
      <c r="B115">
        <v>1978</v>
      </c>
      <c r="C115">
        <v>3.8838785590999998</v>
      </c>
      <c r="D115">
        <v>-5.5617334469999999</v>
      </c>
      <c r="E115">
        <v>-0.62817279000000004</v>
      </c>
      <c r="F115">
        <v>-7.9500794289999996</v>
      </c>
    </row>
    <row r="116" spans="1:6">
      <c r="A116" t="s">
        <v>44</v>
      </c>
      <c r="B116">
        <v>1960</v>
      </c>
      <c r="C116">
        <v>5.0374055349000004</v>
      </c>
      <c r="D116">
        <v>-7.1648614479999999</v>
      </c>
      <c r="E116">
        <v>-8.3547397999999995E-2</v>
      </c>
      <c r="F116">
        <v>-12.173813689999999</v>
      </c>
    </row>
    <row r="117" spans="1:6">
      <c r="A117" t="s">
        <v>44</v>
      </c>
      <c r="B117">
        <v>1961</v>
      </c>
      <c r="C117">
        <v>5.3814948731000003</v>
      </c>
      <c r="D117">
        <v>-7.0733465840000003</v>
      </c>
      <c r="E117">
        <v>-0.104219969</v>
      </c>
      <c r="F117">
        <v>-12.051683840000001</v>
      </c>
    </row>
    <row r="118" spans="1:6">
      <c r="A118" t="s">
        <v>44</v>
      </c>
      <c r="B118">
        <v>1962</v>
      </c>
      <c r="C118">
        <v>5.1880716431999998</v>
      </c>
      <c r="D118">
        <v>-7.0514216889999997</v>
      </c>
      <c r="E118">
        <v>-0.133207506</v>
      </c>
      <c r="F118">
        <v>-11.906389020000001</v>
      </c>
    </row>
    <row r="119" spans="1:6">
      <c r="A119" t="s">
        <v>44</v>
      </c>
      <c r="B119">
        <v>1963</v>
      </c>
      <c r="C119">
        <v>5.0834118479999999</v>
      </c>
      <c r="D119">
        <v>-6.9820245280000002</v>
      </c>
      <c r="E119">
        <v>-0.156535759</v>
      </c>
      <c r="F119">
        <v>-11.7337133</v>
      </c>
    </row>
    <row r="120" spans="1:6">
      <c r="A120" t="s">
        <v>44</v>
      </c>
      <c r="B120">
        <v>1964</v>
      </c>
      <c r="C120">
        <v>5.1786270247999999</v>
      </c>
      <c r="D120">
        <v>-6.898712669</v>
      </c>
      <c r="E120">
        <v>-0.18051772299999999</v>
      </c>
      <c r="F120">
        <v>-11.55003325</v>
      </c>
    </row>
    <row r="121" spans="1:6">
      <c r="A121" t="s">
        <v>44</v>
      </c>
      <c r="B121">
        <v>1965</v>
      </c>
      <c r="C121">
        <v>5.0151124360999999</v>
      </c>
      <c r="D121">
        <v>-6.8229328320000002</v>
      </c>
      <c r="E121">
        <v>-7.7939993999999999E-2</v>
      </c>
      <c r="F121">
        <v>-11.31705094</v>
      </c>
    </row>
    <row r="122" spans="1:6">
      <c r="A122" t="s">
        <v>44</v>
      </c>
      <c r="B122">
        <v>1966</v>
      </c>
      <c r="C122">
        <v>5.048395696</v>
      </c>
      <c r="D122">
        <v>-6.7750970930000003</v>
      </c>
      <c r="E122">
        <v>-0.11491899699999999</v>
      </c>
      <c r="F122">
        <v>-11.156714989999999</v>
      </c>
    </row>
    <row r="123" spans="1:6">
      <c r="A123" t="s">
        <v>44</v>
      </c>
      <c r="B123">
        <v>1967</v>
      </c>
      <c r="C123">
        <v>4.9757754288999996</v>
      </c>
      <c r="D123">
        <v>-6.7324335169999996</v>
      </c>
      <c r="E123">
        <v>-0.13775848900000001</v>
      </c>
      <c r="F123">
        <v>-11.010857680000001</v>
      </c>
    </row>
    <row r="124" spans="1:6">
      <c r="A124" t="s">
        <v>44</v>
      </c>
      <c r="B124">
        <v>1968</v>
      </c>
      <c r="C124">
        <v>4.9441602588000002</v>
      </c>
      <c r="D124">
        <v>-6.6768086569999996</v>
      </c>
      <c r="E124">
        <v>-0.15375883000000001</v>
      </c>
      <c r="F124">
        <v>-10.84762231</v>
      </c>
    </row>
    <row r="125" spans="1:6">
      <c r="A125" t="s">
        <v>44</v>
      </c>
      <c r="B125">
        <v>1969</v>
      </c>
      <c r="C125">
        <v>4.8947734887000003</v>
      </c>
      <c r="D125">
        <v>-6.5911037690000001</v>
      </c>
      <c r="E125">
        <v>-0.17986997399999999</v>
      </c>
      <c r="F125">
        <v>-10.713847810000001</v>
      </c>
    </row>
    <row r="126" spans="1:6">
      <c r="A126" t="s">
        <v>44</v>
      </c>
      <c r="B126">
        <v>1970</v>
      </c>
      <c r="C126">
        <v>4.8518237448999999</v>
      </c>
      <c r="D126">
        <v>-6.5102709770000002</v>
      </c>
      <c r="E126">
        <v>-0.20252426400000001</v>
      </c>
      <c r="F126">
        <v>-10.564516490000001</v>
      </c>
    </row>
    <row r="127" spans="1:6">
      <c r="A127" t="s">
        <v>44</v>
      </c>
      <c r="B127">
        <v>1971</v>
      </c>
      <c r="C127">
        <v>4.8118147382999998</v>
      </c>
      <c r="D127">
        <v>-6.4374490959999999</v>
      </c>
      <c r="E127">
        <v>-6.7610783999999993E-2</v>
      </c>
      <c r="F127">
        <v>-10.41771647</v>
      </c>
    </row>
    <row r="128" spans="1:6">
      <c r="A128" t="s">
        <v>44</v>
      </c>
      <c r="B128">
        <v>1972</v>
      </c>
      <c r="C128">
        <v>4.7957087158</v>
      </c>
      <c r="D128">
        <v>-6.3480420889999998</v>
      </c>
      <c r="E128">
        <v>-0.119730585</v>
      </c>
      <c r="F128">
        <v>-10.28614221</v>
      </c>
    </row>
    <row r="129" spans="1:6">
      <c r="A129" t="s">
        <v>44</v>
      </c>
      <c r="B129">
        <v>1973</v>
      </c>
      <c r="C129">
        <v>4.7685820876999996</v>
      </c>
      <c r="D129">
        <v>-6.2811704319999997</v>
      </c>
      <c r="E129">
        <v>-5.1910291999999997E-2</v>
      </c>
      <c r="F129">
        <v>-10.15649763</v>
      </c>
    </row>
    <row r="130" spans="1:6">
      <c r="A130" t="s">
        <v>44</v>
      </c>
      <c r="B130">
        <v>1974</v>
      </c>
      <c r="C130">
        <v>4.6278067713000004</v>
      </c>
      <c r="D130">
        <v>-6.3245814070000002</v>
      </c>
      <c r="E130">
        <v>0.31625351019999998</v>
      </c>
      <c r="F130">
        <v>-10.0716746</v>
      </c>
    </row>
    <row r="131" spans="1:6">
      <c r="A131" t="s">
        <v>44</v>
      </c>
      <c r="B131">
        <v>1975</v>
      </c>
      <c r="C131">
        <v>4.5809615109999999</v>
      </c>
      <c r="D131">
        <v>-6.2715875490000004</v>
      </c>
      <c r="E131">
        <v>0.2063157377</v>
      </c>
      <c r="F131">
        <v>-9.9333338159999993</v>
      </c>
    </row>
    <row r="132" spans="1:6">
      <c r="A132" t="s">
        <v>44</v>
      </c>
      <c r="B132">
        <v>1976</v>
      </c>
      <c r="C132">
        <v>4.4799557600000002</v>
      </c>
      <c r="D132">
        <v>-6.2247611059999999</v>
      </c>
      <c r="E132">
        <v>0.19319311750000001</v>
      </c>
      <c r="F132">
        <v>-9.7769645109999992</v>
      </c>
    </row>
    <row r="133" spans="1:6">
      <c r="A133" t="s">
        <v>44</v>
      </c>
      <c r="B133">
        <v>1977</v>
      </c>
      <c r="C133">
        <v>4.4846167570000004</v>
      </c>
      <c r="D133">
        <v>-6.2033736299999997</v>
      </c>
      <c r="E133">
        <v>0.23502961219999999</v>
      </c>
      <c r="F133">
        <v>-9.6156977739999991</v>
      </c>
    </row>
    <row r="134" spans="1:6">
      <c r="A134" t="s">
        <v>44</v>
      </c>
      <c r="B134">
        <v>1978</v>
      </c>
      <c r="C134">
        <v>4.5463996140000003</v>
      </c>
      <c r="D134">
        <v>-6.1511173039999996</v>
      </c>
      <c r="E134">
        <v>0.16896037150000001</v>
      </c>
      <c r="F134">
        <v>-9.5749834860000007</v>
      </c>
    </row>
    <row r="135" spans="1:6">
      <c r="A135" t="s">
        <v>45</v>
      </c>
      <c r="B135">
        <v>1960</v>
      </c>
      <c r="C135">
        <v>4.2704206029999998</v>
      </c>
      <c r="D135">
        <v>-6.7224655689999997</v>
      </c>
      <c r="E135">
        <v>-7.6481180999999995E-2</v>
      </c>
      <c r="F135">
        <v>-9.6981444000000003</v>
      </c>
    </row>
    <row r="136" spans="1:6">
      <c r="A136" t="s">
        <v>45</v>
      </c>
      <c r="B136">
        <v>1961</v>
      </c>
      <c r="C136">
        <v>4.2552393668999997</v>
      </c>
      <c r="D136">
        <v>-6.6581658519999998</v>
      </c>
      <c r="E136">
        <v>-0.120408737</v>
      </c>
      <c r="F136">
        <v>-9.6048686980000006</v>
      </c>
    </row>
    <row r="137" spans="1:6">
      <c r="A137" t="s">
        <v>45</v>
      </c>
      <c r="B137">
        <v>1962</v>
      </c>
      <c r="C137">
        <v>4.2084346370999999</v>
      </c>
      <c r="D137">
        <v>-6.622812272</v>
      </c>
      <c r="E137">
        <v>-0.14160039399999999</v>
      </c>
      <c r="F137">
        <v>-9.5021607889999995</v>
      </c>
    </row>
    <row r="138" spans="1:6">
      <c r="A138" t="s">
        <v>45</v>
      </c>
      <c r="B138">
        <v>1963</v>
      </c>
      <c r="C138">
        <v>4.1766955970000001</v>
      </c>
      <c r="D138">
        <v>-6.5911724669999998</v>
      </c>
      <c r="E138">
        <v>-0.15232915399999999</v>
      </c>
      <c r="F138">
        <v>-9.4093319369999993</v>
      </c>
    </row>
    <row r="139" spans="1:6">
      <c r="A139" t="s">
        <v>45</v>
      </c>
      <c r="B139">
        <v>1964</v>
      </c>
      <c r="C139">
        <v>4.186242773</v>
      </c>
      <c r="D139">
        <v>-6.5642811080000003</v>
      </c>
      <c r="E139">
        <v>-0.24428212499999999</v>
      </c>
      <c r="F139">
        <v>-9.3144209989999993</v>
      </c>
    </row>
    <row r="140" spans="1:6">
      <c r="A140" t="s">
        <v>45</v>
      </c>
      <c r="B140">
        <v>1965</v>
      </c>
      <c r="C140">
        <v>4.1648956730000002</v>
      </c>
      <c r="D140">
        <v>-6.5483025550000002</v>
      </c>
      <c r="E140">
        <v>-0.16899365999999999</v>
      </c>
      <c r="F140">
        <v>-9.2194218180000007</v>
      </c>
    </row>
    <row r="141" spans="1:6">
      <c r="A141" t="s">
        <v>45</v>
      </c>
      <c r="B141">
        <v>1966</v>
      </c>
      <c r="C141">
        <v>4.1682144109000001</v>
      </c>
      <c r="D141">
        <v>-6.5519633370000001</v>
      </c>
      <c r="E141">
        <v>-0.21071901400000001</v>
      </c>
      <c r="F141">
        <v>-9.1709063030000006</v>
      </c>
    </row>
    <row r="142" spans="1:6">
      <c r="A142" t="s">
        <v>45</v>
      </c>
      <c r="B142">
        <v>1967</v>
      </c>
      <c r="C142">
        <v>4.1889895639999999</v>
      </c>
      <c r="D142">
        <v>-6.5004834479999998</v>
      </c>
      <c r="E142">
        <v>-0.17383532800000001</v>
      </c>
      <c r="F142">
        <v>-9.1146853050000001</v>
      </c>
    </row>
    <row r="143" spans="1:6">
      <c r="A143" t="s">
        <v>45</v>
      </c>
      <c r="B143">
        <v>1968</v>
      </c>
      <c r="C143">
        <v>4.18111984</v>
      </c>
      <c r="D143">
        <v>-6.6079631379999997</v>
      </c>
      <c r="E143">
        <v>-0.21339314200000001</v>
      </c>
      <c r="F143">
        <v>-9.0171955819999994</v>
      </c>
    </row>
    <row r="144" spans="1:6">
      <c r="A144" t="s">
        <v>45</v>
      </c>
      <c r="B144">
        <v>1969</v>
      </c>
      <c r="C144">
        <v>4.2086126559999997</v>
      </c>
      <c r="D144">
        <v>-6.3797429130000003</v>
      </c>
      <c r="E144">
        <v>-0.27162841900000001</v>
      </c>
      <c r="F144">
        <v>-8.9472653290000004</v>
      </c>
    </row>
    <row r="145" spans="1:6">
      <c r="A145" t="s">
        <v>45</v>
      </c>
      <c r="B145">
        <v>1970</v>
      </c>
      <c r="C145">
        <v>4.2499445181000004</v>
      </c>
      <c r="D145">
        <v>-6.3665173859999999</v>
      </c>
      <c r="E145">
        <v>-0.32069023000000002</v>
      </c>
      <c r="F145">
        <v>-8.9189288500000004</v>
      </c>
    </row>
    <row r="146" spans="1:6">
      <c r="A146" t="s">
        <v>45</v>
      </c>
      <c r="B146">
        <v>1971</v>
      </c>
      <c r="C146">
        <v>4.267117754</v>
      </c>
      <c r="D146">
        <v>-6.3454411390000001</v>
      </c>
      <c r="E146">
        <v>-0.36041067100000002</v>
      </c>
      <c r="F146">
        <v>-8.871952426</v>
      </c>
    </row>
    <row r="147" spans="1:6">
      <c r="A147" t="s">
        <v>45</v>
      </c>
      <c r="B147">
        <v>1972</v>
      </c>
      <c r="C147">
        <v>4.270767878</v>
      </c>
      <c r="D147">
        <v>-6.3135709469999997</v>
      </c>
      <c r="E147">
        <v>-0.42393130600000001</v>
      </c>
      <c r="F147">
        <v>-8.8239489560000006</v>
      </c>
    </row>
    <row r="148" spans="1:6">
      <c r="A148" t="s">
        <v>45</v>
      </c>
      <c r="B148">
        <v>1973</v>
      </c>
      <c r="C148">
        <v>4.253827008</v>
      </c>
      <c r="D148">
        <v>-6.2965782399999997</v>
      </c>
      <c r="E148">
        <v>-0.64567297000000001</v>
      </c>
      <c r="F148">
        <v>-8.7557680019999999</v>
      </c>
    </row>
    <row r="149" spans="1:6">
      <c r="A149" t="s">
        <v>45</v>
      </c>
      <c r="B149">
        <v>1974</v>
      </c>
      <c r="C149">
        <v>4.3255853241000004</v>
      </c>
      <c r="D149">
        <v>-6.2868846300000003</v>
      </c>
      <c r="E149">
        <v>-0.55343875499999995</v>
      </c>
      <c r="F149">
        <v>-8.7452029319999998</v>
      </c>
    </row>
    <row r="150" spans="1:6">
      <c r="A150" t="s">
        <v>45</v>
      </c>
      <c r="B150">
        <v>1975</v>
      </c>
      <c r="C150">
        <v>4.2482183490000001</v>
      </c>
      <c r="D150">
        <v>-6.3019551849999997</v>
      </c>
      <c r="E150">
        <v>-0.64126416100000005</v>
      </c>
      <c r="F150">
        <v>-8.7094778710000007</v>
      </c>
    </row>
    <row r="151" spans="1:6">
      <c r="A151" t="s">
        <v>45</v>
      </c>
      <c r="B151">
        <v>1976</v>
      </c>
      <c r="C151">
        <v>4.2211462271000002</v>
      </c>
      <c r="D151">
        <v>-6.2872665599999999</v>
      </c>
      <c r="E151">
        <v>-0.66134256300000005</v>
      </c>
      <c r="F151">
        <v>-8.6672244010000004</v>
      </c>
    </row>
    <row r="152" spans="1:6">
      <c r="A152" t="s">
        <v>45</v>
      </c>
      <c r="B152">
        <v>1977</v>
      </c>
      <c r="C152">
        <v>4.2415507700999999</v>
      </c>
      <c r="D152">
        <v>-6.2511302039999999</v>
      </c>
      <c r="E152">
        <v>-0.56011482599999995</v>
      </c>
      <c r="F152">
        <v>-8.6407266739999997</v>
      </c>
    </row>
    <row r="153" spans="1:6">
      <c r="A153" t="s">
        <v>45</v>
      </c>
      <c r="B153">
        <v>1978</v>
      </c>
      <c r="C153">
        <v>4.1986107290000003</v>
      </c>
      <c r="D153">
        <v>-6.1931427990000003</v>
      </c>
      <c r="E153">
        <v>-0.66277808400000005</v>
      </c>
      <c r="F153">
        <v>-8.5509905709999998</v>
      </c>
    </row>
    <row r="154" spans="1:6">
      <c r="A154" t="s">
        <v>46</v>
      </c>
      <c r="B154">
        <v>1960</v>
      </c>
      <c r="C154">
        <v>4.0507282379999996</v>
      </c>
      <c r="D154">
        <v>-6.727487472</v>
      </c>
      <c r="E154">
        <v>0.16507707590000001</v>
      </c>
      <c r="F154">
        <v>-10.142097919999999</v>
      </c>
    </row>
    <row r="155" spans="1:6">
      <c r="A155" t="s">
        <v>46</v>
      </c>
      <c r="B155">
        <v>1961</v>
      </c>
      <c r="C155">
        <v>4.0452481040999997</v>
      </c>
      <c r="D155">
        <v>-6.6553481889999997</v>
      </c>
      <c r="E155">
        <v>-8.5590383000000006E-2</v>
      </c>
      <c r="F155">
        <v>-9.9326617370000001</v>
      </c>
    </row>
    <row r="156" spans="1:6">
      <c r="A156" t="s">
        <v>46</v>
      </c>
      <c r="B156">
        <v>1962</v>
      </c>
      <c r="C156">
        <v>4.0289989678999998</v>
      </c>
      <c r="D156">
        <v>-6.5997817469999998</v>
      </c>
      <c r="E156">
        <v>-0.183512909</v>
      </c>
      <c r="F156">
        <v>-9.7266952359999994</v>
      </c>
    </row>
    <row r="157" spans="1:6">
      <c r="A157" t="s">
        <v>46</v>
      </c>
      <c r="B157">
        <v>1963</v>
      </c>
      <c r="C157">
        <v>3.9630862709999999</v>
      </c>
      <c r="D157">
        <v>-6.5526722319999999</v>
      </c>
      <c r="E157">
        <v>-0.26541404899999999</v>
      </c>
      <c r="F157">
        <v>-9.4787997659999998</v>
      </c>
    </row>
    <row r="158" spans="1:6">
      <c r="A158" t="s">
        <v>46</v>
      </c>
      <c r="B158">
        <v>1964</v>
      </c>
      <c r="C158">
        <v>3.9363242540000001</v>
      </c>
      <c r="D158">
        <v>-6.6292957570000004</v>
      </c>
      <c r="E158">
        <v>-0.426096431</v>
      </c>
      <c r="F158">
        <v>-9.308466224</v>
      </c>
    </row>
    <row r="159" spans="1:6">
      <c r="A159" t="s">
        <v>46</v>
      </c>
      <c r="B159">
        <v>1965</v>
      </c>
      <c r="C159">
        <v>3.8749851811</v>
      </c>
      <c r="D159">
        <v>-6.6021889659999999</v>
      </c>
      <c r="E159">
        <v>-0.327126374</v>
      </c>
      <c r="F159">
        <v>-9.1580175730000004</v>
      </c>
    </row>
    <row r="160" spans="1:6">
      <c r="A160" t="s">
        <v>46</v>
      </c>
      <c r="B160">
        <v>1966</v>
      </c>
      <c r="C160">
        <v>3.8227352401000001</v>
      </c>
      <c r="D160">
        <v>-6.4496825299999996</v>
      </c>
      <c r="E160">
        <v>-0.248874177</v>
      </c>
      <c r="F160">
        <v>-9.0148126000000008</v>
      </c>
    </row>
    <row r="161" spans="1:6">
      <c r="A161" t="s">
        <v>46</v>
      </c>
      <c r="B161">
        <v>1967</v>
      </c>
      <c r="C161">
        <v>3.7858083619</v>
      </c>
      <c r="D161">
        <v>-6.3935004830000004</v>
      </c>
      <c r="E161">
        <v>-0.19160047599999999</v>
      </c>
      <c r="F161">
        <v>-8.8832822169999996</v>
      </c>
    </row>
    <row r="162" spans="1:6">
      <c r="A162" t="s">
        <v>46</v>
      </c>
      <c r="B162">
        <v>1968</v>
      </c>
      <c r="C162">
        <v>3.7639029799000001</v>
      </c>
      <c r="D162">
        <v>-6.3345094560000001</v>
      </c>
      <c r="E162">
        <v>-0.20616656</v>
      </c>
      <c r="F162">
        <v>-8.7641969199999998</v>
      </c>
    </row>
    <row r="163" spans="1:6">
      <c r="A163" t="s">
        <v>46</v>
      </c>
      <c r="B163">
        <v>1969</v>
      </c>
      <c r="C163">
        <v>3.7373892839999998</v>
      </c>
      <c r="D163">
        <v>-6.2828569730000003</v>
      </c>
      <c r="E163">
        <v>-0.247566808</v>
      </c>
      <c r="F163">
        <v>-8.6660040299999999</v>
      </c>
    </row>
    <row r="164" spans="1:6">
      <c r="A164" t="s">
        <v>46</v>
      </c>
      <c r="B164">
        <v>1970</v>
      </c>
      <c r="C164">
        <v>3.7068716730000002</v>
      </c>
      <c r="D164">
        <v>-6.2404531429999999</v>
      </c>
      <c r="E164">
        <v>-0.232715118</v>
      </c>
      <c r="F164">
        <v>-8.567337642</v>
      </c>
    </row>
    <row r="165" spans="1:6">
      <c r="A165" t="s">
        <v>46</v>
      </c>
      <c r="B165">
        <v>1971</v>
      </c>
      <c r="C165">
        <v>3.6482050719000001</v>
      </c>
      <c r="D165">
        <v>-6.2226023990000003</v>
      </c>
      <c r="E165">
        <v>-0.148222668</v>
      </c>
      <c r="F165">
        <v>-8.4709683790000003</v>
      </c>
    </row>
    <row r="166" spans="1:6">
      <c r="A166" t="s">
        <v>46</v>
      </c>
      <c r="B166">
        <v>1972</v>
      </c>
      <c r="C166">
        <v>3.6292434259999999</v>
      </c>
      <c r="D166">
        <v>-6.2056537049999996</v>
      </c>
      <c r="E166">
        <v>-0.21508857300000001</v>
      </c>
      <c r="F166">
        <v>-8.3801758769999992</v>
      </c>
    </row>
    <row r="167" spans="1:6">
      <c r="A167" t="s">
        <v>46</v>
      </c>
      <c r="B167">
        <v>1973</v>
      </c>
      <c r="C167">
        <v>3.6522633939000002</v>
      </c>
      <c r="D167">
        <v>-6.1572967319999998</v>
      </c>
      <c r="E167">
        <v>-0.325084875</v>
      </c>
      <c r="F167">
        <v>-8.3167046290000002</v>
      </c>
    </row>
    <row r="168" spans="1:6">
      <c r="A168" t="s">
        <v>46</v>
      </c>
      <c r="B168">
        <v>1974</v>
      </c>
      <c r="C168">
        <v>3.4994698999999998</v>
      </c>
      <c r="D168">
        <v>-6.1258438829999999</v>
      </c>
      <c r="E168">
        <v>-0.22290860300000001</v>
      </c>
      <c r="F168">
        <v>-8.2622558250000004</v>
      </c>
    </row>
    <row r="169" spans="1:6">
      <c r="A169" t="s">
        <v>46</v>
      </c>
      <c r="B169">
        <v>1975</v>
      </c>
      <c r="C169">
        <v>3.5156795149</v>
      </c>
      <c r="D169">
        <v>-6.1701000800000001</v>
      </c>
      <c r="E169">
        <v>-3.2709131000000002E-2</v>
      </c>
      <c r="F169">
        <v>-8.2176661210000006</v>
      </c>
    </row>
    <row r="170" spans="1:6">
      <c r="A170" t="s">
        <v>46</v>
      </c>
      <c r="B170">
        <v>1976</v>
      </c>
      <c r="C170">
        <v>3.4276288189000002</v>
      </c>
      <c r="D170">
        <v>-6.1192220969999997</v>
      </c>
      <c r="E170">
        <v>0.1029279823</v>
      </c>
      <c r="F170">
        <v>-8.1677559150000008</v>
      </c>
    </row>
    <row r="171" spans="1:6">
      <c r="A171" t="s">
        <v>46</v>
      </c>
      <c r="B171">
        <v>1977</v>
      </c>
      <c r="C171">
        <v>3.3802089568999998</v>
      </c>
      <c r="D171">
        <v>-6.1045412649999999</v>
      </c>
      <c r="E171">
        <v>0.16418804989999999</v>
      </c>
      <c r="F171">
        <v>-8.145660178</v>
      </c>
    </row>
    <row r="172" spans="1:6">
      <c r="A172" t="s">
        <v>46</v>
      </c>
      <c r="B172">
        <v>1978</v>
      </c>
      <c r="C172">
        <v>3.3945044428000002</v>
      </c>
      <c r="D172">
        <v>-6.0836852559999999</v>
      </c>
      <c r="E172">
        <v>3.4822117899999998E-2</v>
      </c>
      <c r="F172">
        <v>-8.1128516430000008</v>
      </c>
    </row>
    <row r="173" spans="1:6">
      <c r="A173" t="s">
        <v>47</v>
      </c>
      <c r="B173">
        <v>1960</v>
      </c>
      <c r="C173">
        <v>5.9952865558999999</v>
      </c>
      <c r="D173">
        <v>-6.9861963449999998</v>
      </c>
      <c r="E173">
        <v>-0.14532270999999999</v>
      </c>
      <c r="F173">
        <v>-12.235078939999999</v>
      </c>
    </row>
    <row r="174" spans="1:6">
      <c r="A174" t="s">
        <v>47</v>
      </c>
      <c r="B174">
        <v>1961</v>
      </c>
      <c r="C174">
        <v>5.7584836100999999</v>
      </c>
      <c r="D174">
        <v>-6.8929514300000001</v>
      </c>
      <c r="E174">
        <v>-0.148749398</v>
      </c>
      <c r="F174">
        <v>-11.870473519999999</v>
      </c>
    </row>
    <row r="175" spans="1:6">
      <c r="A175" t="s">
        <v>47</v>
      </c>
      <c r="B175">
        <v>1962</v>
      </c>
      <c r="C175">
        <v>5.6419150488999996</v>
      </c>
      <c r="D175">
        <v>-6.8058286900000002</v>
      </c>
      <c r="E175">
        <v>-0.187314589</v>
      </c>
      <c r="F175">
        <v>-11.587884750000001</v>
      </c>
    </row>
    <row r="176" spans="1:6">
      <c r="A176" t="s">
        <v>47</v>
      </c>
      <c r="B176">
        <v>1963</v>
      </c>
      <c r="C176">
        <v>5.5080817012000001</v>
      </c>
      <c r="D176">
        <v>-6.7227597980000002</v>
      </c>
      <c r="E176">
        <v>-0.19996473000000001</v>
      </c>
      <c r="F176">
        <v>-11.27024465</v>
      </c>
    </row>
    <row r="177" spans="1:6">
      <c r="A177" t="s">
        <v>47</v>
      </c>
      <c r="B177">
        <v>1964</v>
      </c>
      <c r="C177">
        <v>5.2753278479999999</v>
      </c>
      <c r="D177">
        <v>-6.6359153710000003</v>
      </c>
      <c r="E177">
        <v>-0.20386432600000001</v>
      </c>
      <c r="F177">
        <v>-10.976966040000001</v>
      </c>
    </row>
    <row r="178" spans="1:6">
      <c r="A178" t="s">
        <v>47</v>
      </c>
      <c r="B178">
        <v>1965</v>
      </c>
      <c r="C178">
        <v>5.1258508029999996</v>
      </c>
      <c r="D178">
        <v>-6.5855629630000001</v>
      </c>
      <c r="E178">
        <v>-0.23786571100000001</v>
      </c>
      <c r="F178">
        <v>-10.72197991</v>
      </c>
    </row>
    <row r="179" spans="1:6">
      <c r="A179" t="s">
        <v>47</v>
      </c>
      <c r="B179">
        <v>1966</v>
      </c>
      <c r="C179">
        <v>5.0008214407000002</v>
      </c>
      <c r="D179">
        <v>-6.5001879630000001</v>
      </c>
      <c r="E179">
        <v>-0.27411537499999999</v>
      </c>
      <c r="F179">
        <v>-10.469487040000001</v>
      </c>
    </row>
    <row r="180" spans="1:6">
      <c r="A180" t="s">
        <v>47</v>
      </c>
      <c r="B180">
        <v>1967</v>
      </c>
      <c r="C180">
        <v>4.8548612372999997</v>
      </c>
      <c r="D180">
        <v>-6.3775964700000003</v>
      </c>
      <c r="E180">
        <v>-0.33167240199999998</v>
      </c>
      <c r="F180">
        <v>-10.17666187</v>
      </c>
    </row>
    <row r="181" spans="1:6">
      <c r="A181" t="s">
        <v>47</v>
      </c>
      <c r="B181">
        <v>1968</v>
      </c>
      <c r="C181">
        <v>4.6846663525999999</v>
      </c>
      <c r="D181">
        <v>-6.2518772839999999</v>
      </c>
      <c r="E181">
        <v>-0.35126918499999998</v>
      </c>
      <c r="F181">
        <v>-9.8818498770000005</v>
      </c>
    </row>
    <row r="182" spans="1:6">
      <c r="A182" t="s">
        <v>47</v>
      </c>
      <c r="B182">
        <v>1969</v>
      </c>
      <c r="C182">
        <v>4.5182899069999998</v>
      </c>
      <c r="D182">
        <v>-6.1593081789999999</v>
      </c>
      <c r="E182">
        <v>-0.41685018899999998</v>
      </c>
      <c r="F182">
        <v>-9.6075996129999996</v>
      </c>
    </row>
    <row r="183" spans="1:6">
      <c r="A183" t="s">
        <v>47</v>
      </c>
      <c r="B183">
        <v>1970</v>
      </c>
      <c r="C183">
        <v>4.4015969520000002</v>
      </c>
      <c r="D183">
        <v>-6.0587366219999996</v>
      </c>
      <c r="E183">
        <v>-0.46203546000000001</v>
      </c>
      <c r="F183">
        <v>-9.3829517259999999</v>
      </c>
    </row>
    <row r="184" spans="1:6">
      <c r="A184" t="s">
        <v>47</v>
      </c>
      <c r="B184">
        <v>1971</v>
      </c>
      <c r="C184">
        <v>4.3056236209999996</v>
      </c>
      <c r="D184">
        <v>-6.0060803409999997</v>
      </c>
      <c r="E184">
        <v>-0.43941353999999999</v>
      </c>
      <c r="F184">
        <v>-9.2093938499999997</v>
      </c>
    </row>
    <row r="185" spans="1:6">
      <c r="A185" t="s">
        <v>47</v>
      </c>
      <c r="B185">
        <v>1972</v>
      </c>
      <c r="C185">
        <v>4.2229757000000001</v>
      </c>
      <c r="D185">
        <v>-5.9346941720000004</v>
      </c>
      <c r="E185">
        <v>-0.52100093700000005</v>
      </c>
      <c r="F185">
        <v>-9.0541391739999995</v>
      </c>
    </row>
    <row r="186" spans="1:6">
      <c r="A186" t="s">
        <v>47</v>
      </c>
      <c r="B186">
        <v>1973</v>
      </c>
      <c r="C186">
        <v>4.0938837331000002</v>
      </c>
      <c r="D186">
        <v>-5.8358692550000004</v>
      </c>
      <c r="E186">
        <v>-0.462707386</v>
      </c>
      <c r="F186">
        <v>-8.9242695320000003</v>
      </c>
    </row>
    <row r="187" spans="1:6">
      <c r="A187" t="s">
        <v>47</v>
      </c>
      <c r="B187">
        <v>1974</v>
      </c>
      <c r="C187">
        <v>4.0079639010000001</v>
      </c>
      <c r="D187">
        <v>-5.8525533410000001</v>
      </c>
      <c r="E187">
        <v>-0.190906362</v>
      </c>
      <c r="F187">
        <v>-8.8465196329999998</v>
      </c>
    </row>
    <row r="188" spans="1:6">
      <c r="A188" t="s">
        <v>47</v>
      </c>
      <c r="B188">
        <v>1975</v>
      </c>
      <c r="C188">
        <v>3.9959844929999999</v>
      </c>
      <c r="D188">
        <v>-5.8517058410000002</v>
      </c>
      <c r="E188">
        <v>-0.15948473399999999</v>
      </c>
      <c r="F188">
        <v>-8.7751752100000004</v>
      </c>
    </row>
    <row r="189" spans="1:6">
      <c r="A189" t="s">
        <v>47</v>
      </c>
      <c r="B189">
        <v>1976</v>
      </c>
      <c r="C189">
        <v>3.9881620001</v>
      </c>
      <c r="D189">
        <v>-5.8004281960000004</v>
      </c>
      <c r="E189">
        <v>-0.207265591</v>
      </c>
      <c r="F189">
        <v>-8.7164165590000007</v>
      </c>
    </row>
    <row r="190" spans="1:6">
      <c r="A190" t="s">
        <v>47</v>
      </c>
      <c r="B190">
        <v>1977</v>
      </c>
      <c r="C190">
        <v>3.9646719110999999</v>
      </c>
      <c r="D190">
        <v>-5.7568563040000003</v>
      </c>
      <c r="E190">
        <v>-0.21904446799999999</v>
      </c>
      <c r="F190">
        <v>-8.6555289599999998</v>
      </c>
    </row>
    <row r="191" spans="1:6">
      <c r="A191" t="s">
        <v>47</v>
      </c>
      <c r="B191">
        <v>1978</v>
      </c>
      <c r="C191">
        <v>3.9487463870999999</v>
      </c>
      <c r="D191">
        <v>-5.7088449929999996</v>
      </c>
      <c r="E191">
        <v>-0.28707638000000002</v>
      </c>
      <c r="F191">
        <v>-8.5940323930000009</v>
      </c>
    </row>
    <row r="192" spans="1:6">
      <c r="A192" t="s">
        <v>48</v>
      </c>
      <c r="B192">
        <v>1960</v>
      </c>
      <c r="C192">
        <v>4.6462680045000004</v>
      </c>
      <c r="D192">
        <v>-6.2163645169999997</v>
      </c>
      <c r="E192">
        <v>-0.20148480399999999</v>
      </c>
      <c r="F192">
        <v>-9.9984493610000005</v>
      </c>
    </row>
    <row r="193" spans="1:6">
      <c r="A193" t="s">
        <v>48</v>
      </c>
      <c r="B193">
        <v>1961</v>
      </c>
      <c r="C193">
        <v>4.5598399379999996</v>
      </c>
      <c r="D193">
        <v>-6.2081574310000001</v>
      </c>
      <c r="E193">
        <v>-0.21599264600000001</v>
      </c>
      <c r="F193">
        <v>-9.8467110370000004</v>
      </c>
    </row>
    <row r="194" spans="1:6">
      <c r="A194" t="s">
        <v>48</v>
      </c>
      <c r="B194">
        <v>1962</v>
      </c>
      <c r="C194">
        <v>4.4717170680000002</v>
      </c>
      <c r="D194">
        <v>-6.1806137640000003</v>
      </c>
      <c r="E194">
        <v>-0.25968008100000001</v>
      </c>
      <c r="F194">
        <v>-9.6905655549999992</v>
      </c>
    </row>
    <row r="195" spans="1:6">
      <c r="A195" t="s">
        <v>48</v>
      </c>
      <c r="B195">
        <v>1963</v>
      </c>
      <c r="C195">
        <v>4.3776869779999998</v>
      </c>
      <c r="D195">
        <v>-6.1625619880000002</v>
      </c>
      <c r="E195">
        <v>-0.29718661200000002</v>
      </c>
      <c r="F195">
        <v>-9.5340291690000001</v>
      </c>
    </row>
    <row r="196" spans="1:6">
      <c r="A196" t="s">
        <v>48</v>
      </c>
      <c r="B196">
        <v>1964</v>
      </c>
      <c r="C196">
        <v>4.3195633899999999</v>
      </c>
      <c r="D196">
        <v>-6.0899147879999997</v>
      </c>
      <c r="E196">
        <v>-0.36929389400000001</v>
      </c>
      <c r="F196">
        <v>-9.3461119349999997</v>
      </c>
    </row>
    <row r="197" spans="1:6">
      <c r="A197" t="s">
        <v>48</v>
      </c>
      <c r="B197">
        <v>1965</v>
      </c>
      <c r="C197">
        <v>4.2330015760000004</v>
      </c>
      <c r="D197">
        <v>-6.0512609939999997</v>
      </c>
      <c r="E197">
        <v>-0.34197503499999998</v>
      </c>
      <c r="F197">
        <v>-9.1751648830000008</v>
      </c>
    </row>
    <row r="198" spans="1:6">
      <c r="A198" t="s">
        <v>48</v>
      </c>
      <c r="B198">
        <v>1966</v>
      </c>
      <c r="C198">
        <v>4.1680165130000004</v>
      </c>
      <c r="D198">
        <v>-6.0388614399999998</v>
      </c>
      <c r="E198">
        <v>-0.348090075</v>
      </c>
      <c r="F198">
        <v>-9.0234812390000005</v>
      </c>
    </row>
    <row r="199" spans="1:6">
      <c r="A199" t="s">
        <v>48</v>
      </c>
      <c r="B199">
        <v>1967</v>
      </c>
      <c r="C199">
        <v>4.1191549949999997</v>
      </c>
      <c r="D199">
        <v>-5.9997247299999996</v>
      </c>
      <c r="E199">
        <v>-0.312320188</v>
      </c>
      <c r="F199">
        <v>-8.8962250419999993</v>
      </c>
    </row>
    <row r="200" spans="1:6">
      <c r="A200" t="s">
        <v>48</v>
      </c>
      <c r="B200">
        <v>1968</v>
      </c>
      <c r="C200">
        <v>4.0707346968999998</v>
      </c>
      <c r="D200">
        <v>-5.9466197149999998</v>
      </c>
      <c r="E200">
        <v>-0.44450430800000001</v>
      </c>
      <c r="F200">
        <v>-8.7585695109999993</v>
      </c>
    </row>
    <row r="201" spans="1:6">
      <c r="A201" t="s">
        <v>48</v>
      </c>
      <c r="B201">
        <v>1969</v>
      </c>
      <c r="C201">
        <v>3.9876893390000001</v>
      </c>
      <c r="D201">
        <v>-5.8805556729999999</v>
      </c>
      <c r="E201">
        <v>-0.41694955</v>
      </c>
      <c r="F201">
        <v>-8.6341024829999995</v>
      </c>
    </row>
    <row r="202" spans="1:6">
      <c r="A202" t="s">
        <v>48</v>
      </c>
      <c r="B202">
        <v>1970</v>
      </c>
      <c r="C202">
        <v>3.9564078760000001</v>
      </c>
      <c r="D202">
        <v>-5.8385766910000001</v>
      </c>
      <c r="E202">
        <v>-0.39954543799999997</v>
      </c>
      <c r="F202">
        <v>-8.5194982249999995</v>
      </c>
    </row>
    <row r="203" spans="1:6">
      <c r="A203" t="s">
        <v>48</v>
      </c>
      <c r="B203">
        <v>1971</v>
      </c>
      <c r="C203">
        <v>3.9478037431000002</v>
      </c>
      <c r="D203">
        <v>-5.8130409390000004</v>
      </c>
      <c r="E203">
        <v>-0.43393029</v>
      </c>
      <c r="F203">
        <v>-8.4575948289999996</v>
      </c>
    </row>
    <row r="204" spans="1:6">
      <c r="A204" t="s">
        <v>48</v>
      </c>
      <c r="B204">
        <v>1972</v>
      </c>
      <c r="C204">
        <v>3.915296331</v>
      </c>
      <c r="D204">
        <v>-5.7854473400000002</v>
      </c>
      <c r="E204">
        <v>-0.31903240399999999</v>
      </c>
      <c r="F204">
        <v>-8.3826308229999995</v>
      </c>
    </row>
    <row r="205" spans="1:6">
      <c r="A205" t="s">
        <v>48</v>
      </c>
      <c r="B205">
        <v>1973</v>
      </c>
      <c r="C205">
        <v>3.8804785128999999</v>
      </c>
      <c r="D205">
        <v>-5.7472869620000004</v>
      </c>
      <c r="E205">
        <v>-0.42728192599999998</v>
      </c>
      <c r="F205">
        <v>-8.3067066149999995</v>
      </c>
    </row>
    <row r="206" spans="1:6">
      <c r="A206" t="s">
        <v>48</v>
      </c>
      <c r="B206">
        <v>1974</v>
      </c>
      <c r="C206">
        <v>3.7113837231</v>
      </c>
      <c r="D206">
        <v>-5.729251391</v>
      </c>
      <c r="E206">
        <v>-0.35253684699999999</v>
      </c>
      <c r="F206">
        <v>-8.2504938439999993</v>
      </c>
    </row>
    <row r="207" spans="1:6">
      <c r="A207" t="s">
        <v>48</v>
      </c>
      <c r="B207">
        <v>1975</v>
      </c>
      <c r="C207">
        <v>3.7184662639999999</v>
      </c>
      <c r="D207">
        <v>-5.7430144150000002</v>
      </c>
      <c r="E207">
        <v>-0.43426177900000001</v>
      </c>
      <c r="F207">
        <v>-8.1832982760000004</v>
      </c>
    </row>
    <row r="208" spans="1:6">
      <c r="A208" t="s">
        <v>48</v>
      </c>
      <c r="B208">
        <v>1976</v>
      </c>
      <c r="C208">
        <v>3.7836345681000001</v>
      </c>
      <c r="D208">
        <v>-5.7038679270000001</v>
      </c>
      <c r="E208">
        <v>-0.429083928</v>
      </c>
      <c r="F208">
        <v>-8.2024679040000006</v>
      </c>
    </row>
    <row r="209" spans="1:6">
      <c r="A209" t="s">
        <v>48</v>
      </c>
      <c r="B209">
        <v>1977</v>
      </c>
      <c r="C209">
        <v>3.7766816580999998</v>
      </c>
      <c r="D209">
        <v>-5.6867308999999997</v>
      </c>
      <c r="E209">
        <v>-0.46474195299999999</v>
      </c>
      <c r="F209">
        <v>-8.1625415159999992</v>
      </c>
    </row>
    <row r="210" spans="1:6">
      <c r="A210" t="s">
        <v>48</v>
      </c>
      <c r="B210">
        <v>1978</v>
      </c>
      <c r="C210">
        <v>3.8825941948999998</v>
      </c>
      <c r="D210">
        <v>-5.6606634079999996</v>
      </c>
      <c r="E210">
        <v>-0.55791458699999996</v>
      </c>
      <c r="F210">
        <v>-8.1560080920000004</v>
      </c>
    </row>
    <row r="211" spans="1:6">
      <c r="A211" t="s">
        <v>49</v>
      </c>
      <c r="B211">
        <v>1960</v>
      </c>
      <c r="C211">
        <v>4.4350406700000002</v>
      </c>
      <c r="D211">
        <v>-6.0903561450000003</v>
      </c>
      <c r="E211">
        <v>-0.13968957400000001</v>
      </c>
      <c r="F211">
        <v>-9.675052247</v>
      </c>
    </row>
    <row r="212" spans="1:6">
      <c r="A212" t="s">
        <v>49</v>
      </c>
      <c r="B212">
        <v>1961</v>
      </c>
      <c r="C212">
        <v>4.3327192500000002</v>
      </c>
      <c r="D212">
        <v>-6.0371566310000002</v>
      </c>
      <c r="E212">
        <v>-0.157905136</v>
      </c>
      <c r="F212">
        <v>-9.4715972169999993</v>
      </c>
    </row>
    <row r="213" spans="1:6">
      <c r="A213" t="s">
        <v>49</v>
      </c>
      <c r="B213">
        <v>1962</v>
      </c>
      <c r="C213">
        <v>4.2342411029000004</v>
      </c>
      <c r="D213">
        <v>-6.0128969149999998</v>
      </c>
      <c r="E213">
        <v>-0.19908809399999999</v>
      </c>
      <c r="F213">
        <v>-9.3295671529999993</v>
      </c>
    </row>
    <row r="214" spans="1:6">
      <c r="A214" t="s">
        <v>49</v>
      </c>
      <c r="B214">
        <v>1963</v>
      </c>
      <c r="C214">
        <v>4.2161893419999998</v>
      </c>
      <c r="D214">
        <v>-5.9664946639999998</v>
      </c>
      <c r="E214">
        <v>-0.23263318199999999</v>
      </c>
      <c r="F214">
        <v>-9.2177305789999995</v>
      </c>
    </row>
    <row r="215" spans="1:6">
      <c r="A215" t="s">
        <v>49</v>
      </c>
      <c r="B215">
        <v>1964</v>
      </c>
      <c r="C215">
        <v>4.1643518759999996</v>
      </c>
      <c r="D215">
        <v>-5.9279089059999999</v>
      </c>
      <c r="E215">
        <v>-0.26374730600000001</v>
      </c>
      <c r="F215">
        <v>-9.0915351789999992</v>
      </c>
    </row>
    <row r="216" spans="1:6">
      <c r="A216" t="s">
        <v>49</v>
      </c>
      <c r="B216">
        <v>1965</v>
      </c>
      <c r="C216">
        <v>4.131633441</v>
      </c>
      <c r="D216">
        <v>-5.8815671109999998</v>
      </c>
      <c r="E216">
        <v>-0.31593124099999997</v>
      </c>
      <c r="F216">
        <v>-8.988002947</v>
      </c>
    </row>
    <row r="217" spans="1:6">
      <c r="A217" t="s">
        <v>49</v>
      </c>
      <c r="B217">
        <v>1966</v>
      </c>
      <c r="C217">
        <v>4.0846073869000001</v>
      </c>
      <c r="D217">
        <v>-5.8512228249999998</v>
      </c>
      <c r="E217">
        <v>-0.25011726499999998</v>
      </c>
      <c r="F217">
        <v>-8.8919593129999992</v>
      </c>
    </row>
    <row r="218" spans="1:6">
      <c r="A218" t="s">
        <v>49</v>
      </c>
      <c r="B218">
        <v>1967</v>
      </c>
      <c r="C218">
        <v>4.0643140609000001</v>
      </c>
      <c r="D218">
        <v>-5.8055598340000003</v>
      </c>
      <c r="E218">
        <v>-0.26555762500000002</v>
      </c>
      <c r="F218">
        <v>-8.8026760110000009</v>
      </c>
    </row>
    <row r="219" spans="1:6">
      <c r="A219" t="s">
        <v>49</v>
      </c>
      <c r="B219">
        <v>1968</v>
      </c>
      <c r="C219">
        <v>4.1038643229999998</v>
      </c>
      <c r="D219">
        <v>-5.773494532</v>
      </c>
      <c r="E219">
        <v>-0.30036774700000002</v>
      </c>
      <c r="F219">
        <v>-8.8011291249999992</v>
      </c>
    </row>
    <row r="220" spans="1:6">
      <c r="A220" t="s">
        <v>49</v>
      </c>
      <c r="B220">
        <v>1969</v>
      </c>
      <c r="C220">
        <v>4.0868228048999997</v>
      </c>
      <c r="D220">
        <v>-5.7353187630000004</v>
      </c>
      <c r="E220">
        <v>-0.33823045000000002</v>
      </c>
      <c r="F220">
        <v>-8.6945930960000002</v>
      </c>
    </row>
    <row r="221" spans="1:6">
      <c r="A221" t="s">
        <v>49</v>
      </c>
      <c r="B221">
        <v>1970</v>
      </c>
      <c r="C221">
        <v>4.0888057159000004</v>
      </c>
      <c r="D221">
        <v>-5.7411438500000003</v>
      </c>
      <c r="E221">
        <v>-0.390725604</v>
      </c>
      <c r="F221">
        <v>-8.6286159859999998</v>
      </c>
    </row>
    <row r="222" spans="1:6">
      <c r="A222" t="s">
        <v>49</v>
      </c>
      <c r="B222">
        <v>1971</v>
      </c>
      <c r="C222">
        <v>4.0789317460000003</v>
      </c>
      <c r="D222">
        <v>-5.6994428959999999</v>
      </c>
      <c r="E222">
        <v>-0.301272235</v>
      </c>
      <c r="F222">
        <v>-8.5684864859999994</v>
      </c>
    </row>
    <row r="223" spans="1:6">
      <c r="A223" t="s">
        <v>49</v>
      </c>
      <c r="B223">
        <v>1972</v>
      </c>
      <c r="C223">
        <v>4.0772574309999996</v>
      </c>
      <c r="D223">
        <v>-5.6580127769999997</v>
      </c>
      <c r="E223">
        <v>-0.26023925399999998</v>
      </c>
      <c r="F223">
        <v>-8.5143938509999995</v>
      </c>
    </row>
    <row r="224" spans="1:6">
      <c r="A224" t="s">
        <v>49</v>
      </c>
      <c r="B224">
        <v>1973</v>
      </c>
      <c r="C224">
        <v>4.0613489568999999</v>
      </c>
      <c r="D224">
        <v>-5.6231709170000004</v>
      </c>
      <c r="E224">
        <v>-0.33880765000000002</v>
      </c>
      <c r="F224">
        <v>-8.4596551990000002</v>
      </c>
    </row>
    <row r="225" spans="1:6">
      <c r="A225" t="s">
        <v>49</v>
      </c>
      <c r="B225">
        <v>1974</v>
      </c>
      <c r="C225">
        <v>3.9603309710999999</v>
      </c>
      <c r="D225">
        <v>-5.5783826669999996</v>
      </c>
      <c r="E225">
        <v>-0.15100924199999999</v>
      </c>
      <c r="F225">
        <v>-8.4064438540000008</v>
      </c>
    </row>
    <row r="226" spans="1:6">
      <c r="A226" t="s">
        <v>49</v>
      </c>
      <c r="B226">
        <v>1975</v>
      </c>
      <c r="C226">
        <v>3.9960249668999999</v>
      </c>
      <c r="D226">
        <v>-5.551885188</v>
      </c>
      <c r="E226">
        <v>-0.32726756800000001</v>
      </c>
      <c r="F226">
        <v>-8.3428897180000003</v>
      </c>
    </row>
    <row r="227" spans="1:6">
      <c r="A227" t="s">
        <v>49</v>
      </c>
      <c r="B227">
        <v>1976</v>
      </c>
      <c r="C227">
        <v>3.9782097279999999</v>
      </c>
      <c r="D227">
        <v>-5.497635496</v>
      </c>
      <c r="E227">
        <v>-0.35308751999999999</v>
      </c>
      <c r="F227">
        <v>-8.2772922250000001</v>
      </c>
    </row>
    <row r="228" spans="1:6">
      <c r="A228" t="s">
        <v>49</v>
      </c>
      <c r="B228">
        <v>1977</v>
      </c>
      <c r="C228">
        <v>3.9885155370000001</v>
      </c>
      <c r="D228">
        <v>-5.458066412</v>
      </c>
      <c r="E228">
        <v>-0.38255762100000001</v>
      </c>
      <c r="F228">
        <v>-8.202841244</v>
      </c>
    </row>
    <row r="229" spans="1:6">
      <c r="A229" t="s">
        <v>49</v>
      </c>
      <c r="B229">
        <v>1978</v>
      </c>
      <c r="C229">
        <v>4.0024867128999997</v>
      </c>
      <c r="D229">
        <v>-5.4232890539999996</v>
      </c>
      <c r="E229">
        <v>-0.307659346</v>
      </c>
      <c r="F229">
        <v>-8.1717884139999999</v>
      </c>
    </row>
    <row r="230" spans="1:6">
      <c r="A230" t="s">
        <v>50</v>
      </c>
      <c r="B230">
        <v>1960</v>
      </c>
      <c r="C230">
        <v>4.7494091723</v>
      </c>
      <c r="D230">
        <v>-6.1660853309999997</v>
      </c>
      <c r="E230">
        <v>1.1253107019999999</v>
      </c>
      <c r="F230">
        <v>-11.588402609999999</v>
      </c>
    </row>
    <row r="231" spans="1:6">
      <c r="A231" t="s">
        <v>50</v>
      </c>
      <c r="B231">
        <v>1961</v>
      </c>
      <c r="C231">
        <v>4.589239364</v>
      </c>
      <c r="D231">
        <v>-6.057794114</v>
      </c>
      <c r="E231">
        <v>1.1095623450000001</v>
      </c>
      <c r="F231">
        <v>-11.384046619999999</v>
      </c>
    </row>
    <row r="232" spans="1:6">
      <c r="A232" t="s">
        <v>50</v>
      </c>
      <c r="B232">
        <v>1962</v>
      </c>
      <c r="C232">
        <v>4.4290876289999996</v>
      </c>
      <c r="D232">
        <v>-5.9804758869999999</v>
      </c>
      <c r="E232">
        <v>1.0570039371</v>
      </c>
      <c r="F232">
        <v>-11.15777188</v>
      </c>
    </row>
    <row r="233" spans="1:6">
      <c r="A233" t="s">
        <v>50</v>
      </c>
      <c r="B233">
        <v>1963</v>
      </c>
      <c r="C233">
        <v>4.3464972140000002</v>
      </c>
      <c r="D233">
        <v>-5.9051186299999996</v>
      </c>
      <c r="E233">
        <v>0.97683533990000004</v>
      </c>
      <c r="F233">
        <v>-10.98452492</v>
      </c>
    </row>
    <row r="234" spans="1:6">
      <c r="A234" t="s">
        <v>50</v>
      </c>
      <c r="B234">
        <v>1964</v>
      </c>
      <c r="C234">
        <v>4.3005770070000002</v>
      </c>
      <c r="D234">
        <v>-5.8585295239999997</v>
      </c>
      <c r="E234">
        <v>0.91532253969999999</v>
      </c>
      <c r="F234">
        <v>-10.787926669999999</v>
      </c>
    </row>
    <row r="235" spans="1:6">
      <c r="A235" t="s">
        <v>50</v>
      </c>
      <c r="B235">
        <v>1965</v>
      </c>
      <c r="C235">
        <v>4.2172089789999996</v>
      </c>
      <c r="D235">
        <v>-5.8006451370000001</v>
      </c>
      <c r="E235">
        <v>0.81666054560000001</v>
      </c>
      <c r="F235">
        <v>-10.58520034</v>
      </c>
    </row>
    <row r="236" spans="1:6">
      <c r="A236" t="s">
        <v>50</v>
      </c>
      <c r="B236">
        <v>1966</v>
      </c>
      <c r="C236">
        <v>4.1137809110000001</v>
      </c>
      <c r="D236">
        <v>-5.7350986820000003</v>
      </c>
      <c r="E236">
        <v>0.75671750940000004</v>
      </c>
      <c r="F236">
        <v>-10.32972311</v>
      </c>
    </row>
    <row r="237" spans="1:6">
      <c r="A237" t="s">
        <v>50</v>
      </c>
      <c r="B237">
        <v>1967</v>
      </c>
      <c r="C237">
        <v>4.0863224589999998</v>
      </c>
      <c r="D237">
        <v>-5.7055940539999996</v>
      </c>
      <c r="E237">
        <v>0.74130810680000003</v>
      </c>
      <c r="F237">
        <v>-10.10298289</v>
      </c>
    </row>
    <row r="238" spans="1:6">
      <c r="A238" t="s">
        <v>50</v>
      </c>
      <c r="B238">
        <v>1968</v>
      </c>
      <c r="C238">
        <v>4.0442530621000001</v>
      </c>
      <c r="D238">
        <v>-5.6573265949999998</v>
      </c>
      <c r="E238">
        <v>0.70386452860000004</v>
      </c>
      <c r="F238">
        <v>-9.9114727219999992</v>
      </c>
    </row>
    <row r="239" spans="1:6">
      <c r="A239" t="s">
        <v>50</v>
      </c>
      <c r="B239">
        <v>1969</v>
      </c>
      <c r="C239">
        <v>3.9941031168999999</v>
      </c>
      <c r="D239">
        <v>-5.60104588</v>
      </c>
      <c r="E239">
        <v>0.6694895005</v>
      </c>
      <c r="F239">
        <v>-9.7204253509999994</v>
      </c>
    </row>
    <row r="240" spans="1:6">
      <c r="A240" t="s">
        <v>50</v>
      </c>
      <c r="B240">
        <v>1970</v>
      </c>
      <c r="C240">
        <v>3.9660459600000002</v>
      </c>
      <c r="D240">
        <v>-5.5532474489999997</v>
      </c>
      <c r="E240">
        <v>0.61217208229999998</v>
      </c>
      <c r="F240">
        <v>-9.5573599369999993</v>
      </c>
    </row>
    <row r="241" spans="1:6">
      <c r="A241" t="s">
        <v>50</v>
      </c>
      <c r="B241">
        <v>1971</v>
      </c>
      <c r="C241">
        <v>3.9073442129</v>
      </c>
      <c r="D241">
        <v>-5.5155448900000001</v>
      </c>
      <c r="E241">
        <v>0.60699563239999998</v>
      </c>
      <c r="F241">
        <v>-9.4099561620000003</v>
      </c>
    </row>
    <row r="242" spans="1:6">
      <c r="A242" t="s">
        <v>50</v>
      </c>
      <c r="B242">
        <v>1972</v>
      </c>
      <c r="C242">
        <v>3.8912244911</v>
      </c>
      <c r="D242">
        <v>-5.458712802</v>
      </c>
      <c r="E242">
        <v>0.53716843619999999</v>
      </c>
      <c r="F242">
        <v>-9.2704046130000002</v>
      </c>
    </row>
    <row r="243" spans="1:6">
      <c r="A243" t="s">
        <v>50</v>
      </c>
      <c r="B243">
        <v>1973</v>
      </c>
      <c r="C243">
        <v>3.9128115449999998</v>
      </c>
      <c r="D243">
        <v>-5.3737161990000004</v>
      </c>
      <c r="E243">
        <v>0.43377166379999998</v>
      </c>
      <c r="F243">
        <v>-9.1266271620000001</v>
      </c>
    </row>
    <row r="244" spans="1:6">
      <c r="A244" t="s">
        <v>50</v>
      </c>
      <c r="B244">
        <v>1974</v>
      </c>
      <c r="C244">
        <v>3.7685651459999998</v>
      </c>
      <c r="D244">
        <v>-5.3296048779999996</v>
      </c>
      <c r="E244">
        <v>0.52492095890000001</v>
      </c>
      <c r="F244">
        <v>-9.0133031809999995</v>
      </c>
    </row>
    <row r="245" spans="1:6">
      <c r="A245" t="s">
        <v>50</v>
      </c>
      <c r="B245">
        <v>1975</v>
      </c>
      <c r="C245">
        <v>3.7524488658999999</v>
      </c>
      <c r="D245">
        <v>-5.3309258030000004</v>
      </c>
      <c r="E245">
        <v>0.62955544569999999</v>
      </c>
      <c r="F245">
        <v>-8.9160209679999998</v>
      </c>
    </row>
    <row r="246" spans="1:6">
      <c r="A246" t="s">
        <v>50</v>
      </c>
      <c r="B246">
        <v>1976</v>
      </c>
      <c r="C246">
        <v>3.7108746110999999</v>
      </c>
      <c r="D246">
        <v>-5.3128549410000003</v>
      </c>
      <c r="E246">
        <v>0.68385408569999995</v>
      </c>
      <c r="F246">
        <v>-8.8206353009999994</v>
      </c>
    </row>
    <row r="247" spans="1:6">
      <c r="A247" t="s">
        <v>50</v>
      </c>
      <c r="B247">
        <v>1977</v>
      </c>
      <c r="C247">
        <v>3.6507346970999999</v>
      </c>
      <c r="D247">
        <v>-5.2990891810000003</v>
      </c>
      <c r="E247">
        <v>0.52627166790000002</v>
      </c>
      <c r="F247">
        <v>-8.7272182699999998</v>
      </c>
    </row>
    <row r="248" spans="1:6">
      <c r="A248" t="s">
        <v>50</v>
      </c>
      <c r="B248">
        <v>1978</v>
      </c>
      <c r="C248">
        <v>3.6204438709</v>
      </c>
      <c r="D248">
        <v>-5.2859592009999998</v>
      </c>
      <c r="E248">
        <v>0.62141373980000003</v>
      </c>
      <c r="F248">
        <v>-8.6346966839999997</v>
      </c>
    </row>
    <row r="249" spans="1:6">
      <c r="A249" t="s">
        <v>51</v>
      </c>
      <c r="B249">
        <v>1960</v>
      </c>
      <c r="C249">
        <v>4.0630100359999997</v>
      </c>
      <c r="D249">
        <v>-8.0725235299999998</v>
      </c>
      <c r="E249">
        <v>-2.5204158799999998</v>
      </c>
      <c r="F249">
        <v>-8.7426790560000001</v>
      </c>
    </row>
    <row r="250" spans="1:6">
      <c r="A250" t="s">
        <v>51</v>
      </c>
      <c r="B250">
        <v>1961</v>
      </c>
      <c r="C250">
        <v>4.061869959</v>
      </c>
      <c r="D250">
        <v>-8.0195879679999997</v>
      </c>
      <c r="E250">
        <v>-2.5714834</v>
      </c>
      <c r="F250">
        <v>-8.6598849530000006</v>
      </c>
    </row>
    <row r="251" spans="1:6">
      <c r="A251" t="s">
        <v>51</v>
      </c>
      <c r="B251">
        <v>1962</v>
      </c>
      <c r="C251">
        <v>4.0064390158999998</v>
      </c>
      <c r="D251">
        <v>-7.9972487470000004</v>
      </c>
      <c r="E251">
        <v>-2.5344815820000002</v>
      </c>
      <c r="F251">
        <v>-8.5774211709999992</v>
      </c>
    </row>
    <row r="252" spans="1:6">
      <c r="A252" t="s">
        <v>51</v>
      </c>
      <c r="B252">
        <v>1963</v>
      </c>
      <c r="C252">
        <v>4.0027656299999999</v>
      </c>
      <c r="D252">
        <v>-7.9667475300000001</v>
      </c>
      <c r="E252">
        <v>-2.6051122379999998</v>
      </c>
      <c r="F252">
        <v>-8.4943112779999996</v>
      </c>
    </row>
    <row r="253" spans="1:6">
      <c r="A253" t="s">
        <v>51</v>
      </c>
      <c r="B253">
        <v>1964</v>
      </c>
      <c r="C253">
        <v>4.024858515</v>
      </c>
      <c r="D253">
        <v>-7.8975824030000004</v>
      </c>
      <c r="E253">
        <v>-2.6580162619999999</v>
      </c>
      <c r="F253">
        <v>-8.4334722590000002</v>
      </c>
    </row>
    <row r="254" spans="1:6">
      <c r="A254" t="s">
        <v>51</v>
      </c>
      <c r="B254">
        <v>1965</v>
      </c>
      <c r="C254">
        <v>4.0154631060000003</v>
      </c>
      <c r="D254">
        <v>-7.8748052099999999</v>
      </c>
      <c r="E254">
        <v>-2.6447679040000001</v>
      </c>
      <c r="F254">
        <v>-8.3694912779999999</v>
      </c>
    </row>
    <row r="255" spans="1:6">
      <c r="A255" t="s">
        <v>51</v>
      </c>
      <c r="B255">
        <v>1966</v>
      </c>
      <c r="C255">
        <v>4.0025573741000002</v>
      </c>
      <c r="D255">
        <v>-7.8607973690000001</v>
      </c>
      <c r="E255">
        <v>-2.6390145980000002</v>
      </c>
      <c r="F255">
        <v>-8.3268565399999996</v>
      </c>
    </row>
    <row r="256" spans="1:6">
      <c r="A256" t="s">
        <v>51</v>
      </c>
      <c r="B256">
        <v>1967</v>
      </c>
      <c r="C256">
        <v>3.9973460478999998</v>
      </c>
      <c r="D256">
        <v>-7.8454629020000004</v>
      </c>
      <c r="E256">
        <v>-2.6560976219999999</v>
      </c>
      <c r="F256">
        <v>-8.2894845799999999</v>
      </c>
    </row>
    <row r="257" spans="1:6">
      <c r="A257" t="s">
        <v>51</v>
      </c>
      <c r="B257">
        <v>1968</v>
      </c>
      <c r="C257">
        <v>3.9975847569999998</v>
      </c>
      <c r="D257">
        <v>-7.8139869749999997</v>
      </c>
      <c r="E257">
        <v>-2.6791866249999998</v>
      </c>
      <c r="F257">
        <v>-8.2482306730000001</v>
      </c>
    </row>
    <row r="258" spans="1:6">
      <c r="A258" t="s">
        <v>51</v>
      </c>
      <c r="B258">
        <v>1969</v>
      </c>
      <c r="C258">
        <v>3.9917150448999998</v>
      </c>
      <c r="D258">
        <v>-7.7710811450000001</v>
      </c>
      <c r="E258">
        <v>-2.7319041369999999</v>
      </c>
      <c r="F258">
        <v>-8.1974624370000004</v>
      </c>
    </row>
    <row r="259" spans="1:6">
      <c r="A259" t="s">
        <v>51</v>
      </c>
      <c r="B259">
        <v>1970</v>
      </c>
      <c r="C259">
        <v>3.9893724719999999</v>
      </c>
      <c r="D259">
        <v>-7.7326101700000001</v>
      </c>
      <c r="E259">
        <v>-2.7335921070000002</v>
      </c>
      <c r="F259">
        <v>-8.1645062890000002</v>
      </c>
    </row>
    <row r="260" spans="1:6">
      <c r="A260" t="s">
        <v>51</v>
      </c>
      <c r="B260">
        <v>1971</v>
      </c>
      <c r="C260">
        <v>3.9820618579999998</v>
      </c>
      <c r="D260">
        <v>-7.7601127119999997</v>
      </c>
      <c r="E260">
        <v>-2.7788455359999999</v>
      </c>
      <c r="F260">
        <v>-8.1422297169999993</v>
      </c>
    </row>
    <row r="261" spans="1:6">
      <c r="A261" t="s">
        <v>51</v>
      </c>
      <c r="B261">
        <v>1972</v>
      </c>
      <c r="C261">
        <v>3.9800657580999999</v>
      </c>
      <c r="D261">
        <v>-7.7425112409999999</v>
      </c>
      <c r="E261">
        <v>-2.7746753659999999</v>
      </c>
      <c r="F261">
        <v>-8.1031443400000001</v>
      </c>
    </row>
    <row r="262" spans="1:6">
      <c r="A262" t="s">
        <v>51</v>
      </c>
      <c r="B262">
        <v>1973</v>
      </c>
      <c r="C262">
        <v>4.0305604061000002</v>
      </c>
      <c r="D262">
        <v>-7.7252985020000002</v>
      </c>
      <c r="E262">
        <v>-2.841428998</v>
      </c>
      <c r="F262">
        <v>-8.0870554469999991</v>
      </c>
    </row>
    <row r="263" spans="1:6">
      <c r="A263" t="s">
        <v>51</v>
      </c>
      <c r="B263">
        <v>1974</v>
      </c>
      <c r="C263">
        <v>3.9131591540000001</v>
      </c>
      <c r="D263">
        <v>-7.6895312779999996</v>
      </c>
      <c r="E263">
        <v>-2.7984067690000001</v>
      </c>
      <c r="F263">
        <v>-8.0365993899999992</v>
      </c>
    </row>
    <row r="264" spans="1:6">
      <c r="A264" t="s">
        <v>51</v>
      </c>
      <c r="B264">
        <v>1975</v>
      </c>
      <c r="C264">
        <v>3.9738404359000001</v>
      </c>
      <c r="D264">
        <v>-7.6795567389999997</v>
      </c>
      <c r="E264">
        <v>-2.7673146050000001</v>
      </c>
      <c r="F264">
        <v>-7.9942167499999996</v>
      </c>
    </row>
    <row r="265" spans="1:6">
      <c r="A265" t="s">
        <v>51</v>
      </c>
      <c r="B265">
        <v>1976</v>
      </c>
      <c r="C265">
        <v>3.9839965049999999</v>
      </c>
      <c r="D265">
        <v>-7.6720430430000004</v>
      </c>
      <c r="E265">
        <v>-2.8229447969999999</v>
      </c>
      <c r="F265">
        <v>-7.9560663700000003</v>
      </c>
    </row>
    <row r="266" spans="1:6">
      <c r="A266" t="s">
        <v>51</v>
      </c>
      <c r="B266">
        <v>1977</v>
      </c>
      <c r="C266">
        <v>4.0310109309</v>
      </c>
      <c r="D266">
        <v>-7.7073757990000002</v>
      </c>
      <c r="E266">
        <v>-2.8200589599999999</v>
      </c>
      <c r="F266">
        <v>-7.9688022329999999</v>
      </c>
    </row>
    <row r="267" spans="1:6">
      <c r="A267" t="s">
        <v>51</v>
      </c>
      <c r="B267">
        <v>1978</v>
      </c>
      <c r="C267">
        <v>4.0673734450000003</v>
      </c>
      <c r="D267">
        <v>-7.6791958899999999</v>
      </c>
      <c r="E267">
        <v>-2.8964967119999998</v>
      </c>
      <c r="F267">
        <v>-7.9719346279999996</v>
      </c>
    </row>
    <row r="268" spans="1:6">
      <c r="A268" t="s">
        <v>52</v>
      </c>
      <c r="B268">
        <v>1960</v>
      </c>
      <c r="C268">
        <v>4.3976214929999999</v>
      </c>
      <c r="D268">
        <v>-6.1560744620000003</v>
      </c>
      <c r="E268">
        <v>-0.82321833</v>
      </c>
      <c r="F268">
        <v>-9.2623995810000004</v>
      </c>
    </row>
    <row r="269" spans="1:6">
      <c r="A269" t="s">
        <v>52</v>
      </c>
      <c r="B269">
        <v>1961</v>
      </c>
      <c r="C269">
        <v>4.441329648</v>
      </c>
      <c r="D269">
        <v>-6.1116395639999999</v>
      </c>
      <c r="E269">
        <v>-0.86558472600000003</v>
      </c>
      <c r="F269">
        <v>-9.1582286350000004</v>
      </c>
    </row>
    <row r="270" spans="1:6">
      <c r="A270" t="s">
        <v>52</v>
      </c>
      <c r="B270">
        <v>1962</v>
      </c>
      <c r="C270">
        <v>4.2871473958999999</v>
      </c>
      <c r="D270">
        <v>-6.0930062219999996</v>
      </c>
      <c r="E270">
        <v>-0.82218509900000003</v>
      </c>
      <c r="F270">
        <v>-9.0461444039999996</v>
      </c>
    </row>
    <row r="271" spans="1:6">
      <c r="A271" t="s">
        <v>52</v>
      </c>
      <c r="B271">
        <v>1963</v>
      </c>
      <c r="C271">
        <v>4.3124845289999998</v>
      </c>
      <c r="D271">
        <v>-6.0680211560000004</v>
      </c>
      <c r="E271">
        <v>-0.86012003999999997</v>
      </c>
      <c r="F271">
        <v>-8.9507796610000003</v>
      </c>
    </row>
    <row r="272" spans="1:6">
      <c r="A272" t="s">
        <v>52</v>
      </c>
      <c r="B272">
        <v>1964</v>
      </c>
      <c r="C272">
        <v>4.3134274368999996</v>
      </c>
      <c r="D272">
        <v>-6.021470946</v>
      </c>
      <c r="E272">
        <v>-0.86767681600000002</v>
      </c>
      <c r="F272">
        <v>-8.8394321429999998</v>
      </c>
    </row>
    <row r="273" spans="1:6">
      <c r="A273" t="s">
        <v>52</v>
      </c>
      <c r="B273">
        <v>1965</v>
      </c>
      <c r="C273">
        <v>4.2887139149999998</v>
      </c>
      <c r="D273">
        <v>-5.9960867410000001</v>
      </c>
      <c r="E273">
        <v>-0.90528667699999998</v>
      </c>
      <c r="F273">
        <v>-8.7603740390000002</v>
      </c>
    </row>
    <row r="274" spans="1:6">
      <c r="A274" t="s">
        <v>52</v>
      </c>
      <c r="B274">
        <v>1966</v>
      </c>
      <c r="C274">
        <v>4.2663516040999996</v>
      </c>
      <c r="D274">
        <v>-5.9816167900000003</v>
      </c>
      <c r="E274">
        <v>-0.85956665399999999</v>
      </c>
      <c r="F274">
        <v>-8.6791161139999993</v>
      </c>
    </row>
    <row r="275" spans="1:6">
      <c r="A275" t="s">
        <v>52</v>
      </c>
      <c r="B275">
        <v>1967</v>
      </c>
      <c r="C275">
        <v>4.2659188830000003</v>
      </c>
      <c r="D275">
        <v>-5.9749184260000003</v>
      </c>
      <c r="E275">
        <v>-0.90656670800000005</v>
      </c>
      <c r="F275">
        <v>-8.6199601520000009</v>
      </c>
    </row>
    <row r="276" spans="1:6">
      <c r="A276" t="s">
        <v>52</v>
      </c>
      <c r="B276">
        <v>1968</v>
      </c>
      <c r="C276">
        <v>4.2177878429</v>
      </c>
      <c r="D276">
        <v>-5.9536279299999997</v>
      </c>
      <c r="E276">
        <v>-0.872325197</v>
      </c>
      <c r="F276">
        <v>-8.5447523469999993</v>
      </c>
    </row>
    <row r="277" spans="1:6">
      <c r="A277" t="s">
        <v>52</v>
      </c>
      <c r="B277">
        <v>1969</v>
      </c>
      <c r="C277">
        <v>4.2112900890000002</v>
      </c>
      <c r="D277">
        <v>-5.9121716659999999</v>
      </c>
      <c r="E277">
        <v>-0.91812161599999997</v>
      </c>
      <c r="F277">
        <v>-8.4733789359999996</v>
      </c>
    </row>
    <row r="278" spans="1:6">
      <c r="A278" t="s">
        <v>52</v>
      </c>
      <c r="B278">
        <v>1970</v>
      </c>
      <c r="C278">
        <v>4.2252967100000003</v>
      </c>
      <c r="D278">
        <v>-5.8786356130000001</v>
      </c>
      <c r="E278">
        <v>-0.963441879</v>
      </c>
      <c r="F278">
        <v>-8.4064353129999994</v>
      </c>
    </row>
    <row r="279" spans="1:6">
      <c r="A279" t="s">
        <v>52</v>
      </c>
      <c r="B279">
        <v>1971</v>
      </c>
      <c r="C279">
        <v>4.2806970030000002</v>
      </c>
      <c r="D279">
        <v>-5.84866507</v>
      </c>
      <c r="E279">
        <v>-1.037460815</v>
      </c>
      <c r="F279">
        <v>-8.3600659779999997</v>
      </c>
    </row>
    <row r="280" spans="1:6">
      <c r="A280" t="s">
        <v>52</v>
      </c>
      <c r="B280">
        <v>1972</v>
      </c>
      <c r="C280">
        <v>4.2591593358999997</v>
      </c>
      <c r="D280">
        <v>-5.8114920469999998</v>
      </c>
      <c r="E280">
        <v>-0.94015344899999997</v>
      </c>
      <c r="F280">
        <v>-8.3036252000000008</v>
      </c>
    </row>
    <row r="281" spans="1:6">
      <c r="A281" t="s">
        <v>52</v>
      </c>
      <c r="B281">
        <v>1973</v>
      </c>
      <c r="C281">
        <v>4.2298161620999997</v>
      </c>
      <c r="D281">
        <v>-5.7604129210000004</v>
      </c>
      <c r="E281">
        <v>-0.86722756099999998</v>
      </c>
      <c r="F281">
        <v>-8.2466356469999997</v>
      </c>
    </row>
    <row r="282" spans="1:6">
      <c r="A282" t="s">
        <v>52</v>
      </c>
      <c r="B282">
        <v>1974</v>
      </c>
      <c r="C282">
        <v>4.1663637390000003</v>
      </c>
      <c r="D282">
        <v>-5.7517026360000001</v>
      </c>
      <c r="E282">
        <v>-0.88692305500000002</v>
      </c>
      <c r="F282">
        <v>-8.205506991</v>
      </c>
    </row>
    <row r="283" spans="1:6">
      <c r="A283" t="s">
        <v>52</v>
      </c>
      <c r="B283">
        <v>1975</v>
      </c>
      <c r="C283">
        <v>4.1205677569999999</v>
      </c>
      <c r="D283">
        <v>-5.8257756220000001</v>
      </c>
      <c r="E283">
        <v>-0.88475790300000001</v>
      </c>
      <c r="F283">
        <v>-8.1660769050000006</v>
      </c>
    </row>
    <row r="284" spans="1:6">
      <c r="A284" t="s">
        <v>52</v>
      </c>
      <c r="B284">
        <v>1976</v>
      </c>
      <c r="C284">
        <v>4.0795721800999996</v>
      </c>
      <c r="D284">
        <v>-5.835963381</v>
      </c>
      <c r="E284">
        <v>-0.90736205400000003</v>
      </c>
      <c r="F284">
        <v>-8.1287497710000007</v>
      </c>
    </row>
    <row r="285" spans="1:6">
      <c r="A285" t="s">
        <v>52</v>
      </c>
      <c r="B285">
        <v>1977</v>
      </c>
      <c r="C285">
        <v>4.1005333390000001</v>
      </c>
      <c r="D285">
        <v>-5.8209595429999998</v>
      </c>
      <c r="E285">
        <v>-0.911472846</v>
      </c>
      <c r="F285">
        <v>-8.0935082690000009</v>
      </c>
    </row>
    <row r="286" spans="1:6">
      <c r="A286" t="s">
        <v>52</v>
      </c>
      <c r="B286">
        <v>1978</v>
      </c>
      <c r="C286">
        <v>4.050047696</v>
      </c>
      <c r="D286">
        <v>-5.8168472879999999</v>
      </c>
      <c r="E286">
        <v>-1.0320881129999999</v>
      </c>
      <c r="F286">
        <v>-8.0343716379999996</v>
      </c>
    </row>
    <row r="287" spans="1:6">
      <c r="A287" t="s">
        <v>53</v>
      </c>
      <c r="B287">
        <v>1960</v>
      </c>
      <c r="C287">
        <v>6.1295528491000004</v>
      </c>
      <c r="D287">
        <v>-7.8011442469999999</v>
      </c>
      <c r="E287">
        <v>-0.25340821400000002</v>
      </c>
      <c r="F287">
        <v>-13.47518475</v>
      </c>
    </row>
    <row r="288" spans="1:6">
      <c r="A288" t="s">
        <v>53</v>
      </c>
      <c r="B288">
        <v>1961</v>
      </c>
      <c r="C288">
        <v>6.1062126790000004</v>
      </c>
      <c r="D288">
        <v>-7.7867266470000001</v>
      </c>
      <c r="E288">
        <v>-0.34252374699999999</v>
      </c>
      <c r="F288">
        <v>-13.384727639999999</v>
      </c>
    </row>
    <row r="289" spans="1:6">
      <c r="A289" t="s">
        <v>53</v>
      </c>
      <c r="B289">
        <v>1962</v>
      </c>
      <c r="C289">
        <v>6.0845870210999999</v>
      </c>
      <c r="D289">
        <v>-7.8362720430000001</v>
      </c>
      <c r="E289">
        <v>-0.40820483600000002</v>
      </c>
      <c r="F289">
        <v>-13.24594155</v>
      </c>
    </row>
    <row r="290" spans="1:6">
      <c r="A290" t="s">
        <v>53</v>
      </c>
      <c r="B290">
        <v>1963</v>
      </c>
      <c r="C290">
        <v>6.0751291349000001</v>
      </c>
      <c r="D290">
        <v>-7.631193283</v>
      </c>
      <c r="E290">
        <v>-0.22499174299999999</v>
      </c>
      <c r="F290">
        <v>-13.25504535</v>
      </c>
    </row>
    <row r="291" spans="1:6">
      <c r="A291" t="s">
        <v>53</v>
      </c>
      <c r="B291">
        <v>1964</v>
      </c>
      <c r="C291">
        <v>6.0646008690000004</v>
      </c>
      <c r="D291">
        <v>-7.6268984829999997</v>
      </c>
      <c r="E291">
        <v>-0.252194478</v>
      </c>
      <c r="F291">
        <v>-13.210309990000001</v>
      </c>
    </row>
    <row r="292" spans="1:6">
      <c r="A292" t="s">
        <v>53</v>
      </c>
      <c r="B292">
        <v>1965</v>
      </c>
      <c r="C292">
        <v>5.8230458948999999</v>
      </c>
      <c r="D292">
        <v>-7.6220266030000001</v>
      </c>
      <c r="E292">
        <v>-0.29347613700000003</v>
      </c>
      <c r="F292">
        <v>-12.87933595</v>
      </c>
    </row>
    <row r="293" spans="1:6">
      <c r="A293" t="s">
        <v>53</v>
      </c>
      <c r="B293">
        <v>1966</v>
      </c>
      <c r="C293">
        <v>6.1566444069999999</v>
      </c>
      <c r="D293">
        <v>-7.5108952179999999</v>
      </c>
      <c r="E293">
        <v>-0.35640490699999999</v>
      </c>
      <c r="F293">
        <v>-12.95113793</v>
      </c>
    </row>
    <row r="294" spans="1:6">
      <c r="A294" t="s">
        <v>53</v>
      </c>
      <c r="B294">
        <v>1967</v>
      </c>
      <c r="C294">
        <v>6.044478582</v>
      </c>
      <c r="D294">
        <v>-7.4608096640000001</v>
      </c>
      <c r="E294">
        <v>-0.33515021699999997</v>
      </c>
      <c r="F294">
        <v>-12.80185198</v>
      </c>
    </row>
    <row r="295" spans="1:6">
      <c r="A295" t="s">
        <v>53</v>
      </c>
      <c r="B295">
        <v>1968</v>
      </c>
      <c r="C295">
        <v>6.0765946269000004</v>
      </c>
      <c r="D295">
        <v>-7.4212014660000003</v>
      </c>
      <c r="E295">
        <v>-0.365073857</v>
      </c>
      <c r="F295">
        <v>-12.80735479</v>
      </c>
    </row>
    <row r="296" spans="1:6">
      <c r="A296" t="s">
        <v>53</v>
      </c>
      <c r="B296">
        <v>1969</v>
      </c>
      <c r="C296">
        <v>5.7207051418999999</v>
      </c>
      <c r="D296">
        <v>-7.3886461719999996</v>
      </c>
      <c r="E296">
        <v>-0.29845416899999999</v>
      </c>
      <c r="F296">
        <v>-12.518544889999999</v>
      </c>
    </row>
    <row r="297" spans="1:6">
      <c r="A297" t="s">
        <v>53</v>
      </c>
      <c r="B297">
        <v>1970</v>
      </c>
      <c r="C297">
        <v>5.7221050699999996</v>
      </c>
      <c r="D297">
        <v>-7.3240908989999998</v>
      </c>
      <c r="E297">
        <v>-0.39882647799999998</v>
      </c>
      <c r="F297">
        <v>-12.446582769999999</v>
      </c>
    </row>
    <row r="298" spans="1:6">
      <c r="A298" t="s">
        <v>53</v>
      </c>
      <c r="B298">
        <v>1971</v>
      </c>
      <c r="C298">
        <v>5.6696463188999999</v>
      </c>
      <c r="D298">
        <v>-7.1823661369999998</v>
      </c>
      <c r="E298">
        <v>-0.30461880200000002</v>
      </c>
      <c r="F298">
        <v>-12.39882712</v>
      </c>
    </row>
    <row r="299" spans="1:6">
      <c r="A299" t="s">
        <v>53</v>
      </c>
      <c r="B299">
        <v>1972</v>
      </c>
      <c r="C299">
        <v>5.5788213319000004</v>
      </c>
      <c r="D299">
        <v>-7.0837171640000003</v>
      </c>
      <c r="E299">
        <v>-0.54637424099999998</v>
      </c>
      <c r="F299">
        <v>-12.19204422</v>
      </c>
    </row>
    <row r="300" spans="1:6">
      <c r="A300" t="s">
        <v>53</v>
      </c>
      <c r="B300">
        <v>1973</v>
      </c>
      <c r="C300">
        <v>5.6864703600000004</v>
      </c>
      <c r="D300">
        <v>-7.067421693</v>
      </c>
      <c r="E300">
        <v>-0.69162022999999995</v>
      </c>
      <c r="F300">
        <v>-11.990216309999999</v>
      </c>
    </row>
    <row r="301" spans="1:6">
      <c r="A301" t="s">
        <v>53</v>
      </c>
      <c r="B301">
        <v>1974</v>
      </c>
      <c r="C301">
        <v>5.4277284400000001</v>
      </c>
      <c r="D301">
        <v>-7.0128142699999998</v>
      </c>
      <c r="E301">
        <v>-0.33965307900000002</v>
      </c>
      <c r="F301">
        <v>-11.75939998</v>
      </c>
    </row>
    <row r="302" spans="1:6">
      <c r="A302" t="s">
        <v>53</v>
      </c>
      <c r="B302">
        <v>1975</v>
      </c>
      <c r="C302">
        <v>5.4267771740999997</v>
      </c>
      <c r="D302">
        <v>-6.9544386200000003</v>
      </c>
      <c r="E302">
        <v>-0.53794675000000003</v>
      </c>
      <c r="F302">
        <v>-11.55502914</v>
      </c>
    </row>
    <row r="303" spans="1:6">
      <c r="A303" t="s">
        <v>53</v>
      </c>
      <c r="B303">
        <v>1976</v>
      </c>
      <c r="C303">
        <v>5.3129291930000004</v>
      </c>
      <c r="D303">
        <v>-6.9096966990000004</v>
      </c>
      <c r="E303">
        <v>-0.75141027199999999</v>
      </c>
      <c r="F303">
        <v>-11.431642289999999</v>
      </c>
    </row>
    <row r="304" spans="1:6">
      <c r="A304" t="s">
        <v>53</v>
      </c>
      <c r="B304">
        <v>1977</v>
      </c>
      <c r="C304">
        <v>5.3134624219999997</v>
      </c>
      <c r="D304">
        <v>-6.893658898</v>
      </c>
      <c r="E304">
        <v>-0.95552413300000005</v>
      </c>
      <c r="F304">
        <v>-11.233800329999999</v>
      </c>
    </row>
    <row r="305" spans="1:6">
      <c r="A305" t="s">
        <v>53</v>
      </c>
      <c r="B305">
        <v>1978</v>
      </c>
      <c r="C305">
        <v>5.1412554767999996</v>
      </c>
      <c r="D305">
        <v>-6.8888262359999999</v>
      </c>
      <c r="E305">
        <v>-0.35290961199999998</v>
      </c>
      <c r="F305">
        <v>-11.181325060000001</v>
      </c>
    </row>
    <row r="306" spans="1:6">
      <c r="A306" t="s">
        <v>54</v>
      </c>
      <c r="B306">
        <v>1960</v>
      </c>
      <c r="C306">
        <v>4.1002442839000004</v>
      </c>
      <c r="D306">
        <v>-6.1868492179999999</v>
      </c>
      <c r="E306">
        <v>-0.39108581399999998</v>
      </c>
      <c r="F306">
        <v>-9.1176234160000007</v>
      </c>
    </row>
    <row r="307" spans="1:6">
      <c r="A307" t="s">
        <v>54</v>
      </c>
      <c r="B307">
        <v>1961</v>
      </c>
      <c r="C307">
        <v>4.0886357999999996</v>
      </c>
      <c r="D307">
        <v>-6.1688580389999998</v>
      </c>
      <c r="E307">
        <v>-0.45185307600000002</v>
      </c>
      <c r="F307">
        <v>-9.0488917670000006</v>
      </c>
    </row>
    <row r="308" spans="1:6">
      <c r="A308" t="s">
        <v>54</v>
      </c>
      <c r="B308">
        <v>1962</v>
      </c>
      <c r="C308">
        <v>4.0480509118999999</v>
      </c>
      <c r="D308">
        <v>-6.1667153189999997</v>
      </c>
      <c r="E308">
        <v>-0.422876898</v>
      </c>
      <c r="F308">
        <v>-8.9668845800000003</v>
      </c>
    </row>
    <row r="309" spans="1:6">
      <c r="A309" t="s">
        <v>54</v>
      </c>
      <c r="B309">
        <v>1963</v>
      </c>
      <c r="C309">
        <v>3.9852710358999999</v>
      </c>
      <c r="D309">
        <v>-6.1306735420000003</v>
      </c>
      <c r="E309">
        <v>-0.46335147300000001</v>
      </c>
      <c r="F309">
        <v>-8.8559425679999997</v>
      </c>
    </row>
    <row r="310" spans="1:6">
      <c r="A310" t="s">
        <v>54</v>
      </c>
      <c r="B310">
        <v>1964</v>
      </c>
      <c r="C310">
        <v>3.9767811860000002</v>
      </c>
      <c r="D310">
        <v>-6.0863700759999997</v>
      </c>
      <c r="E310">
        <v>-0.495774304</v>
      </c>
      <c r="F310">
        <v>-8.7497823260000001</v>
      </c>
    </row>
    <row r="311" spans="1:6">
      <c r="A311" t="s">
        <v>54</v>
      </c>
      <c r="B311">
        <v>1965</v>
      </c>
      <c r="C311">
        <v>3.9686756939999999</v>
      </c>
      <c r="D311">
        <v>-6.0768947779999998</v>
      </c>
      <c r="E311">
        <v>-0.42654915399999999</v>
      </c>
      <c r="F311">
        <v>-8.6776080669999995</v>
      </c>
    </row>
    <row r="312" spans="1:6">
      <c r="A312" t="s">
        <v>54</v>
      </c>
      <c r="B312">
        <v>1966</v>
      </c>
      <c r="C312">
        <v>3.957212164</v>
      </c>
      <c r="D312">
        <v>-6.0690615179999998</v>
      </c>
      <c r="E312">
        <v>-0.47068144899999997</v>
      </c>
      <c r="F312">
        <v>-8.6182775859999996</v>
      </c>
    </row>
    <row r="313" spans="1:6">
      <c r="A313" t="s">
        <v>54</v>
      </c>
      <c r="B313">
        <v>1967</v>
      </c>
      <c r="C313">
        <v>3.9436308490999998</v>
      </c>
      <c r="D313">
        <v>-6.0494290880000001</v>
      </c>
      <c r="E313">
        <v>-0.44118785700000002</v>
      </c>
      <c r="F313">
        <v>-8.5449727559999999</v>
      </c>
    </row>
    <row r="314" spans="1:6">
      <c r="A314" t="s">
        <v>54</v>
      </c>
      <c r="B314">
        <v>1968</v>
      </c>
      <c r="C314">
        <v>3.9532027179</v>
      </c>
      <c r="D314">
        <v>-6.0303825509999998</v>
      </c>
      <c r="E314">
        <v>-0.462450796</v>
      </c>
      <c r="F314">
        <v>-8.5018706739999992</v>
      </c>
    </row>
    <row r="315" spans="1:6">
      <c r="A315" t="s">
        <v>54</v>
      </c>
      <c r="B315">
        <v>1969</v>
      </c>
      <c r="C315">
        <v>3.9480583679999999</v>
      </c>
      <c r="D315">
        <v>-6.0319525729999999</v>
      </c>
      <c r="E315">
        <v>-0.383324569</v>
      </c>
      <c r="F315">
        <v>-8.4681187490000003</v>
      </c>
    </row>
    <row r="316" spans="1:6">
      <c r="A316" t="s">
        <v>54</v>
      </c>
      <c r="B316">
        <v>1970</v>
      </c>
      <c r="C316">
        <v>3.9797051949000002</v>
      </c>
      <c r="D316">
        <v>-6.0082591949999999</v>
      </c>
      <c r="E316">
        <v>-0.41899029700000001</v>
      </c>
      <c r="F316">
        <v>-8.4451369780000007</v>
      </c>
    </row>
    <row r="317" spans="1:6">
      <c r="A317" t="s">
        <v>54</v>
      </c>
      <c r="B317">
        <v>1971</v>
      </c>
      <c r="C317">
        <v>3.9836534009000002</v>
      </c>
      <c r="D317">
        <v>-5.9817324120000004</v>
      </c>
      <c r="E317">
        <v>-0.461359776</v>
      </c>
      <c r="F317">
        <v>-8.40279256</v>
      </c>
    </row>
    <row r="318" spans="1:6">
      <c r="A318" t="s">
        <v>54</v>
      </c>
      <c r="B318">
        <v>1972</v>
      </c>
      <c r="C318">
        <v>3.9927567860000002</v>
      </c>
      <c r="D318">
        <v>-5.9730060429999998</v>
      </c>
      <c r="E318">
        <v>-0.527772456</v>
      </c>
      <c r="F318">
        <v>-8.3560979149999994</v>
      </c>
    </row>
    <row r="319" spans="1:6">
      <c r="A319" t="s">
        <v>54</v>
      </c>
      <c r="B319">
        <v>1973</v>
      </c>
      <c r="C319">
        <v>3.9953641219999998</v>
      </c>
      <c r="D319">
        <v>-5.8975644980000004</v>
      </c>
      <c r="E319">
        <v>-0.56529717700000004</v>
      </c>
      <c r="F319">
        <v>-8.3066774540000008</v>
      </c>
    </row>
    <row r="320" spans="1:6">
      <c r="A320" t="s">
        <v>54</v>
      </c>
      <c r="B320">
        <v>1974</v>
      </c>
      <c r="C320">
        <v>3.9669614530000001</v>
      </c>
      <c r="D320">
        <v>-5.9128084039999997</v>
      </c>
      <c r="E320">
        <v>-0.56641295999999997</v>
      </c>
      <c r="F320">
        <v>-8.2857705940000006</v>
      </c>
    </row>
    <row r="321" spans="1:6">
      <c r="A321" t="s">
        <v>54</v>
      </c>
      <c r="B321">
        <v>1975</v>
      </c>
      <c r="C321">
        <v>3.9125838579000001</v>
      </c>
      <c r="D321">
        <v>-5.9232392379999999</v>
      </c>
      <c r="E321">
        <v>-0.20867427899999999</v>
      </c>
      <c r="F321">
        <v>-8.2764161170000001</v>
      </c>
    </row>
    <row r="322" spans="1:6">
      <c r="A322" t="s">
        <v>54</v>
      </c>
      <c r="B322">
        <v>1976</v>
      </c>
      <c r="C322">
        <v>3.962305336</v>
      </c>
      <c r="D322">
        <v>-5.8868089379999997</v>
      </c>
      <c r="E322">
        <v>-0.27354009699999998</v>
      </c>
      <c r="F322">
        <v>-8.2693748839999994</v>
      </c>
    </row>
    <row r="323" spans="1:6">
      <c r="A323" t="s">
        <v>54</v>
      </c>
      <c r="B323">
        <v>1977</v>
      </c>
      <c r="C323">
        <v>3.945553345</v>
      </c>
      <c r="D323">
        <v>-5.8710137790000001</v>
      </c>
      <c r="E323">
        <v>-0.50886284500000001</v>
      </c>
      <c r="F323">
        <v>-8.2665167939999993</v>
      </c>
    </row>
    <row r="324" spans="1:6">
      <c r="A324" t="s">
        <v>54</v>
      </c>
      <c r="B324">
        <v>1978</v>
      </c>
      <c r="C324">
        <v>4.0003742148999999</v>
      </c>
      <c r="D324">
        <v>-5.8405522080000001</v>
      </c>
      <c r="E324">
        <v>-0.78652911299999995</v>
      </c>
      <c r="F324">
        <v>-8.2626140780000004</v>
      </c>
    </row>
    <row r="325" spans="1:6">
      <c r="A325" t="s">
        <v>55</v>
      </c>
      <c r="B325">
        <v>1960</v>
      </c>
      <c r="C325">
        <v>4.8239645122999999</v>
      </c>
      <c r="D325">
        <v>-5.6983737740000002</v>
      </c>
      <c r="E325">
        <v>-1.1211148929999999</v>
      </c>
      <c r="F325">
        <v>-8.0194578530000005</v>
      </c>
    </row>
    <row r="326" spans="1:6">
      <c r="A326" t="s">
        <v>55</v>
      </c>
      <c r="B326">
        <v>1961</v>
      </c>
      <c r="C326">
        <v>4.7963170697999997</v>
      </c>
      <c r="D326">
        <v>-5.695218272</v>
      </c>
      <c r="E326">
        <v>-1.1462403379999999</v>
      </c>
      <c r="F326">
        <v>-7.9992616820000002</v>
      </c>
    </row>
    <row r="327" spans="1:6">
      <c r="A327" t="s">
        <v>55</v>
      </c>
      <c r="B327">
        <v>1962</v>
      </c>
      <c r="C327">
        <v>4.7989365652</v>
      </c>
      <c r="D327">
        <v>-5.6488069599999999</v>
      </c>
      <c r="E327">
        <v>-1.161874485</v>
      </c>
      <c r="F327">
        <v>-7.986407249</v>
      </c>
    </row>
    <row r="328" spans="1:6">
      <c r="A328" t="s">
        <v>55</v>
      </c>
      <c r="B328">
        <v>1963</v>
      </c>
      <c r="C328">
        <v>4.7878951521999999</v>
      </c>
      <c r="D328">
        <v>-5.6268507970000003</v>
      </c>
      <c r="E328">
        <v>-1.179915236</v>
      </c>
      <c r="F328">
        <v>-7.9595424860000001</v>
      </c>
    </row>
    <row r="329" spans="1:6">
      <c r="A329" t="s">
        <v>55</v>
      </c>
      <c r="B329">
        <v>1964</v>
      </c>
      <c r="C329">
        <v>4.8082735727000001</v>
      </c>
      <c r="D329">
        <v>-5.5871465269999998</v>
      </c>
      <c r="E329">
        <v>-1.2002622249999999</v>
      </c>
      <c r="F329">
        <v>-7.9298988020000003</v>
      </c>
    </row>
    <row r="330" spans="1:6">
      <c r="A330" t="s">
        <v>55</v>
      </c>
      <c r="B330">
        <v>1965</v>
      </c>
      <c r="C330">
        <v>4.8059545113000004</v>
      </c>
      <c r="D330">
        <v>-5.5368907219999999</v>
      </c>
      <c r="E330">
        <v>-1.1942874990000001</v>
      </c>
      <c r="F330">
        <v>-7.9004925159999999</v>
      </c>
    </row>
    <row r="331" spans="1:6">
      <c r="A331" t="s">
        <v>55</v>
      </c>
      <c r="B331">
        <v>1966</v>
      </c>
      <c r="C331">
        <v>4.8075305603</v>
      </c>
      <c r="D331">
        <v>-5.4790125759999997</v>
      </c>
      <c r="E331">
        <v>-1.1902605420000001</v>
      </c>
      <c r="F331">
        <v>-7.8679777020000001</v>
      </c>
    </row>
    <row r="332" spans="1:6">
      <c r="A332" t="s">
        <v>55</v>
      </c>
      <c r="B332">
        <v>1967</v>
      </c>
      <c r="C332">
        <v>4.8008834761000001</v>
      </c>
      <c r="D332">
        <v>-5.464959769</v>
      </c>
      <c r="E332">
        <v>-1.1899121509999999</v>
      </c>
      <c r="F332">
        <v>-7.8411773230000001</v>
      </c>
    </row>
    <row r="333" spans="1:6">
      <c r="A333" t="s">
        <v>55</v>
      </c>
      <c r="B333">
        <v>1968</v>
      </c>
      <c r="C333">
        <v>4.8341417653000001</v>
      </c>
      <c r="D333">
        <v>-5.4302129710000004</v>
      </c>
      <c r="E333">
        <v>-1.2073005939999999</v>
      </c>
      <c r="F333">
        <v>-7.8224279880000003</v>
      </c>
    </row>
    <row r="334" spans="1:6">
      <c r="A334" t="s">
        <v>55</v>
      </c>
      <c r="B334">
        <v>1969</v>
      </c>
      <c r="C334">
        <v>4.8413827129999998</v>
      </c>
      <c r="D334">
        <v>-5.4143743510000002</v>
      </c>
      <c r="E334">
        <v>-1.22314272</v>
      </c>
      <c r="F334">
        <v>-7.7927061450000004</v>
      </c>
    </row>
    <row r="335" spans="1:6">
      <c r="A335" t="s">
        <v>55</v>
      </c>
      <c r="B335">
        <v>1970</v>
      </c>
      <c r="C335">
        <v>4.8484842121999998</v>
      </c>
      <c r="D335">
        <v>-5.4219647320000002</v>
      </c>
      <c r="E335">
        <v>-1.251763468</v>
      </c>
      <c r="F335">
        <v>-7.7653764240000003</v>
      </c>
    </row>
    <row r="336" spans="1:6">
      <c r="A336" t="s">
        <v>55</v>
      </c>
      <c r="B336">
        <v>1971</v>
      </c>
      <c r="C336">
        <v>4.8602864748999997</v>
      </c>
      <c r="D336">
        <v>-5.4060424579999999</v>
      </c>
      <c r="E336">
        <v>-1.2813155979999999</v>
      </c>
      <c r="F336">
        <v>-7.7489206130000001</v>
      </c>
    </row>
    <row r="337" spans="1:6">
      <c r="A337" t="s">
        <v>55</v>
      </c>
      <c r="B337">
        <v>1972</v>
      </c>
      <c r="C337">
        <v>4.8540732646000002</v>
      </c>
      <c r="D337">
        <v>-5.3539556380000004</v>
      </c>
      <c r="E337">
        <v>-1.331169295</v>
      </c>
      <c r="F337">
        <v>-7.6804184859999998</v>
      </c>
    </row>
    <row r="338" spans="1:6">
      <c r="A338" t="s">
        <v>55</v>
      </c>
      <c r="B338">
        <v>1973</v>
      </c>
      <c r="C338">
        <v>4.8463745073000002</v>
      </c>
      <c r="D338">
        <v>-5.3081564869999998</v>
      </c>
      <c r="E338">
        <v>-1.2906696660000001</v>
      </c>
      <c r="F338">
        <v>-7.6376926689999998</v>
      </c>
    </row>
    <row r="339" spans="1:6">
      <c r="A339" t="s">
        <v>55</v>
      </c>
      <c r="B339">
        <v>1974</v>
      </c>
      <c r="C339">
        <v>4.7986259444000003</v>
      </c>
      <c r="D339">
        <v>-5.3286938700000004</v>
      </c>
      <c r="E339">
        <v>-1.231466862</v>
      </c>
      <c r="F339">
        <v>-7.6175576149999999</v>
      </c>
    </row>
    <row r="340" spans="1:6">
      <c r="A340" t="s">
        <v>55</v>
      </c>
      <c r="B340">
        <v>1975</v>
      </c>
      <c r="C340">
        <v>4.8049322351999999</v>
      </c>
      <c r="D340">
        <v>-5.3461899190000004</v>
      </c>
      <c r="E340">
        <v>-1.2003769719999999</v>
      </c>
      <c r="F340">
        <v>-7.607010066</v>
      </c>
    </row>
    <row r="341" spans="1:6">
      <c r="A341" t="s">
        <v>55</v>
      </c>
      <c r="B341">
        <v>1976</v>
      </c>
      <c r="C341">
        <v>4.8148907166999999</v>
      </c>
      <c r="D341">
        <v>-5.2979455160000004</v>
      </c>
      <c r="E341">
        <v>-1.154681971</v>
      </c>
      <c r="F341">
        <v>-7.5747481810000004</v>
      </c>
    </row>
    <row r="342" spans="1:6">
      <c r="A342" t="s">
        <v>55</v>
      </c>
      <c r="B342">
        <v>1977</v>
      </c>
      <c r="C342">
        <v>4.8110324670000004</v>
      </c>
      <c r="D342">
        <v>-5.2566058050000004</v>
      </c>
      <c r="E342">
        <v>-1.1759097380000001</v>
      </c>
      <c r="F342">
        <v>-7.5534576959999997</v>
      </c>
    </row>
    <row r="343" spans="1:6">
      <c r="A343" t="s">
        <v>55</v>
      </c>
      <c r="B343">
        <v>1978</v>
      </c>
      <c r="C343">
        <v>4.8184539683000001</v>
      </c>
      <c r="D343">
        <v>-5.2212323019999998</v>
      </c>
      <c r="E343">
        <v>-1.2120618270000001</v>
      </c>
      <c r="F343">
        <v>-7.5361763850000001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3A34-ECB7-47F6-A88A-F6F0F1942C44}">
  <dimension ref="A1:B37"/>
  <sheetViews>
    <sheetView topLeftCell="A8" workbookViewId="0">
      <selection sqref="A1:B37"/>
    </sheetView>
  </sheetViews>
  <sheetFormatPr defaultRowHeight="14.4"/>
  <sheetData>
    <row r="1" spans="1:2">
      <c r="A1" s="4" t="s">
        <v>59</v>
      </c>
      <c r="B1" t="s">
        <v>60</v>
      </c>
    </row>
    <row r="2" spans="1:2">
      <c r="A2" s="5">
        <v>43831</v>
      </c>
      <c r="B2">
        <v>266</v>
      </c>
    </row>
    <row r="3" spans="1:2">
      <c r="A3" s="5">
        <v>43832</v>
      </c>
      <c r="B3">
        <v>145.9</v>
      </c>
    </row>
    <row r="4" spans="1:2">
      <c r="A4" s="5">
        <v>43833</v>
      </c>
      <c r="B4">
        <v>183.1</v>
      </c>
    </row>
    <row r="5" spans="1:2">
      <c r="A5" s="5">
        <v>43834</v>
      </c>
      <c r="B5">
        <v>119.3</v>
      </c>
    </row>
    <row r="6" spans="1:2">
      <c r="A6" s="5">
        <v>43835</v>
      </c>
      <c r="B6">
        <v>180.3</v>
      </c>
    </row>
    <row r="7" spans="1:2">
      <c r="A7" s="5">
        <v>43836</v>
      </c>
      <c r="B7">
        <v>168.5</v>
      </c>
    </row>
    <row r="8" spans="1:2">
      <c r="A8" s="5">
        <v>43837</v>
      </c>
      <c r="B8">
        <v>231.8</v>
      </c>
    </row>
    <row r="9" spans="1:2">
      <c r="A9" s="5">
        <v>43838</v>
      </c>
      <c r="B9">
        <v>224.5</v>
      </c>
    </row>
    <row r="10" spans="1:2">
      <c r="A10" s="5">
        <v>43839</v>
      </c>
      <c r="B10">
        <v>192.8</v>
      </c>
    </row>
    <row r="11" spans="1:2">
      <c r="A11" s="5">
        <v>43840</v>
      </c>
      <c r="B11">
        <v>122.9</v>
      </c>
    </row>
    <row r="12" spans="1:2">
      <c r="A12" s="5">
        <v>43841</v>
      </c>
      <c r="B12">
        <v>336.5</v>
      </c>
    </row>
    <row r="13" spans="1:2">
      <c r="A13" s="5">
        <v>43842</v>
      </c>
      <c r="B13">
        <v>185.9</v>
      </c>
    </row>
    <row r="14" spans="1:2">
      <c r="A14" s="5">
        <v>43862</v>
      </c>
      <c r="B14">
        <v>194.3</v>
      </c>
    </row>
    <row r="15" spans="1:2">
      <c r="A15" s="5">
        <v>43863</v>
      </c>
      <c r="B15">
        <v>149.5</v>
      </c>
    </row>
    <row r="16" spans="1:2">
      <c r="A16" s="5">
        <v>43864</v>
      </c>
      <c r="B16">
        <v>210.1</v>
      </c>
    </row>
    <row r="17" spans="1:2">
      <c r="A17" s="5">
        <v>43865</v>
      </c>
      <c r="B17">
        <v>273.3</v>
      </c>
    </row>
    <row r="18" spans="1:2">
      <c r="A18" s="5">
        <v>43866</v>
      </c>
      <c r="B18">
        <v>191.4</v>
      </c>
    </row>
    <row r="19" spans="1:2">
      <c r="A19" s="5">
        <v>43867</v>
      </c>
      <c r="B19">
        <v>287</v>
      </c>
    </row>
    <row r="20" spans="1:2">
      <c r="A20" s="5">
        <v>43868</v>
      </c>
      <c r="B20">
        <v>226</v>
      </c>
    </row>
    <row r="21" spans="1:2">
      <c r="A21" s="5">
        <v>43869</v>
      </c>
      <c r="B21">
        <v>303.60000000000002</v>
      </c>
    </row>
    <row r="22" spans="1:2">
      <c r="A22" s="5">
        <v>43870</v>
      </c>
      <c r="B22">
        <v>289.89999999999998</v>
      </c>
    </row>
    <row r="23" spans="1:2">
      <c r="A23" s="5">
        <v>43871</v>
      </c>
      <c r="B23">
        <v>421.6</v>
      </c>
    </row>
    <row r="24" spans="1:2">
      <c r="A24" s="5">
        <v>43872</v>
      </c>
      <c r="B24">
        <v>264.5</v>
      </c>
    </row>
    <row r="25" spans="1:2">
      <c r="A25" s="5">
        <v>43873</v>
      </c>
      <c r="B25">
        <v>342.3</v>
      </c>
    </row>
    <row r="26" spans="1:2">
      <c r="A26" s="5">
        <v>43891</v>
      </c>
      <c r="B26">
        <v>339.7</v>
      </c>
    </row>
    <row r="27" spans="1:2">
      <c r="A27" s="5">
        <v>43892</v>
      </c>
      <c r="B27">
        <v>440.4</v>
      </c>
    </row>
    <row r="28" spans="1:2">
      <c r="A28" s="5">
        <v>43893</v>
      </c>
      <c r="B28">
        <v>315.89999999999998</v>
      </c>
    </row>
    <row r="29" spans="1:2">
      <c r="A29" s="5">
        <v>43894</v>
      </c>
      <c r="B29">
        <v>439.3</v>
      </c>
    </row>
    <row r="30" spans="1:2">
      <c r="A30" s="5">
        <v>43895</v>
      </c>
      <c r="B30">
        <v>401.3</v>
      </c>
    </row>
    <row r="31" spans="1:2">
      <c r="A31" s="5">
        <v>43896</v>
      </c>
      <c r="B31">
        <v>437.4</v>
      </c>
    </row>
    <row r="32" spans="1:2">
      <c r="A32" s="5">
        <v>43897</v>
      </c>
      <c r="B32">
        <v>575.5</v>
      </c>
    </row>
    <row r="33" spans="1:2">
      <c r="A33" s="5">
        <v>43898</v>
      </c>
      <c r="B33">
        <v>407.6</v>
      </c>
    </row>
    <row r="34" spans="1:2">
      <c r="A34" s="5">
        <v>43899</v>
      </c>
      <c r="B34">
        <v>682</v>
      </c>
    </row>
    <row r="35" spans="1:2">
      <c r="A35" s="5">
        <v>43900</v>
      </c>
      <c r="B35">
        <v>475.3</v>
      </c>
    </row>
    <row r="36" spans="1:2">
      <c r="A36" s="5">
        <v>43901</v>
      </c>
      <c r="B36">
        <v>581.29999999999995</v>
      </c>
    </row>
    <row r="37" spans="1:2">
      <c r="A37" s="5">
        <v>43902</v>
      </c>
      <c r="B37">
        <v>646.9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shampoo</vt:lpstr>
      <vt:lpstr>manufcost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2020-06-08T18:25:44Z</dcterms:created>
  <dcterms:modified xsi:type="dcterms:W3CDTF">2020-06-09T21:21:41Z</dcterms:modified>
</cp:coreProperties>
</file>