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2BDCEC2E-CB70-4B7C-AE80-CABAB85CF0EC}" xr6:coauthVersionLast="45" xr6:coauthVersionMax="45" xr10:uidLastSave="{00000000-0000-0000-0000-000000000000}"/>
  <bookViews>
    <workbookView xWindow="-108" yWindow="-108" windowWidth="23256" windowHeight="13176" activeTab="6" xr2:uid="{00000000-000D-0000-FFFF-FFFF00000000}"/>
  </bookViews>
  <sheets>
    <sheet name="readme" sheetId="6" r:id="rId1"/>
    <sheet name="Sheet3" sheetId="9" r:id="rId2"/>
    <sheet name="regression-3" sheetId="11" r:id="rId3"/>
    <sheet name="data" sheetId="1" r:id="rId4"/>
    <sheet name="regression-2" sheetId="10" r:id="rId5"/>
    <sheet name="regression" sheetId="8" r:id="rId6"/>
    <sheet name="summary" sheetId="7" r:id="rId7"/>
  </sheets>
  <definedNames>
    <definedName name="_xlnm._FilterDatabase" localSheetId="3" hidden="1">data!$A$1:$H$220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1" l="1"/>
  <c r="G28" i="11" s="1"/>
  <c r="F29" i="11"/>
  <c r="G29" i="11"/>
  <c r="F30" i="11"/>
  <c r="G30" i="11" s="1"/>
  <c r="F31" i="11"/>
  <c r="G31" i="11"/>
  <c r="F32" i="11"/>
  <c r="G32" i="11" s="1"/>
  <c r="F33" i="11"/>
  <c r="G33" i="11"/>
  <c r="F34" i="11"/>
  <c r="G34" i="11" s="1"/>
  <c r="F35" i="11"/>
  <c r="G35" i="11"/>
  <c r="F36" i="11"/>
  <c r="G36" i="11" s="1"/>
  <c r="F37" i="11"/>
  <c r="G37" i="11"/>
  <c r="F38" i="11"/>
  <c r="G38" i="11" s="1"/>
  <c r="F39" i="11"/>
  <c r="G39" i="11"/>
  <c r="F40" i="11"/>
  <c r="G40" i="11" s="1"/>
  <c r="F41" i="11"/>
  <c r="G41" i="11"/>
  <c r="F42" i="11"/>
  <c r="G42" i="11" s="1"/>
  <c r="F43" i="11"/>
  <c r="G43" i="11"/>
  <c r="F44" i="11"/>
  <c r="G44" i="11" s="1"/>
  <c r="F45" i="11"/>
  <c r="G45" i="11"/>
  <c r="F46" i="11"/>
  <c r="G46" i="11" s="1"/>
  <c r="F47" i="11"/>
  <c r="G47" i="11"/>
  <c r="F48" i="11"/>
  <c r="G48" i="11" s="1"/>
  <c r="F49" i="11"/>
  <c r="G49" i="11"/>
  <c r="F50" i="11"/>
  <c r="G50" i="11" s="1"/>
  <c r="F51" i="11"/>
  <c r="G51" i="11"/>
  <c r="F52" i="11"/>
  <c r="G52" i="11" s="1"/>
  <c r="F53" i="11"/>
  <c r="G53" i="11"/>
  <c r="F54" i="11"/>
  <c r="G54" i="11" s="1"/>
  <c r="F55" i="11"/>
  <c r="G55" i="11"/>
  <c r="F56" i="11"/>
  <c r="G56" i="11" s="1"/>
  <c r="F57" i="11"/>
  <c r="G57" i="11"/>
  <c r="F58" i="11"/>
  <c r="G58" i="11" s="1"/>
  <c r="F59" i="11"/>
  <c r="G59" i="11"/>
  <c r="F60" i="11"/>
  <c r="G60" i="11" s="1"/>
  <c r="F61" i="11"/>
  <c r="G61" i="11"/>
  <c r="F62" i="11"/>
  <c r="G62" i="11" s="1"/>
  <c r="F63" i="11"/>
  <c r="G63" i="11"/>
  <c r="F64" i="11"/>
  <c r="G64" i="11" s="1"/>
  <c r="F65" i="11"/>
  <c r="G65" i="11"/>
  <c r="F66" i="11"/>
  <c r="G66" i="11" s="1"/>
  <c r="F67" i="11"/>
  <c r="G67" i="11"/>
  <c r="F68" i="11"/>
  <c r="G68" i="11" s="1"/>
  <c r="F69" i="11"/>
  <c r="G69" i="11"/>
  <c r="F70" i="11"/>
  <c r="G70" i="11" s="1"/>
  <c r="F71" i="11"/>
  <c r="G71" i="11"/>
  <c r="F72" i="11"/>
  <c r="G72" i="11" s="1"/>
  <c r="F73" i="11"/>
  <c r="G73" i="11"/>
  <c r="F74" i="11"/>
  <c r="G74" i="11" s="1"/>
  <c r="F75" i="11"/>
  <c r="G75" i="11"/>
  <c r="F76" i="11"/>
  <c r="G76" i="11" s="1"/>
  <c r="F77" i="11"/>
  <c r="G77" i="11"/>
  <c r="F78" i="11"/>
  <c r="G78" i="11" s="1"/>
  <c r="F79" i="11"/>
  <c r="G79" i="11"/>
  <c r="F80" i="11"/>
  <c r="G80" i="11" s="1"/>
  <c r="F81" i="11"/>
  <c r="G81" i="11"/>
  <c r="F82" i="11"/>
  <c r="G82" i="11" s="1"/>
  <c r="F83" i="11"/>
  <c r="G83" i="11"/>
  <c r="F84" i="11"/>
  <c r="G84" i="11" s="1"/>
  <c r="F85" i="11"/>
  <c r="G85" i="11"/>
  <c r="F86" i="11"/>
  <c r="G86" i="11" s="1"/>
  <c r="F87" i="11"/>
  <c r="G87" i="11"/>
  <c r="F88" i="11"/>
  <c r="G88" i="11" s="1"/>
  <c r="F89" i="11"/>
  <c r="G89" i="11"/>
  <c r="F90" i="11"/>
  <c r="G90" i="11" s="1"/>
  <c r="F91" i="11"/>
  <c r="G91" i="11"/>
  <c r="F92" i="11"/>
  <c r="G92" i="11" s="1"/>
  <c r="F93" i="11"/>
  <c r="G93" i="11"/>
  <c r="F94" i="11"/>
  <c r="G94" i="11" s="1"/>
  <c r="F95" i="11"/>
  <c r="G95" i="11"/>
  <c r="F96" i="11"/>
  <c r="G96" i="11" s="1"/>
  <c r="F97" i="11"/>
  <c r="G97" i="11"/>
  <c r="F98" i="11"/>
  <c r="G98" i="11" s="1"/>
  <c r="F99" i="11"/>
  <c r="G99" i="11"/>
  <c r="F100" i="11"/>
  <c r="G100" i="11" s="1"/>
  <c r="F101" i="11"/>
  <c r="G101" i="11"/>
  <c r="F102" i="11"/>
  <c r="G102" i="11" s="1"/>
  <c r="F103" i="11"/>
  <c r="G103" i="11"/>
  <c r="F104" i="11"/>
  <c r="G104" i="11" s="1"/>
  <c r="F105" i="11"/>
  <c r="G105" i="11"/>
  <c r="F106" i="11"/>
  <c r="G106" i="11" s="1"/>
  <c r="F107" i="11"/>
  <c r="G107" i="11"/>
  <c r="F108" i="11"/>
  <c r="G108" i="11" s="1"/>
  <c r="F109" i="11"/>
  <c r="G109" i="11"/>
  <c r="F110" i="11"/>
  <c r="G110" i="11" s="1"/>
  <c r="F111" i="11"/>
  <c r="G111" i="11"/>
  <c r="F112" i="11"/>
  <c r="G112" i="11" s="1"/>
  <c r="F113" i="11"/>
  <c r="G113" i="11"/>
  <c r="F114" i="11"/>
  <c r="G114" i="11" s="1"/>
  <c r="F115" i="11"/>
  <c r="G115" i="11"/>
  <c r="F116" i="11"/>
  <c r="G116" i="11" s="1"/>
  <c r="F117" i="11"/>
  <c r="G117" i="11"/>
  <c r="F118" i="11"/>
  <c r="G118" i="11" s="1"/>
  <c r="F119" i="11"/>
  <c r="G119" i="11"/>
  <c r="F120" i="11"/>
  <c r="G120" i="11" s="1"/>
  <c r="F121" i="11"/>
  <c r="G121" i="11"/>
  <c r="F122" i="11"/>
  <c r="G122" i="11" s="1"/>
  <c r="F123" i="11"/>
  <c r="G123" i="11"/>
  <c r="F124" i="11"/>
  <c r="G124" i="11" s="1"/>
  <c r="F125" i="11"/>
  <c r="G125" i="11"/>
  <c r="F126" i="11"/>
  <c r="G126" i="11" s="1"/>
  <c r="F127" i="11"/>
  <c r="G127" i="11"/>
  <c r="F128" i="11"/>
  <c r="G128" i="11" s="1"/>
  <c r="F129" i="11"/>
  <c r="G129" i="11"/>
  <c r="F130" i="11"/>
  <c r="G130" i="11" s="1"/>
  <c r="F131" i="11"/>
  <c r="G131" i="11"/>
  <c r="F132" i="11"/>
  <c r="G132" i="11" s="1"/>
  <c r="F133" i="11"/>
  <c r="G133" i="11"/>
  <c r="F134" i="11"/>
  <c r="G134" i="11" s="1"/>
  <c r="F135" i="11"/>
  <c r="G135" i="11"/>
  <c r="F136" i="11"/>
  <c r="G136" i="11" s="1"/>
  <c r="F137" i="11"/>
  <c r="G137" i="11"/>
  <c r="F138" i="11"/>
  <c r="G138" i="11" s="1"/>
  <c r="F139" i="11"/>
  <c r="G139" i="11"/>
  <c r="F140" i="11"/>
  <c r="G140" i="11" s="1"/>
  <c r="F141" i="11"/>
  <c r="G141" i="11"/>
  <c r="F142" i="11"/>
  <c r="G142" i="11" s="1"/>
  <c r="F143" i="11"/>
  <c r="G143" i="11"/>
  <c r="F144" i="11"/>
  <c r="G144" i="11" s="1"/>
  <c r="F145" i="11"/>
  <c r="G145" i="11"/>
  <c r="F146" i="11"/>
  <c r="G146" i="11" s="1"/>
  <c r="F147" i="11"/>
  <c r="G147" i="11"/>
  <c r="F148" i="11"/>
  <c r="G148" i="11" s="1"/>
  <c r="F149" i="11"/>
  <c r="G149" i="11"/>
  <c r="F150" i="11"/>
  <c r="G150" i="11" s="1"/>
  <c r="F151" i="11"/>
  <c r="G151" i="11"/>
  <c r="F152" i="11"/>
  <c r="G152" i="11" s="1"/>
  <c r="F153" i="11"/>
  <c r="G153" i="11"/>
  <c r="F154" i="11"/>
  <c r="G154" i="11" s="1"/>
  <c r="F155" i="11"/>
  <c r="G155" i="11"/>
  <c r="F156" i="11"/>
  <c r="G156" i="11" s="1"/>
  <c r="F157" i="11"/>
  <c r="G157" i="11"/>
  <c r="F158" i="11"/>
  <c r="G158" i="11" s="1"/>
  <c r="F159" i="11"/>
  <c r="G159" i="11"/>
  <c r="F160" i="11"/>
  <c r="G160" i="11" s="1"/>
  <c r="F161" i="11"/>
  <c r="G161" i="11"/>
  <c r="F162" i="11"/>
  <c r="G162" i="11" s="1"/>
  <c r="F163" i="11"/>
  <c r="G163" i="11"/>
  <c r="F164" i="11"/>
  <c r="G164" i="11" s="1"/>
  <c r="F165" i="11"/>
  <c r="G165" i="11"/>
  <c r="F166" i="11"/>
  <c r="G166" i="11" s="1"/>
  <c r="F167" i="11"/>
  <c r="G167" i="11"/>
  <c r="F168" i="11"/>
  <c r="G168" i="11" s="1"/>
  <c r="F169" i="11"/>
  <c r="G169" i="11"/>
  <c r="F170" i="11"/>
  <c r="G170" i="11" s="1"/>
  <c r="F171" i="11"/>
  <c r="G171" i="11"/>
  <c r="F172" i="11"/>
  <c r="G172" i="11" s="1"/>
  <c r="F173" i="11"/>
  <c r="G173" i="11"/>
  <c r="F174" i="11"/>
  <c r="G174" i="11" s="1"/>
  <c r="F175" i="11"/>
  <c r="G175" i="11"/>
  <c r="F176" i="11"/>
  <c r="G176" i="11" s="1"/>
  <c r="F177" i="11"/>
  <c r="G177" i="11"/>
  <c r="F178" i="11"/>
  <c r="G178" i="11" s="1"/>
  <c r="F179" i="11"/>
  <c r="G179" i="11"/>
  <c r="F180" i="11"/>
  <c r="G180" i="11" s="1"/>
  <c r="F181" i="11"/>
  <c r="G181" i="11"/>
  <c r="F182" i="11"/>
  <c r="G182" i="11" s="1"/>
  <c r="F183" i="11"/>
  <c r="G183" i="11"/>
  <c r="F184" i="11"/>
  <c r="G184" i="11" s="1"/>
  <c r="F185" i="11"/>
  <c r="G185" i="11"/>
  <c r="F186" i="11"/>
  <c r="G186" i="11" s="1"/>
  <c r="F187" i="11"/>
  <c r="G187" i="11"/>
  <c r="F188" i="11"/>
  <c r="G188" i="11" s="1"/>
  <c r="F189" i="11"/>
  <c r="G189" i="11"/>
  <c r="F190" i="11"/>
  <c r="G190" i="11" s="1"/>
  <c r="F191" i="11"/>
  <c r="G191" i="11"/>
  <c r="F192" i="11"/>
  <c r="G192" i="11" s="1"/>
  <c r="F193" i="11"/>
  <c r="G193" i="11"/>
  <c r="F194" i="11"/>
  <c r="G194" i="11" s="1"/>
  <c r="F195" i="11"/>
  <c r="G195" i="11"/>
  <c r="F196" i="11"/>
  <c r="G196" i="11" s="1"/>
  <c r="F197" i="11"/>
  <c r="G197" i="11"/>
  <c r="F198" i="11"/>
  <c r="G198" i="11" s="1"/>
  <c r="F199" i="11"/>
  <c r="G199" i="11"/>
  <c r="F200" i="11"/>
  <c r="G200" i="11" s="1"/>
  <c r="F201" i="11"/>
  <c r="G201" i="11"/>
  <c r="F202" i="11"/>
  <c r="G202" i="11" s="1"/>
  <c r="F203" i="11"/>
  <c r="G203" i="11"/>
  <c r="F204" i="11"/>
  <c r="G204" i="11" s="1"/>
  <c r="F205" i="11"/>
  <c r="G205" i="11"/>
  <c r="F206" i="11"/>
  <c r="G206" i="11" s="1"/>
  <c r="F207" i="11"/>
  <c r="G207" i="11"/>
  <c r="F208" i="11"/>
  <c r="G208" i="11" s="1"/>
  <c r="F209" i="11"/>
  <c r="G209" i="11"/>
  <c r="F210" i="11"/>
  <c r="G210" i="11" s="1"/>
  <c r="F211" i="11"/>
  <c r="G211" i="11"/>
  <c r="F212" i="11"/>
  <c r="G212" i="11" s="1"/>
  <c r="F213" i="11"/>
  <c r="G213" i="11"/>
  <c r="F214" i="11"/>
  <c r="G214" i="11" s="1"/>
  <c r="F215" i="11"/>
  <c r="G215" i="11"/>
  <c r="F216" i="11"/>
  <c r="G216" i="11" s="1"/>
  <c r="F217" i="11"/>
  <c r="G217" i="11"/>
  <c r="F218" i="11"/>
  <c r="G218" i="11" s="1"/>
  <c r="F219" i="11"/>
  <c r="G219" i="11"/>
  <c r="F220" i="11"/>
  <c r="G220" i="11" s="1"/>
  <c r="F221" i="11"/>
  <c r="G221" i="11"/>
  <c r="F222" i="11"/>
  <c r="G222" i="11" s="1"/>
  <c r="F223" i="11"/>
  <c r="G223" i="11"/>
  <c r="F224" i="11"/>
  <c r="G224" i="11" s="1"/>
  <c r="F225" i="11"/>
  <c r="G225" i="11"/>
  <c r="F226" i="11"/>
  <c r="G226" i="11" s="1"/>
  <c r="F227" i="11"/>
  <c r="G227" i="11"/>
  <c r="F228" i="11"/>
  <c r="G228" i="11" s="1"/>
  <c r="F229" i="11"/>
  <c r="G229" i="11"/>
  <c r="F230" i="11"/>
  <c r="G230" i="11" s="1"/>
  <c r="F231" i="11"/>
  <c r="G231" i="11"/>
  <c r="F232" i="11"/>
  <c r="G232" i="11" s="1"/>
  <c r="F233" i="11"/>
  <c r="G233" i="11"/>
  <c r="F234" i="11"/>
  <c r="G234" i="11" s="1"/>
  <c r="F235" i="11"/>
  <c r="G235" i="11"/>
  <c r="F236" i="11"/>
  <c r="G236" i="11" s="1"/>
  <c r="F237" i="11"/>
  <c r="G237" i="11"/>
  <c r="F238" i="11"/>
  <c r="G238" i="11" s="1"/>
  <c r="F239" i="11"/>
  <c r="G239" i="11"/>
  <c r="F240" i="11"/>
  <c r="G240" i="11" s="1"/>
  <c r="F241" i="11"/>
  <c r="G241" i="11"/>
  <c r="F242" i="11"/>
  <c r="G242" i="11" s="1"/>
  <c r="F243" i="11"/>
  <c r="G243" i="11"/>
  <c r="F244" i="11"/>
  <c r="G244" i="11" s="1"/>
  <c r="F245" i="11"/>
  <c r="G245" i="11"/>
  <c r="F27" i="11"/>
  <c r="G27" i="11" s="1"/>
  <c r="F20" i="11"/>
  <c r="C23" i="11"/>
  <c r="C22" i="11"/>
  <c r="C20" i="11"/>
  <c r="F21" i="11"/>
  <c r="F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C22" i="10"/>
  <c r="C23" i="10"/>
  <c r="C20" i="10"/>
  <c r="F21" i="10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8" i="8"/>
  <c r="F21" i="8"/>
  <c r="C24" i="8"/>
  <c r="C23" i="8"/>
  <c r="C21" i="8"/>
  <c r="F22" i="11" l="1"/>
  <c r="F23" i="8"/>
  <c r="G166" i="8" s="1"/>
  <c r="F22" i="8"/>
  <c r="G226" i="8" l="1"/>
  <c r="G202" i="8"/>
  <c r="G194" i="8"/>
  <c r="G244" i="8"/>
  <c r="G182" i="8"/>
  <c r="G158" i="8"/>
  <c r="G68" i="8"/>
  <c r="G42" i="8"/>
  <c r="G64" i="8"/>
  <c r="G38" i="8"/>
  <c r="G140" i="8"/>
  <c r="G104" i="8"/>
  <c r="G126" i="8"/>
  <c r="G34" i="8"/>
  <c r="G74" i="8"/>
  <c r="G80" i="8"/>
  <c r="G70" i="8"/>
  <c r="G156" i="8"/>
  <c r="G120" i="8"/>
  <c r="G176" i="8"/>
  <c r="G124" i="8"/>
  <c r="G206" i="8"/>
  <c r="G116" i="8"/>
  <c r="G106" i="8"/>
  <c r="G96" i="8"/>
  <c r="G102" i="8"/>
  <c r="G188" i="8"/>
  <c r="G136" i="8"/>
  <c r="G228" i="8"/>
  <c r="G142" i="8"/>
  <c r="G240" i="8"/>
  <c r="G66" i="8"/>
  <c r="G100" i="8"/>
  <c r="G62" i="8"/>
  <c r="G222" i="8"/>
  <c r="G132" i="8"/>
  <c r="G138" i="8"/>
  <c r="G160" i="8"/>
  <c r="G134" i="8"/>
  <c r="G220" i="8"/>
  <c r="G168" i="8"/>
  <c r="G178" i="8"/>
  <c r="G32" i="8"/>
  <c r="G36" i="8"/>
  <c r="G234" i="8"/>
  <c r="G50" i="8"/>
  <c r="G118" i="8"/>
  <c r="G98" i="8"/>
  <c r="G114" i="8"/>
  <c r="G130" i="8"/>
  <c r="G78" i="8"/>
  <c r="G112" i="8"/>
  <c r="G164" i="8"/>
  <c r="G154" i="8"/>
  <c r="G224" i="8"/>
  <c r="G246" i="8"/>
  <c r="G28" i="8"/>
  <c r="G232" i="8"/>
  <c r="G92" i="8"/>
  <c r="G40" i="8"/>
  <c r="G190" i="8"/>
  <c r="G30" i="8"/>
  <c r="G162" i="8"/>
  <c r="G94" i="8"/>
  <c r="G144" i="8"/>
  <c r="G196" i="8"/>
  <c r="G170" i="8"/>
  <c r="G150" i="8"/>
  <c r="G60" i="8"/>
  <c r="G210" i="8"/>
  <c r="G39" i="8"/>
  <c r="G55" i="8"/>
  <c r="G71" i="8"/>
  <c r="G87" i="8"/>
  <c r="G103" i="8"/>
  <c r="G119" i="8"/>
  <c r="G135" i="8"/>
  <c r="G151" i="8"/>
  <c r="G167" i="8"/>
  <c r="G183" i="8"/>
  <c r="G215" i="8"/>
  <c r="G231" i="8"/>
  <c r="G165" i="8"/>
  <c r="G107" i="8"/>
  <c r="G157" i="8"/>
  <c r="G133" i="8"/>
  <c r="G181" i="8"/>
  <c r="G235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63" i="8"/>
  <c r="G111" i="8"/>
  <c r="G127" i="8"/>
  <c r="G159" i="8"/>
  <c r="G175" i="8"/>
  <c r="G207" i="8"/>
  <c r="G239" i="8"/>
  <c r="G85" i="8"/>
  <c r="G123" i="8"/>
  <c r="G41" i="8"/>
  <c r="G57" i="8"/>
  <c r="G73" i="8"/>
  <c r="G89" i="8"/>
  <c r="G105" i="8"/>
  <c r="G121" i="8"/>
  <c r="G137" i="8"/>
  <c r="G153" i="8"/>
  <c r="G169" i="8"/>
  <c r="G185" i="8"/>
  <c r="G201" i="8"/>
  <c r="G217" i="8"/>
  <c r="G233" i="8"/>
  <c r="G31" i="8"/>
  <c r="G47" i="8"/>
  <c r="G79" i="8"/>
  <c r="G95" i="8"/>
  <c r="G143" i="8"/>
  <c r="G191" i="8"/>
  <c r="G37" i="8"/>
  <c r="G53" i="8"/>
  <c r="G245" i="8"/>
  <c r="G139" i="8"/>
  <c r="G223" i="8"/>
  <c r="G101" i="8"/>
  <c r="G197" i="8"/>
  <c r="G69" i="8"/>
  <c r="G117" i="8"/>
  <c r="G149" i="8"/>
  <c r="G43" i="8"/>
  <c r="G59" i="8"/>
  <c r="G75" i="8"/>
  <c r="G91" i="8"/>
  <c r="G155" i="8"/>
  <c r="G171" i="8"/>
  <c r="G203" i="8"/>
  <c r="G33" i="8"/>
  <c r="G49" i="8"/>
  <c r="G65" i="8"/>
  <c r="G81" i="8"/>
  <c r="G97" i="8"/>
  <c r="G113" i="8"/>
  <c r="G129" i="8"/>
  <c r="G145" i="8"/>
  <c r="G161" i="8"/>
  <c r="G177" i="8"/>
  <c r="G193" i="8"/>
  <c r="G209" i="8"/>
  <c r="G225" i="8"/>
  <c r="G241" i="8"/>
  <c r="G199" i="8"/>
  <c r="G29" i="8"/>
  <c r="G45" i="8"/>
  <c r="G61" i="8"/>
  <c r="G77" i="8"/>
  <c r="G93" i="8"/>
  <c r="G109" i="8"/>
  <c r="G125" i="8"/>
  <c r="G141" i="8"/>
  <c r="G173" i="8"/>
  <c r="G189" i="8"/>
  <c r="G205" i="8"/>
  <c r="G221" i="8"/>
  <c r="G237" i="8"/>
  <c r="G213" i="8"/>
  <c r="G229" i="8"/>
  <c r="G187" i="8"/>
  <c r="G219" i="8"/>
  <c r="G146" i="8"/>
  <c r="G46" i="8"/>
  <c r="G174" i="8"/>
  <c r="G230" i="8"/>
  <c r="G148" i="8"/>
  <c r="G58" i="8"/>
  <c r="G186" i="8"/>
  <c r="G128" i="8"/>
  <c r="G198" i="8"/>
  <c r="G44" i="8"/>
  <c r="G172" i="8"/>
  <c r="G242" i="8"/>
  <c r="G152" i="8"/>
  <c r="G52" i="8"/>
  <c r="G180" i="8"/>
  <c r="G90" i="8"/>
  <c r="G218" i="8"/>
  <c r="G192" i="8"/>
  <c r="G54" i="8"/>
  <c r="G76" i="8"/>
  <c r="G204" i="8"/>
  <c r="G56" i="8"/>
  <c r="G184" i="8"/>
  <c r="G72" i="8"/>
  <c r="G200" i="8"/>
  <c r="G82" i="8"/>
  <c r="G208" i="8"/>
  <c r="G110" i="8"/>
  <c r="G238" i="8"/>
  <c r="G84" i="8"/>
  <c r="G212" i="8"/>
  <c r="G122" i="8"/>
  <c r="G48" i="8"/>
  <c r="G214" i="8"/>
  <c r="G86" i="8"/>
  <c r="G108" i="8"/>
  <c r="G236" i="8"/>
  <c r="G88" i="8"/>
  <c r="G216" i="8"/>
  <c r="F20" i="10" l="1"/>
  <c r="F22" i="10" s="1"/>
</calcChain>
</file>

<file path=xl/sharedStrings.xml><?xml version="1.0" encoding="utf-8"?>
<sst xmlns="http://schemas.openxmlformats.org/spreadsheetml/2006/main" count="822" uniqueCount="54">
  <si>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</si>
  <si>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</si>
  <si>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</si>
  <si>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</si>
  <si>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</si>
  <si>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</si>
  <si>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</si>
  <si>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</si>
  <si>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</si>
  <si>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</si>
  <si>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</si>
  <si>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</si>
  <si>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</si>
  <si>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</si>
  <si>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</si>
  <si>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</si>
  <si>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</si>
  <si>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</si>
  <si>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</si>
  <si>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</si>
  <si>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</si>
  <si>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</si>
  <si>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</si>
  <si>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</si>
  <si>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</si>
  <si>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</si>
  <si>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</si>
  <si>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</si>
  <si>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</si>
  <si>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</si>
  <si>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</si>
  <si>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</si>
  <si>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</si>
  <si>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</si>
  <si>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</si>
  <si>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</si>
  <si>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</si>
  <si>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</si>
  <si>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</si>
  <si>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</si>
  <si>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</si>
  <si>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</si>
  <si>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</si>
  <si>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</si>
  <si>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</si>
  <si>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</si>
  <si>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</si>
  <si>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</si>
  <si>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</si>
  <si>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</si>
  <si>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</si>
  <si>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</si>
  <si>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</si>
  <si>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Gentoo species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</si>
</sst>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body_mass_g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data!$F$2:$F$220</c:f>
              <c:numCache>
                <c:formatCode>General</c:formatCode>
                <c:ptCount val="219"/>
                <c:pt idx="0">
                  <c:v>300</c:v>
                </c:pt>
                <c:pt idx="1">
                  <c:v>400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192</c:v>
                </c:pt>
                <c:pt idx="152">
                  <c:v>196</c:v>
                </c:pt>
                <c:pt idx="153">
                  <c:v>193</c:v>
                </c:pt>
                <c:pt idx="154">
                  <c:v>188</c:v>
                </c:pt>
                <c:pt idx="155">
                  <c:v>197</c:v>
                </c:pt>
                <c:pt idx="156">
                  <c:v>198</c:v>
                </c:pt>
                <c:pt idx="157">
                  <c:v>178</c:v>
                </c:pt>
                <c:pt idx="158">
                  <c:v>197</c:v>
                </c:pt>
                <c:pt idx="159">
                  <c:v>195</c:v>
                </c:pt>
                <c:pt idx="160">
                  <c:v>198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201</c:v>
                </c:pt>
                <c:pt idx="165">
                  <c:v>190</c:v>
                </c:pt>
                <c:pt idx="166">
                  <c:v>201</c:v>
                </c:pt>
                <c:pt idx="167">
                  <c:v>197</c:v>
                </c:pt>
                <c:pt idx="168">
                  <c:v>181</c:v>
                </c:pt>
                <c:pt idx="169">
                  <c:v>190</c:v>
                </c:pt>
                <c:pt idx="170">
                  <c:v>195</c:v>
                </c:pt>
                <c:pt idx="171">
                  <c:v>181</c:v>
                </c:pt>
                <c:pt idx="172">
                  <c:v>191</c:v>
                </c:pt>
                <c:pt idx="173">
                  <c:v>187</c:v>
                </c:pt>
                <c:pt idx="174">
                  <c:v>193</c:v>
                </c:pt>
                <c:pt idx="175">
                  <c:v>195</c:v>
                </c:pt>
                <c:pt idx="176">
                  <c:v>197</c:v>
                </c:pt>
                <c:pt idx="177">
                  <c:v>200</c:v>
                </c:pt>
                <c:pt idx="178">
                  <c:v>200</c:v>
                </c:pt>
                <c:pt idx="179">
                  <c:v>191</c:v>
                </c:pt>
                <c:pt idx="180">
                  <c:v>205</c:v>
                </c:pt>
                <c:pt idx="181">
                  <c:v>187</c:v>
                </c:pt>
                <c:pt idx="182">
                  <c:v>201</c:v>
                </c:pt>
                <c:pt idx="183">
                  <c:v>187</c:v>
                </c:pt>
                <c:pt idx="184">
                  <c:v>203</c:v>
                </c:pt>
                <c:pt idx="185">
                  <c:v>195</c:v>
                </c:pt>
                <c:pt idx="186">
                  <c:v>199</c:v>
                </c:pt>
                <c:pt idx="187">
                  <c:v>195</c:v>
                </c:pt>
                <c:pt idx="188">
                  <c:v>210</c:v>
                </c:pt>
                <c:pt idx="189">
                  <c:v>192</c:v>
                </c:pt>
                <c:pt idx="190">
                  <c:v>205</c:v>
                </c:pt>
                <c:pt idx="191">
                  <c:v>210</c:v>
                </c:pt>
                <c:pt idx="192">
                  <c:v>187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201</c:v>
                </c:pt>
                <c:pt idx="197">
                  <c:v>190</c:v>
                </c:pt>
                <c:pt idx="198">
                  <c:v>212</c:v>
                </c:pt>
                <c:pt idx="199">
                  <c:v>187</c:v>
                </c:pt>
                <c:pt idx="200">
                  <c:v>198</c:v>
                </c:pt>
                <c:pt idx="201">
                  <c:v>199</c:v>
                </c:pt>
                <c:pt idx="202">
                  <c:v>201</c:v>
                </c:pt>
                <c:pt idx="203">
                  <c:v>193</c:v>
                </c:pt>
                <c:pt idx="204">
                  <c:v>203</c:v>
                </c:pt>
                <c:pt idx="205">
                  <c:v>187</c:v>
                </c:pt>
                <c:pt idx="206">
                  <c:v>197</c:v>
                </c:pt>
                <c:pt idx="207">
                  <c:v>191</c:v>
                </c:pt>
                <c:pt idx="208">
                  <c:v>203</c:v>
                </c:pt>
                <c:pt idx="209">
                  <c:v>202</c:v>
                </c:pt>
                <c:pt idx="210">
                  <c:v>194</c:v>
                </c:pt>
                <c:pt idx="211">
                  <c:v>206</c:v>
                </c:pt>
                <c:pt idx="212">
                  <c:v>189</c:v>
                </c:pt>
                <c:pt idx="213">
                  <c:v>195</c:v>
                </c:pt>
                <c:pt idx="214">
                  <c:v>207</c:v>
                </c:pt>
                <c:pt idx="215">
                  <c:v>202</c:v>
                </c:pt>
                <c:pt idx="216">
                  <c:v>193</c:v>
                </c:pt>
                <c:pt idx="217">
                  <c:v>210</c:v>
                </c:pt>
                <c:pt idx="218">
                  <c:v>198</c:v>
                </c:pt>
              </c:numCache>
            </c:numRef>
          </c:xVal>
          <c:yVal>
            <c:numRef>
              <c:f>data!$G$2:$G$220</c:f>
              <c:numCache>
                <c:formatCode>General</c:formatCode>
                <c:ptCount val="219"/>
                <c:pt idx="0">
                  <c:v>3750</c:v>
                </c:pt>
                <c:pt idx="1">
                  <c:v>8000</c:v>
                </c:pt>
                <c:pt idx="2">
                  <c:v>10000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3500</c:v>
                </c:pt>
                <c:pt idx="152">
                  <c:v>3900</c:v>
                </c:pt>
                <c:pt idx="153">
                  <c:v>3650</c:v>
                </c:pt>
                <c:pt idx="154">
                  <c:v>3525</c:v>
                </c:pt>
                <c:pt idx="155">
                  <c:v>3725</c:v>
                </c:pt>
                <c:pt idx="156">
                  <c:v>3950</c:v>
                </c:pt>
                <c:pt idx="157">
                  <c:v>3250</c:v>
                </c:pt>
                <c:pt idx="158">
                  <c:v>3750</c:v>
                </c:pt>
                <c:pt idx="159">
                  <c:v>4150</c:v>
                </c:pt>
                <c:pt idx="160">
                  <c:v>3700</c:v>
                </c:pt>
                <c:pt idx="161">
                  <c:v>3800</c:v>
                </c:pt>
                <c:pt idx="162">
                  <c:v>3775</c:v>
                </c:pt>
                <c:pt idx="163">
                  <c:v>3700</c:v>
                </c:pt>
                <c:pt idx="164">
                  <c:v>4050</c:v>
                </c:pt>
                <c:pt idx="165">
                  <c:v>3575</c:v>
                </c:pt>
                <c:pt idx="166">
                  <c:v>4050</c:v>
                </c:pt>
                <c:pt idx="167">
                  <c:v>3300</c:v>
                </c:pt>
                <c:pt idx="168">
                  <c:v>3700</c:v>
                </c:pt>
                <c:pt idx="169">
                  <c:v>3450</c:v>
                </c:pt>
                <c:pt idx="170">
                  <c:v>4400</c:v>
                </c:pt>
                <c:pt idx="171">
                  <c:v>3600</c:v>
                </c:pt>
                <c:pt idx="172">
                  <c:v>3400</c:v>
                </c:pt>
                <c:pt idx="173">
                  <c:v>2900</c:v>
                </c:pt>
                <c:pt idx="174">
                  <c:v>3800</c:v>
                </c:pt>
                <c:pt idx="175">
                  <c:v>3300</c:v>
                </c:pt>
                <c:pt idx="176">
                  <c:v>4150</c:v>
                </c:pt>
                <c:pt idx="177">
                  <c:v>3400</c:v>
                </c:pt>
                <c:pt idx="178">
                  <c:v>3800</c:v>
                </c:pt>
                <c:pt idx="179">
                  <c:v>3700</c:v>
                </c:pt>
                <c:pt idx="180">
                  <c:v>4550</c:v>
                </c:pt>
                <c:pt idx="181">
                  <c:v>3200</c:v>
                </c:pt>
                <c:pt idx="182">
                  <c:v>4300</c:v>
                </c:pt>
                <c:pt idx="183">
                  <c:v>3350</c:v>
                </c:pt>
                <c:pt idx="184">
                  <c:v>4100</c:v>
                </c:pt>
                <c:pt idx="185">
                  <c:v>3600</c:v>
                </c:pt>
                <c:pt idx="186">
                  <c:v>3900</c:v>
                </c:pt>
                <c:pt idx="187">
                  <c:v>3850</c:v>
                </c:pt>
                <c:pt idx="188">
                  <c:v>4800</c:v>
                </c:pt>
                <c:pt idx="189">
                  <c:v>2700</c:v>
                </c:pt>
                <c:pt idx="190">
                  <c:v>4500</c:v>
                </c:pt>
                <c:pt idx="191">
                  <c:v>3950</c:v>
                </c:pt>
                <c:pt idx="192">
                  <c:v>3650</c:v>
                </c:pt>
                <c:pt idx="193">
                  <c:v>3550</c:v>
                </c:pt>
                <c:pt idx="194">
                  <c:v>3500</c:v>
                </c:pt>
                <c:pt idx="195">
                  <c:v>3675</c:v>
                </c:pt>
                <c:pt idx="196">
                  <c:v>4450</c:v>
                </c:pt>
                <c:pt idx="197">
                  <c:v>3400</c:v>
                </c:pt>
                <c:pt idx="198">
                  <c:v>4300</c:v>
                </c:pt>
                <c:pt idx="199">
                  <c:v>3250</c:v>
                </c:pt>
                <c:pt idx="200">
                  <c:v>3675</c:v>
                </c:pt>
                <c:pt idx="201">
                  <c:v>3325</c:v>
                </c:pt>
                <c:pt idx="202">
                  <c:v>3950</c:v>
                </c:pt>
                <c:pt idx="203">
                  <c:v>3600</c:v>
                </c:pt>
                <c:pt idx="204">
                  <c:v>4050</c:v>
                </c:pt>
                <c:pt idx="205">
                  <c:v>3350</c:v>
                </c:pt>
                <c:pt idx="206">
                  <c:v>3450</c:v>
                </c:pt>
                <c:pt idx="207">
                  <c:v>3250</c:v>
                </c:pt>
                <c:pt idx="208">
                  <c:v>4050</c:v>
                </c:pt>
                <c:pt idx="209">
                  <c:v>3800</c:v>
                </c:pt>
                <c:pt idx="210">
                  <c:v>3525</c:v>
                </c:pt>
                <c:pt idx="211">
                  <c:v>3950</c:v>
                </c:pt>
                <c:pt idx="212">
                  <c:v>3650</c:v>
                </c:pt>
                <c:pt idx="213">
                  <c:v>3650</c:v>
                </c:pt>
                <c:pt idx="214">
                  <c:v>4000</c:v>
                </c:pt>
                <c:pt idx="215">
                  <c:v>3400</c:v>
                </c:pt>
                <c:pt idx="216">
                  <c:v>3775</c:v>
                </c:pt>
                <c:pt idx="217">
                  <c:v>4100</c:v>
                </c:pt>
                <c:pt idx="218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9-4094-9226-6AD7B22C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49504"/>
        <c:axId val="2103208288"/>
      </c:scatterChart>
      <c:valAx>
        <c:axId val="15805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08288"/>
        <c:crosses val="autoZero"/>
        <c:crossBetween val="midCat"/>
      </c:valAx>
      <c:valAx>
        <c:axId val="21032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data!$F$2:$F$220</c:f>
              <c:numCache>
                <c:formatCode>General</c:formatCode>
                <c:ptCount val="219"/>
                <c:pt idx="0">
                  <c:v>300</c:v>
                </c:pt>
                <c:pt idx="1">
                  <c:v>400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192</c:v>
                </c:pt>
                <c:pt idx="152">
                  <c:v>196</c:v>
                </c:pt>
                <c:pt idx="153">
                  <c:v>193</c:v>
                </c:pt>
                <c:pt idx="154">
                  <c:v>188</c:v>
                </c:pt>
                <c:pt idx="155">
                  <c:v>197</c:v>
                </c:pt>
                <c:pt idx="156">
                  <c:v>198</c:v>
                </c:pt>
                <c:pt idx="157">
                  <c:v>178</c:v>
                </c:pt>
                <c:pt idx="158">
                  <c:v>197</c:v>
                </c:pt>
                <c:pt idx="159">
                  <c:v>195</c:v>
                </c:pt>
                <c:pt idx="160">
                  <c:v>198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201</c:v>
                </c:pt>
                <c:pt idx="165">
                  <c:v>190</c:v>
                </c:pt>
                <c:pt idx="166">
                  <c:v>201</c:v>
                </c:pt>
                <c:pt idx="167">
                  <c:v>197</c:v>
                </c:pt>
                <c:pt idx="168">
                  <c:v>181</c:v>
                </c:pt>
                <c:pt idx="169">
                  <c:v>190</c:v>
                </c:pt>
                <c:pt idx="170">
                  <c:v>195</c:v>
                </c:pt>
                <c:pt idx="171">
                  <c:v>181</c:v>
                </c:pt>
                <c:pt idx="172">
                  <c:v>191</c:v>
                </c:pt>
                <c:pt idx="173">
                  <c:v>187</c:v>
                </c:pt>
                <c:pt idx="174">
                  <c:v>193</c:v>
                </c:pt>
                <c:pt idx="175">
                  <c:v>195</c:v>
                </c:pt>
                <c:pt idx="176">
                  <c:v>197</c:v>
                </c:pt>
                <c:pt idx="177">
                  <c:v>200</c:v>
                </c:pt>
                <c:pt idx="178">
                  <c:v>200</c:v>
                </c:pt>
                <c:pt idx="179">
                  <c:v>191</c:v>
                </c:pt>
                <c:pt idx="180">
                  <c:v>205</c:v>
                </c:pt>
                <c:pt idx="181">
                  <c:v>187</c:v>
                </c:pt>
                <c:pt idx="182">
                  <c:v>201</c:v>
                </c:pt>
                <c:pt idx="183">
                  <c:v>187</c:v>
                </c:pt>
                <c:pt idx="184">
                  <c:v>203</c:v>
                </c:pt>
                <c:pt idx="185">
                  <c:v>195</c:v>
                </c:pt>
                <c:pt idx="186">
                  <c:v>199</c:v>
                </c:pt>
                <c:pt idx="187">
                  <c:v>195</c:v>
                </c:pt>
                <c:pt idx="188">
                  <c:v>210</c:v>
                </c:pt>
                <c:pt idx="189">
                  <c:v>192</c:v>
                </c:pt>
                <c:pt idx="190">
                  <c:v>205</c:v>
                </c:pt>
                <c:pt idx="191">
                  <c:v>210</c:v>
                </c:pt>
                <c:pt idx="192">
                  <c:v>187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201</c:v>
                </c:pt>
                <c:pt idx="197">
                  <c:v>190</c:v>
                </c:pt>
                <c:pt idx="198">
                  <c:v>212</c:v>
                </c:pt>
                <c:pt idx="199">
                  <c:v>187</c:v>
                </c:pt>
                <c:pt idx="200">
                  <c:v>198</c:v>
                </c:pt>
                <c:pt idx="201">
                  <c:v>199</c:v>
                </c:pt>
                <c:pt idx="202">
                  <c:v>201</c:v>
                </c:pt>
                <c:pt idx="203">
                  <c:v>193</c:v>
                </c:pt>
                <c:pt idx="204">
                  <c:v>203</c:v>
                </c:pt>
                <c:pt idx="205">
                  <c:v>187</c:v>
                </c:pt>
                <c:pt idx="206">
                  <c:v>197</c:v>
                </c:pt>
                <c:pt idx="207">
                  <c:v>191</c:v>
                </c:pt>
                <c:pt idx="208">
                  <c:v>203</c:v>
                </c:pt>
                <c:pt idx="209">
                  <c:v>202</c:v>
                </c:pt>
                <c:pt idx="210">
                  <c:v>194</c:v>
                </c:pt>
                <c:pt idx="211">
                  <c:v>206</c:v>
                </c:pt>
                <c:pt idx="212">
                  <c:v>189</c:v>
                </c:pt>
                <c:pt idx="213">
                  <c:v>195</c:v>
                </c:pt>
                <c:pt idx="214">
                  <c:v>207</c:v>
                </c:pt>
                <c:pt idx="215">
                  <c:v>202</c:v>
                </c:pt>
                <c:pt idx="216">
                  <c:v>193</c:v>
                </c:pt>
                <c:pt idx="217">
                  <c:v>210</c:v>
                </c:pt>
                <c:pt idx="218">
                  <c:v>198</c:v>
                </c:pt>
              </c:numCache>
            </c:numRef>
          </c:xVal>
          <c:yVal>
            <c:numRef>
              <c:f>regression!$D$28:$D$246</c:f>
              <c:numCache>
                <c:formatCode>General</c:formatCode>
                <c:ptCount val="219"/>
                <c:pt idx="0">
                  <c:v>-1458.8684222244465</c:v>
                </c:pt>
                <c:pt idx="1">
                  <c:v>4356.8897420218236</c:v>
                </c:pt>
                <c:pt idx="2">
                  <c:v>-516.72274462919768</c:v>
                </c:pt>
                <c:pt idx="3">
                  <c:v>-289.25330315119299</c:v>
                </c:pt>
                <c:pt idx="4">
                  <c:v>-48.049140934186198</c:v>
                </c:pt>
                <c:pt idx="5">
                  <c:v>50.563345716835101</c:v>
                </c:pt>
                <c:pt idx="6">
                  <c:v>908.27725537080232</c:v>
                </c:pt>
                <c:pt idx="7">
                  <c:v>-264.25330315119299</c:v>
                </c:pt>
                <c:pt idx="8">
                  <c:v>551.9508590658138</c:v>
                </c:pt>
                <c:pt idx="9">
                  <c:v>-343.11025797817638</c:v>
                </c:pt>
                <c:pt idx="10">
                  <c:v>139.29806645583767</c:v>
                </c:pt>
                <c:pt idx="11">
                  <c:v>-388.17137502216701</c:v>
                </c:pt>
                <c:pt idx="12">
                  <c:v>88.216138326811688</c:v>
                </c:pt>
                <c:pt idx="13">
                  <c:v>592.07309315379507</c:v>
                </c:pt>
                <c:pt idx="14">
                  <c:v>70.624462760825736</c:v>
                </c:pt>
                <c:pt idx="15">
                  <c:v>-316.72274462919768</c:v>
                </c:pt>
                <c:pt idx="16">
                  <c:v>705.80781389279718</c:v>
                </c:pt>
                <c:pt idx="17">
                  <c:v>-290.6408165001717</c:v>
                </c:pt>
                <c:pt idx="18">
                  <c:v>447.01197610980444</c:v>
                </c:pt>
                <c:pt idx="19">
                  <c:v>-78.293609110148282</c:v>
                </c:pt>
                <c:pt idx="20">
                  <c:v>39.29806645583767</c:v>
                </c:pt>
                <c:pt idx="21">
                  <c:v>115.68557980481637</c:v>
                </c:pt>
                <c:pt idx="22">
                  <c:v>320.62446276082574</c:v>
                </c:pt>
                <c:pt idx="23">
                  <c:v>239.29806645583767</c:v>
                </c:pt>
                <c:pt idx="24">
                  <c:v>143.15502128282105</c:v>
                </c:pt>
                <c:pt idx="25">
                  <c:v>-51.906095761169581</c:v>
                </c:pt>
                <c:pt idx="26">
                  <c:v>-456.84497871717895</c:v>
                </c:pt>
                <c:pt idx="27">
                  <c:v>-300.8241676321436</c:v>
                </c:pt>
                <c:pt idx="28">
                  <c:v>389.29806645583767</c:v>
                </c:pt>
                <c:pt idx="29">
                  <c:v>-283.23249206615765</c:v>
                </c:pt>
                <c:pt idx="30">
                  <c:v>366.76750793384235</c:v>
                </c:pt>
                <c:pt idx="31">
                  <c:v>-370.57969945618152</c:v>
                </c:pt>
                <c:pt idx="32">
                  <c:v>284.3591834998283</c:v>
                </c:pt>
                <c:pt idx="33">
                  <c:v>-441.72274462919768</c:v>
                </c:pt>
                <c:pt idx="34">
                  <c:v>369.54253463179975</c:v>
                </c:pt>
                <c:pt idx="35">
                  <c:v>251.9508590658138</c:v>
                </c:pt>
                <c:pt idx="36">
                  <c:v>-10.70193354416233</c:v>
                </c:pt>
                <c:pt idx="37">
                  <c:v>-274.4366542831649</c:v>
                </c:pt>
                <c:pt idx="38">
                  <c:v>1034.3591834998283</c:v>
                </c:pt>
                <c:pt idx="39">
                  <c:v>-438.17137502216701</c:v>
                </c:pt>
                <c:pt idx="40">
                  <c:v>133.27725537080232</c:v>
                </c:pt>
                <c:pt idx="41">
                  <c:v>-543.11025797817638</c:v>
                </c:pt>
                <c:pt idx="42">
                  <c:v>619.54253463179975</c:v>
                </c:pt>
                <c:pt idx="43">
                  <c:v>-629.37553723917426</c:v>
                </c:pt>
                <c:pt idx="44">
                  <c:v>901.9508590658138</c:v>
                </c:pt>
                <c:pt idx="45">
                  <c:v>-163.17137502216701</c:v>
                </c:pt>
                <c:pt idx="46">
                  <c:v>-571.96721280516022</c:v>
                </c:pt>
                <c:pt idx="47">
                  <c:v>-248.0491409341862</c:v>
                </c:pt>
                <c:pt idx="48">
                  <c:v>438.21613832681169</c:v>
                </c:pt>
                <c:pt idx="49">
                  <c:v>-143.11025797817638</c:v>
                </c:pt>
                <c:pt idx="50">
                  <c:v>629.42030054381848</c:v>
                </c:pt>
                <c:pt idx="51">
                  <c:v>-248.0491409341862</c:v>
                </c:pt>
                <c:pt idx="52">
                  <c:v>214.60365167579039</c:v>
                </c:pt>
                <c:pt idx="53">
                  <c:v>-756.84497871717895</c:v>
                </c:pt>
                <c:pt idx="54">
                  <c:v>-11.783861673188312</c:v>
                </c:pt>
                <c:pt idx="55">
                  <c:v>-93.110257978176378</c:v>
                </c:pt>
                <c:pt idx="56">
                  <c:v>60.746696848807005</c:v>
                </c:pt>
                <c:pt idx="57">
                  <c:v>-724.4366542831649</c:v>
                </c:pt>
                <c:pt idx="58">
                  <c:v>-2.9880238901955636</c:v>
                </c:pt>
                <c:pt idx="59">
                  <c:v>-479.37553723917426</c:v>
                </c:pt>
                <c:pt idx="60">
                  <c:v>633.27725537080232</c:v>
                </c:pt>
                <c:pt idx="61">
                  <c:v>-29.375537239174264</c:v>
                </c:pt>
                <c:pt idx="62">
                  <c:v>324.48141758780912</c:v>
                </c:pt>
                <c:pt idx="63">
                  <c:v>-765.6408165001717</c:v>
                </c:pt>
                <c:pt idx="64">
                  <c:v>224.48141758780912</c:v>
                </c:pt>
                <c:pt idx="65">
                  <c:v>-416.72274462919768</c:v>
                </c:pt>
                <c:pt idx="66">
                  <c:v>429.42030054381848</c:v>
                </c:pt>
                <c:pt idx="67">
                  <c:v>-648.0491409341862</c:v>
                </c:pt>
                <c:pt idx="68">
                  <c:v>642.07309315379507</c:v>
                </c:pt>
                <c:pt idx="69">
                  <c:v>-98.049140934186198</c:v>
                </c:pt>
                <c:pt idx="70">
                  <c:v>201.9508590658138</c:v>
                </c:pt>
                <c:pt idx="71">
                  <c:v>-230.45746536820025</c:v>
                </c:pt>
                <c:pt idx="72">
                  <c:v>355.80781389279718</c:v>
                </c:pt>
                <c:pt idx="73">
                  <c:v>1.9508590658138019</c:v>
                </c:pt>
                <c:pt idx="74">
                  <c:v>483.27725537080232</c:v>
                </c:pt>
                <c:pt idx="75">
                  <c:v>-11.783861673188312</c:v>
                </c:pt>
                <c:pt idx="76">
                  <c:v>284.3591834998283</c:v>
                </c:pt>
                <c:pt idx="77">
                  <c:v>-106.84497871717895</c:v>
                </c:pt>
                <c:pt idx="78">
                  <c:v>233.27725537080232</c:v>
                </c:pt>
                <c:pt idx="79">
                  <c:v>-484.31442019518363</c:v>
                </c:pt>
                <c:pt idx="80">
                  <c:v>919.54253463179975</c:v>
                </c:pt>
                <c:pt idx="81">
                  <c:v>143.15502128282105</c:v>
                </c:pt>
                <c:pt idx="82">
                  <c:v>460.74669684880701</c:v>
                </c:pt>
                <c:pt idx="83">
                  <c:v>-361.78386167318831</c:v>
                </c:pt>
                <c:pt idx="84">
                  <c:v>-202.98802389019556</c:v>
                </c:pt>
                <c:pt idx="85">
                  <c:v>101.9508590658138</c:v>
                </c:pt>
                <c:pt idx="86">
                  <c:v>-184.31442019518363</c:v>
                </c:pt>
                <c:pt idx="87">
                  <c:v>265.68557980481637</c:v>
                </c:pt>
                <c:pt idx="88">
                  <c:v>-98.049140934186198</c:v>
                </c:pt>
                <c:pt idx="89">
                  <c:v>-312.86578980221429</c:v>
                </c:pt>
                <c:pt idx="90">
                  <c:v>395.93004798077845</c:v>
                </c:pt>
                <c:pt idx="91">
                  <c:v>-229.37553723917426</c:v>
                </c:pt>
                <c:pt idx="92">
                  <c:v>806.88974202182362</c:v>
                </c:pt>
                <c:pt idx="93">
                  <c:v>-356.84497871717895</c:v>
                </c:pt>
                <c:pt idx="94">
                  <c:v>354.7258857637712</c:v>
                </c:pt>
                <c:pt idx="95">
                  <c:v>1.9508590658138019</c:v>
                </c:pt>
                <c:pt idx="96">
                  <c:v>569.54253463179975</c:v>
                </c:pt>
                <c:pt idx="97">
                  <c:v>-633.23249206615765</c:v>
                </c:pt>
                <c:pt idx="98">
                  <c:v>374.48141758780912</c:v>
                </c:pt>
                <c:pt idx="99">
                  <c:v>-0.51858241219088086</c:v>
                </c:pt>
                <c:pt idx="100">
                  <c:v>848.39948945878314</c:v>
                </c:pt>
                <c:pt idx="101">
                  <c:v>-526.90609576116958</c:v>
                </c:pt>
                <c:pt idx="102">
                  <c:v>551.9508590658138</c:v>
                </c:pt>
                <c:pt idx="103">
                  <c:v>-814.25330315119299</c:v>
                </c:pt>
                <c:pt idx="104">
                  <c:v>-65.640816500171695</c:v>
                </c:pt>
                <c:pt idx="105">
                  <c:v>-71.661627585207498</c:v>
                </c:pt>
                <c:pt idx="106">
                  <c:v>201.9508590658138</c:v>
                </c:pt>
                <c:pt idx="107">
                  <c:v>-399.4366542831649</c:v>
                </c:pt>
                <c:pt idx="108">
                  <c:v>980.80781389279718</c:v>
                </c:pt>
                <c:pt idx="109">
                  <c:v>17.073093153795071</c:v>
                </c:pt>
                <c:pt idx="110">
                  <c:v>888.21613832681169</c:v>
                </c:pt>
                <c:pt idx="111">
                  <c:v>-539.25330315119299</c:v>
                </c:pt>
                <c:pt idx="112">
                  <c:v>480.80781389279718</c:v>
                </c:pt>
                <c:pt idx="113">
                  <c:v>188.21613832681169</c:v>
                </c:pt>
                <c:pt idx="114">
                  <c:v>294.54253463179975</c:v>
                </c:pt>
                <c:pt idx="115">
                  <c:v>-770.57969945618152</c:v>
                </c:pt>
                <c:pt idx="116">
                  <c:v>-46.661627585207498</c:v>
                </c:pt>
                <c:pt idx="117">
                  <c:v>-334.31442019518363</c:v>
                </c:pt>
                <c:pt idx="118">
                  <c:v>-359.31442019518363</c:v>
                </c:pt>
                <c:pt idx="119">
                  <c:v>-506.84497871717895</c:v>
                </c:pt>
                <c:pt idx="120">
                  <c:v>-307.92690684620493</c:v>
                </c:pt>
                <c:pt idx="121">
                  <c:v>-55.763050588152964</c:v>
                </c:pt>
                <c:pt idx="122">
                  <c:v>12.134210197785706</c:v>
                </c:pt>
                <c:pt idx="123">
                  <c:v>-593.11025797817638</c:v>
                </c:pt>
                <c:pt idx="124">
                  <c:v>178.3383724147925</c:v>
                </c:pt>
                <c:pt idx="125">
                  <c:v>-436.78386167318831</c:v>
                </c:pt>
                <c:pt idx="126">
                  <c:v>533.27725537080232</c:v>
                </c:pt>
                <c:pt idx="127">
                  <c:v>-661.78386167318831</c:v>
                </c:pt>
                <c:pt idx="128">
                  <c:v>27.25644428576652</c:v>
                </c:pt>
                <c:pt idx="129">
                  <c:v>-373.0491409341862</c:v>
                </c:pt>
                <c:pt idx="130">
                  <c:v>-294.19218610720282</c:v>
                </c:pt>
                <c:pt idx="131">
                  <c:v>-239.25330315119299</c:v>
                </c:pt>
                <c:pt idx="132">
                  <c:v>653.3383724147925</c:v>
                </c:pt>
                <c:pt idx="133">
                  <c:v>-231.84497871717895</c:v>
                </c:pt>
                <c:pt idx="134">
                  <c:v>201.9508590658138</c:v>
                </c:pt>
                <c:pt idx="135">
                  <c:v>-536.78386167318831</c:v>
                </c:pt>
                <c:pt idx="136">
                  <c:v>139.60365167579039</c:v>
                </c:pt>
                <c:pt idx="137">
                  <c:v>-229.37553723917426</c:v>
                </c:pt>
                <c:pt idx="138">
                  <c:v>510.74669684880701</c:v>
                </c:pt>
                <c:pt idx="139">
                  <c:v>-339.25330315119299</c:v>
                </c:pt>
                <c:pt idx="140">
                  <c:v>-181.84497871717895</c:v>
                </c:pt>
                <c:pt idx="141">
                  <c:v>-620.57969945618152</c:v>
                </c:pt>
                <c:pt idx="142">
                  <c:v>26.950859065813802</c:v>
                </c:pt>
                <c:pt idx="143">
                  <c:v>-725.51858241219088</c:v>
                </c:pt>
                <c:pt idx="144">
                  <c:v>20.624462760825736</c:v>
                </c:pt>
                <c:pt idx="145">
                  <c:v>551.9508590658138</c:v>
                </c:pt>
                <c:pt idx="146">
                  <c:v>-140.6408165001717</c:v>
                </c:pt>
                <c:pt idx="147">
                  <c:v>-316.72274462919768</c:v>
                </c:pt>
                <c:pt idx="148">
                  <c:v>10.746696848807005</c:v>
                </c:pt>
                <c:pt idx="149">
                  <c:v>43.155021282821053</c:v>
                </c:pt>
                <c:pt idx="150">
                  <c:v>150.86893093678782</c:v>
                </c:pt>
                <c:pt idx="151">
                  <c:v>-225.51858241219088</c:v>
                </c:pt>
                <c:pt idx="152">
                  <c:v>119.54253463179975</c:v>
                </c:pt>
                <c:pt idx="153">
                  <c:v>-89.253303151192995</c:v>
                </c:pt>
                <c:pt idx="154">
                  <c:v>-145.57969945618152</c:v>
                </c:pt>
                <c:pt idx="155">
                  <c:v>-69.192186107202815</c:v>
                </c:pt>
                <c:pt idx="156">
                  <c:v>142.07309315379507</c:v>
                </c:pt>
                <c:pt idx="157">
                  <c:v>-283.23249206615765</c:v>
                </c:pt>
                <c:pt idx="158">
                  <c:v>-44.192186107202815</c:v>
                </c:pt>
                <c:pt idx="159">
                  <c:v>383.27725537080232</c:v>
                </c:pt>
                <c:pt idx="160">
                  <c:v>-107.92690684620493</c:v>
                </c:pt>
                <c:pt idx="161">
                  <c:v>60.746696848807005</c:v>
                </c:pt>
                <c:pt idx="162">
                  <c:v>22.011976109804436</c:v>
                </c:pt>
                <c:pt idx="163">
                  <c:v>70.624462760825736</c:v>
                </c:pt>
                <c:pt idx="164">
                  <c:v>200.86893093678782</c:v>
                </c:pt>
                <c:pt idx="165">
                  <c:v>-123.0491409341862</c:v>
                </c:pt>
                <c:pt idx="166">
                  <c:v>200.86893093678782</c:v>
                </c:pt>
                <c:pt idx="167">
                  <c:v>-494.19218610720282</c:v>
                </c:pt>
                <c:pt idx="168">
                  <c:v>125.5633457168351</c:v>
                </c:pt>
                <c:pt idx="169">
                  <c:v>-248.0491409341862</c:v>
                </c:pt>
                <c:pt idx="170">
                  <c:v>633.27725537080232</c:v>
                </c:pt>
                <c:pt idx="171">
                  <c:v>25.563345716835101</c:v>
                </c:pt>
                <c:pt idx="172">
                  <c:v>-311.78386167318831</c:v>
                </c:pt>
                <c:pt idx="173">
                  <c:v>-756.84497871717895</c:v>
                </c:pt>
                <c:pt idx="174">
                  <c:v>60.746696848807005</c:v>
                </c:pt>
                <c:pt idx="175">
                  <c:v>-466.72274462919768</c:v>
                </c:pt>
                <c:pt idx="176">
                  <c:v>355.80781389279718</c:v>
                </c:pt>
                <c:pt idx="177">
                  <c:v>-435.39634832420961</c:v>
                </c:pt>
                <c:pt idx="178">
                  <c:v>-35.396348324209612</c:v>
                </c:pt>
                <c:pt idx="179">
                  <c:v>-11.783861673188312</c:v>
                </c:pt>
                <c:pt idx="180">
                  <c:v>645.93004798077845</c:v>
                </c:pt>
                <c:pt idx="181">
                  <c:v>-456.84497871717895</c:v>
                </c:pt>
                <c:pt idx="182">
                  <c:v>450.86893093678782</c:v>
                </c:pt>
                <c:pt idx="183">
                  <c:v>-306.84497871717895</c:v>
                </c:pt>
                <c:pt idx="184">
                  <c:v>223.39948945878314</c:v>
                </c:pt>
                <c:pt idx="185">
                  <c:v>-166.72274462919768</c:v>
                </c:pt>
                <c:pt idx="186">
                  <c:v>78.338372414792502</c:v>
                </c:pt>
                <c:pt idx="187">
                  <c:v>83.277255370802322</c:v>
                </c:pt>
                <c:pt idx="188">
                  <c:v>827.25644428576652</c:v>
                </c:pt>
                <c:pt idx="189">
                  <c:v>-1025.5185824121909</c:v>
                </c:pt>
                <c:pt idx="190">
                  <c:v>595.93004798077845</c:v>
                </c:pt>
                <c:pt idx="191">
                  <c:v>-22.74355571423348</c:v>
                </c:pt>
                <c:pt idx="192">
                  <c:v>-6.8449787171789467</c:v>
                </c:pt>
                <c:pt idx="193">
                  <c:v>-230.45746536820025</c:v>
                </c:pt>
                <c:pt idx="194">
                  <c:v>-280.45746536820025</c:v>
                </c:pt>
                <c:pt idx="195">
                  <c:v>-105.45746536820025</c:v>
                </c:pt>
                <c:pt idx="196">
                  <c:v>600.86893093678782</c:v>
                </c:pt>
                <c:pt idx="197">
                  <c:v>-298.0491409341862</c:v>
                </c:pt>
                <c:pt idx="198">
                  <c:v>299.78700280776184</c:v>
                </c:pt>
                <c:pt idx="199">
                  <c:v>-406.84497871717895</c:v>
                </c:pt>
                <c:pt idx="200">
                  <c:v>-132.92690684620493</c:v>
                </c:pt>
                <c:pt idx="201">
                  <c:v>-496.6616275852075</c:v>
                </c:pt>
                <c:pt idx="202">
                  <c:v>100.86893093678782</c:v>
                </c:pt>
                <c:pt idx="203">
                  <c:v>-139.25330315119299</c:v>
                </c:pt>
                <c:pt idx="204">
                  <c:v>173.39948945878314</c:v>
                </c:pt>
                <c:pt idx="205">
                  <c:v>-306.84497871717895</c:v>
                </c:pt>
                <c:pt idx="206">
                  <c:v>-344.19218610720282</c:v>
                </c:pt>
                <c:pt idx="207">
                  <c:v>-461.78386167318831</c:v>
                </c:pt>
                <c:pt idx="208">
                  <c:v>173.39948945878314</c:v>
                </c:pt>
                <c:pt idx="209">
                  <c:v>-62.865789802214294</c:v>
                </c:pt>
                <c:pt idx="210">
                  <c:v>-227.98802389019556</c:v>
                </c:pt>
                <c:pt idx="211">
                  <c:v>32.19532724177634</c:v>
                </c:pt>
                <c:pt idx="212">
                  <c:v>-34.314420195183629</c:v>
                </c:pt>
                <c:pt idx="213">
                  <c:v>-116.72274462919768</c:v>
                </c:pt>
                <c:pt idx="214">
                  <c:v>68.460606502773771</c:v>
                </c:pt>
                <c:pt idx="215">
                  <c:v>-462.86578980221429</c:v>
                </c:pt>
                <c:pt idx="216">
                  <c:v>35.746696848807005</c:v>
                </c:pt>
                <c:pt idx="217">
                  <c:v>127.25644428576652</c:v>
                </c:pt>
                <c:pt idx="218">
                  <c:v>-32.926906846204929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F-40E9-A9E7-DC498D59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4368"/>
        <c:axId val="1477481456"/>
      </c:scatterChart>
      <c:valAx>
        <c:axId val="1178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81456"/>
        <c:crosses val="autoZero"/>
        <c:crossBetween val="midCat"/>
      </c:valAx>
      <c:valAx>
        <c:axId val="147748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74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data!$F$2:$F$220</c:f>
              <c:numCache>
                <c:formatCode>General</c:formatCode>
                <c:ptCount val="219"/>
                <c:pt idx="0">
                  <c:v>300</c:v>
                </c:pt>
                <c:pt idx="1">
                  <c:v>400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192</c:v>
                </c:pt>
                <c:pt idx="152">
                  <c:v>196</c:v>
                </c:pt>
                <c:pt idx="153">
                  <c:v>193</c:v>
                </c:pt>
                <c:pt idx="154">
                  <c:v>188</c:v>
                </c:pt>
                <c:pt idx="155">
                  <c:v>197</c:v>
                </c:pt>
                <c:pt idx="156">
                  <c:v>198</c:v>
                </c:pt>
                <c:pt idx="157">
                  <c:v>178</c:v>
                </c:pt>
                <c:pt idx="158">
                  <c:v>197</c:v>
                </c:pt>
                <c:pt idx="159">
                  <c:v>195</c:v>
                </c:pt>
                <c:pt idx="160">
                  <c:v>198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201</c:v>
                </c:pt>
                <c:pt idx="165">
                  <c:v>190</c:v>
                </c:pt>
                <c:pt idx="166">
                  <c:v>201</c:v>
                </c:pt>
                <c:pt idx="167">
                  <c:v>197</c:v>
                </c:pt>
                <c:pt idx="168">
                  <c:v>181</c:v>
                </c:pt>
                <c:pt idx="169">
                  <c:v>190</c:v>
                </c:pt>
                <c:pt idx="170">
                  <c:v>195</c:v>
                </c:pt>
                <c:pt idx="171">
                  <c:v>181</c:v>
                </c:pt>
                <c:pt idx="172">
                  <c:v>191</c:v>
                </c:pt>
                <c:pt idx="173">
                  <c:v>187</c:v>
                </c:pt>
                <c:pt idx="174">
                  <c:v>193</c:v>
                </c:pt>
                <c:pt idx="175">
                  <c:v>195</c:v>
                </c:pt>
                <c:pt idx="176">
                  <c:v>197</c:v>
                </c:pt>
                <c:pt idx="177">
                  <c:v>200</c:v>
                </c:pt>
                <c:pt idx="178">
                  <c:v>200</c:v>
                </c:pt>
                <c:pt idx="179">
                  <c:v>191</c:v>
                </c:pt>
                <c:pt idx="180">
                  <c:v>205</c:v>
                </c:pt>
                <c:pt idx="181">
                  <c:v>187</c:v>
                </c:pt>
                <c:pt idx="182">
                  <c:v>201</c:v>
                </c:pt>
                <c:pt idx="183">
                  <c:v>187</c:v>
                </c:pt>
                <c:pt idx="184">
                  <c:v>203</c:v>
                </c:pt>
                <c:pt idx="185">
                  <c:v>195</c:v>
                </c:pt>
                <c:pt idx="186">
                  <c:v>199</c:v>
                </c:pt>
                <c:pt idx="187">
                  <c:v>195</c:v>
                </c:pt>
                <c:pt idx="188">
                  <c:v>210</c:v>
                </c:pt>
                <c:pt idx="189">
                  <c:v>192</c:v>
                </c:pt>
                <c:pt idx="190">
                  <c:v>205</c:v>
                </c:pt>
                <c:pt idx="191">
                  <c:v>210</c:v>
                </c:pt>
                <c:pt idx="192">
                  <c:v>187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201</c:v>
                </c:pt>
                <c:pt idx="197">
                  <c:v>190</c:v>
                </c:pt>
                <c:pt idx="198">
                  <c:v>212</c:v>
                </c:pt>
                <c:pt idx="199">
                  <c:v>187</c:v>
                </c:pt>
                <c:pt idx="200">
                  <c:v>198</c:v>
                </c:pt>
                <c:pt idx="201">
                  <c:v>199</c:v>
                </c:pt>
                <c:pt idx="202">
                  <c:v>201</c:v>
                </c:pt>
                <c:pt idx="203">
                  <c:v>193</c:v>
                </c:pt>
                <c:pt idx="204">
                  <c:v>203</c:v>
                </c:pt>
                <c:pt idx="205">
                  <c:v>187</c:v>
                </c:pt>
                <c:pt idx="206">
                  <c:v>197</c:v>
                </c:pt>
                <c:pt idx="207">
                  <c:v>191</c:v>
                </c:pt>
                <c:pt idx="208">
                  <c:v>203</c:v>
                </c:pt>
                <c:pt idx="209">
                  <c:v>202</c:v>
                </c:pt>
                <c:pt idx="210">
                  <c:v>194</c:v>
                </c:pt>
                <c:pt idx="211">
                  <c:v>206</c:v>
                </c:pt>
                <c:pt idx="212">
                  <c:v>189</c:v>
                </c:pt>
                <c:pt idx="213">
                  <c:v>195</c:v>
                </c:pt>
                <c:pt idx="214">
                  <c:v>207</c:v>
                </c:pt>
                <c:pt idx="215">
                  <c:v>202</c:v>
                </c:pt>
                <c:pt idx="216">
                  <c:v>193</c:v>
                </c:pt>
                <c:pt idx="217">
                  <c:v>210</c:v>
                </c:pt>
                <c:pt idx="218">
                  <c:v>198</c:v>
                </c:pt>
              </c:numCache>
            </c:numRef>
          </c:xVal>
          <c:yVal>
            <c:numRef>
              <c:f>data!$G$2:$G$220</c:f>
              <c:numCache>
                <c:formatCode>General</c:formatCode>
                <c:ptCount val="219"/>
                <c:pt idx="0">
                  <c:v>3750</c:v>
                </c:pt>
                <c:pt idx="1">
                  <c:v>8000</c:v>
                </c:pt>
                <c:pt idx="2">
                  <c:v>10000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3500</c:v>
                </c:pt>
                <c:pt idx="152">
                  <c:v>3900</c:v>
                </c:pt>
                <c:pt idx="153">
                  <c:v>3650</c:v>
                </c:pt>
                <c:pt idx="154">
                  <c:v>3525</c:v>
                </c:pt>
                <c:pt idx="155">
                  <c:v>3725</c:v>
                </c:pt>
                <c:pt idx="156">
                  <c:v>3950</c:v>
                </c:pt>
                <c:pt idx="157">
                  <c:v>3250</c:v>
                </c:pt>
                <c:pt idx="158">
                  <c:v>3750</c:v>
                </c:pt>
                <c:pt idx="159">
                  <c:v>4150</c:v>
                </c:pt>
                <c:pt idx="160">
                  <c:v>3700</c:v>
                </c:pt>
                <c:pt idx="161">
                  <c:v>3800</c:v>
                </c:pt>
                <c:pt idx="162">
                  <c:v>3775</c:v>
                </c:pt>
                <c:pt idx="163">
                  <c:v>3700</c:v>
                </c:pt>
                <c:pt idx="164">
                  <c:v>4050</c:v>
                </c:pt>
                <c:pt idx="165">
                  <c:v>3575</c:v>
                </c:pt>
                <c:pt idx="166">
                  <c:v>4050</c:v>
                </c:pt>
                <c:pt idx="167">
                  <c:v>3300</c:v>
                </c:pt>
                <c:pt idx="168">
                  <c:v>3700</c:v>
                </c:pt>
                <c:pt idx="169">
                  <c:v>3450</c:v>
                </c:pt>
                <c:pt idx="170">
                  <c:v>4400</c:v>
                </c:pt>
                <c:pt idx="171">
                  <c:v>3600</c:v>
                </c:pt>
                <c:pt idx="172">
                  <c:v>3400</c:v>
                </c:pt>
                <c:pt idx="173">
                  <c:v>2900</c:v>
                </c:pt>
                <c:pt idx="174">
                  <c:v>3800</c:v>
                </c:pt>
                <c:pt idx="175">
                  <c:v>3300</c:v>
                </c:pt>
                <c:pt idx="176">
                  <c:v>4150</c:v>
                </c:pt>
                <c:pt idx="177">
                  <c:v>3400</c:v>
                </c:pt>
                <c:pt idx="178">
                  <c:v>3800</c:v>
                </c:pt>
                <c:pt idx="179">
                  <c:v>3700</c:v>
                </c:pt>
                <c:pt idx="180">
                  <c:v>4550</c:v>
                </c:pt>
                <c:pt idx="181">
                  <c:v>3200</c:v>
                </c:pt>
                <c:pt idx="182">
                  <c:v>4300</c:v>
                </c:pt>
                <c:pt idx="183">
                  <c:v>3350</c:v>
                </c:pt>
                <c:pt idx="184">
                  <c:v>4100</c:v>
                </c:pt>
                <c:pt idx="185">
                  <c:v>3600</c:v>
                </c:pt>
                <c:pt idx="186">
                  <c:v>3900</c:v>
                </c:pt>
                <c:pt idx="187">
                  <c:v>3850</c:v>
                </c:pt>
                <c:pt idx="188">
                  <c:v>4800</c:v>
                </c:pt>
                <c:pt idx="189">
                  <c:v>2700</c:v>
                </c:pt>
                <c:pt idx="190">
                  <c:v>4500</c:v>
                </c:pt>
                <c:pt idx="191">
                  <c:v>3950</c:v>
                </c:pt>
                <c:pt idx="192">
                  <c:v>3650</c:v>
                </c:pt>
                <c:pt idx="193">
                  <c:v>3550</c:v>
                </c:pt>
                <c:pt idx="194">
                  <c:v>3500</c:v>
                </c:pt>
                <c:pt idx="195">
                  <c:v>3675</c:v>
                </c:pt>
                <c:pt idx="196">
                  <c:v>4450</c:v>
                </c:pt>
                <c:pt idx="197">
                  <c:v>3400</c:v>
                </c:pt>
                <c:pt idx="198">
                  <c:v>4300</c:v>
                </c:pt>
                <c:pt idx="199">
                  <c:v>3250</c:v>
                </c:pt>
                <c:pt idx="200">
                  <c:v>3675</c:v>
                </c:pt>
                <c:pt idx="201">
                  <c:v>3325</c:v>
                </c:pt>
                <c:pt idx="202">
                  <c:v>3950</c:v>
                </c:pt>
                <c:pt idx="203">
                  <c:v>3600</c:v>
                </c:pt>
                <c:pt idx="204">
                  <c:v>4050</c:v>
                </c:pt>
                <c:pt idx="205">
                  <c:v>3350</c:v>
                </c:pt>
                <c:pt idx="206">
                  <c:v>3450</c:v>
                </c:pt>
                <c:pt idx="207">
                  <c:v>3250</c:v>
                </c:pt>
                <c:pt idx="208">
                  <c:v>4050</c:v>
                </c:pt>
                <c:pt idx="209">
                  <c:v>3800</c:v>
                </c:pt>
                <c:pt idx="210">
                  <c:v>3525</c:v>
                </c:pt>
                <c:pt idx="211">
                  <c:v>3950</c:v>
                </c:pt>
                <c:pt idx="212">
                  <c:v>3650</c:v>
                </c:pt>
                <c:pt idx="213">
                  <c:v>3650</c:v>
                </c:pt>
                <c:pt idx="214">
                  <c:v>4000</c:v>
                </c:pt>
                <c:pt idx="215">
                  <c:v>3400</c:v>
                </c:pt>
                <c:pt idx="216">
                  <c:v>3775</c:v>
                </c:pt>
                <c:pt idx="217">
                  <c:v>4100</c:v>
                </c:pt>
                <c:pt idx="218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F-418F-A9C8-F6152E4F69CF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data!$F$2:$F$220</c:f>
              <c:numCache>
                <c:formatCode>General</c:formatCode>
                <c:ptCount val="219"/>
                <c:pt idx="0">
                  <c:v>300</c:v>
                </c:pt>
                <c:pt idx="1">
                  <c:v>400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192</c:v>
                </c:pt>
                <c:pt idx="152">
                  <c:v>196</c:v>
                </c:pt>
                <c:pt idx="153">
                  <c:v>193</c:v>
                </c:pt>
                <c:pt idx="154">
                  <c:v>188</c:v>
                </c:pt>
                <c:pt idx="155">
                  <c:v>197</c:v>
                </c:pt>
                <c:pt idx="156">
                  <c:v>198</c:v>
                </c:pt>
                <c:pt idx="157">
                  <c:v>178</c:v>
                </c:pt>
                <c:pt idx="158">
                  <c:v>197</c:v>
                </c:pt>
                <c:pt idx="159">
                  <c:v>195</c:v>
                </c:pt>
                <c:pt idx="160">
                  <c:v>198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201</c:v>
                </c:pt>
                <c:pt idx="165">
                  <c:v>190</c:v>
                </c:pt>
                <c:pt idx="166">
                  <c:v>201</c:v>
                </c:pt>
                <c:pt idx="167">
                  <c:v>197</c:v>
                </c:pt>
                <c:pt idx="168">
                  <c:v>181</c:v>
                </c:pt>
                <c:pt idx="169">
                  <c:v>190</c:v>
                </c:pt>
                <c:pt idx="170">
                  <c:v>195</c:v>
                </c:pt>
                <c:pt idx="171">
                  <c:v>181</c:v>
                </c:pt>
                <c:pt idx="172">
                  <c:v>191</c:v>
                </c:pt>
                <c:pt idx="173">
                  <c:v>187</c:v>
                </c:pt>
                <c:pt idx="174">
                  <c:v>193</c:v>
                </c:pt>
                <c:pt idx="175">
                  <c:v>195</c:v>
                </c:pt>
                <c:pt idx="176">
                  <c:v>197</c:v>
                </c:pt>
                <c:pt idx="177">
                  <c:v>200</c:v>
                </c:pt>
                <c:pt idx="178">
                  <c:v>200</c:v>
                </c:pt>
                <c:pt idx="179">
                  <c:v>191</c:v>
                </c:pt>
                <c:pt idx="180">
                  <c:v>205</c:v>
                </c:pt>
                <c:pt idx="181">
                  <c:v>187</c:v>
                </c:pt>
                <c:pt idx="182">
                  <c:v>201</c:v>
                </c:pt>
                <c:pt idx="183">
                  <c:v>187</c:v>
                </c:pt>
                <c:pt idx="184">
                  <c:v>203</c:v>
                </c:pt>
                <c:pt idx="185">
                  <c:v>195</c:v>
                </c:pt>
                <c:pt idx="186">
                  <c:v>199</c:v>
                </c:pt>
                <c:pt idx="187">
                  <c:v>195</c:v>
                </c:pt>
                <c:pt idx="188">
                  <c:v>210</c:v>
                </c:pt>
                <c:pt idx="189">
                  <c:v>192</c:v>
                </c:pt>
                <c:pt idx="190">
                  <c:v>205</c:v>
                </c:pt>
                <c:pt idx="191">
                  <c:v>210</c:v>
                </c:pt>
                <c:pt idx="192">
                  <c:v>187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201</c:v>
                </c:pt>
                <c:pt idx="197">
                  <c:v>190</c:v>
                </c:pt>
                <c:pt idx="198">
                  <c:v>212</c:v>
                </c:pt>
                <c:pt idx="199">
                  <c:v>187</c:v>
                </c:pt>
                <c:pt idx="200">
                  <c:v>198</c:v>
                </c:pt>
                <c:pt idx="201">
                  <c:v>199</c:v>
                </c:pt>
                <c:pt idx="202">
                  <c:v>201</c:v>
                </c:pt>
                <c:pt idx="203">
                  <c:v>193</c:v>
                </c:pt>
                <c:pt idx="204">
                  <c:v>203</c:v>
                </c:pt>
                <c:pt idx="205">
                  <c:v>187</c:v>
                </c:pt>
                <c:pt idx="206">
                  <c:v>197</c:v>
                </c:pt>
                <c:pt idx="207">
                  <c:v>191</c:v>
                </c:pt>
                <c:pt idx="208">
                  <c:v>203</c:v>
                </c:pt>
                <c:pt idx="209">
                  <c:v>202</c:v>
                </c:pt>
                <c:pt idx="210">
                  <c:v>194</c:v>
                </c:pt>
                <c:pt idx="211">
                  <c:v>206</c:v>
                </c:pt>
                <c:pt idx="212">
                  <c:v>189</c:v>
                </c:pt>
                <c:pt idx="213">
                  <c:v>195</c:v>
                </c:pt>
                <c:pt idx="214">
                  <c:v>207</c:v>
                </c:pt>
                <c:pt idx="215">
                  <c:v>202</c:v>
                </c:pt>
                <c:pt idx="216">
                  <c:v>193</c:v>
                </c:pt>
                <c:pt idx="217">
                  <c:v>210</c:v>
                </c:pt>
                <c:pt idx="218">
                  <c:v>198</c:v>
                </c:pt>
              </c:numCache>
            </c:numRef>
          </c:xVal>
          <c:yVal>
            <c:numRef>
              <c:f>regression!$C$28:$C$246</c:f>
              <c:numCache>
                <c:formatCode>General</c:formatCode>
                <c:ptCount val="219"/>
                <c:pt idx="0">
                  <c:v>5208.8684222244465</c:v>
                </c:pt>
                <c:pt idx="1">
                  <c:v>3643.1102579781764</c:v>
                </c:pt>
                <c:pt idx="2">
                  <c:v>3766.7227446291977</c:v>
                </c:pt>
                <c:pt idx="3">
                  <c:v>3739.253303151193</c:v>
                </c:pt>
                <c:pt idx="4">
                  <c:v>3698.0491409341862</c:v>
                </c:pt>
                <c:pt idx="5">
                  <c:v>3574.4366542831649</c:v>
                </c:pt>
                <c:pt idx="6">
                  <c:v>3766.7227446291977</c:v>
                </c:pt>
                <c:pt idx="7">
                  <c:v>3739.253303151193</c:v>
                </c:pt>
                <c:pt idx="8">
                  <c:v>3698.0491409341862</c:v>
                </c:pt>
                <c:pt idx="9">
                  <c:v>3643.1102579781764</c:v>
                </c:pt>
                <c:pt idx="10">
                  <c:v>3560.7019335441623</c:v>
                </c:pt>
                <c:pt idx="11">
                  <c:v>3588.171375022167</c:v>
                </c:pt>
                <c:pt idx="12">
                  <c:v>3711.7838616731883</c:v>
                </c:pt>
                <c:pt idx="13">
                  <c:v>3807.9269068462049</c:v>
                </c:pt>
                <c:pt idx="14">
                  <c:v>3629.3755372391743</c:v>
                </c:pt>
                <c:pt idx="15">
                  <c:v>3766.7227446291977</c:v>
                </c:pt>
                <c:pt idx="16">
                  <c:v>3794.1921861072028</c:v>
                </c:pt>
                <c:pt idx="17">
                  <c:v>3615.6408165001717</c:v>
                </c:pt>
                <c:pt idx="18">
                  <c:v>3752.9880238901956</c:v>
                </c:pt>
                <c:pt idx="19">
                  <c:v>3478.2936091101483</c:v>
                </c:pt>
                <c:pt idx="20">
                  <c:v>3560.7019335441623</c:v>
                </c:pt>
                <c:pt idx="21">
                  <c:v>3684.3144201951836</c:v>
                </c:pt>
                <c:pt idx="22">
                  <c:v>3629.3755372391743</c:v>
                </c:pt>
                <c:pt idx="23">
                  <c:v>3560.7019335441623</c:v>
                </c:pt>
                <c:pt idx="24">
                  <c:v>3656.8449787171789</c:v>
                </c:pt>
                <c:pt idx="25">
                  <c:v>3601.9060957611696</c:v>
                </c:pt>
                <c:pt idx="26">
                  <c:v>3656.8449787171789</c:v>
                </c:pt>
                <c:pt idx="27">
                  <c:v>3450.8241676321436</c:v>
                </c:pt>
                <c:pt idx="28">
                  <c:v>3560.7019335441623</c:v>
                </c:pt>
                <c:pt idx="29">
                  <c:v>3533.2324920661576</c:v>
                </c:pt>
                <c:pt idx="30">
                  <c:v>3533.2324920661576</c:v>
                </c:pt>
                <c:pt idx="31">
                  <c:v>3670.5796994561815</c:v>
                </c:pt>
                <c:pt idx="32">
                  <c:v>3615.6408165001717</c:v>
                </c:pt>
                <c:pt idx="33">
                  <c:v>3766.7227446291977</c:v>
                </c:pt>
                <c:pt idx="34">
                  <c:v>3780.4574653682002</c:v>
                </c:pt>
                <c:pt idx="35">
                  <c:v>3698.0491409341862</c:v>
                </c:pt>
                <c:pt idx="36">
                  <c:v>3560.7019335441623</c:v>
                </c:pt>
                <c:pt idx="37">
                  <c:v>3574.4366542831649</c:v>
                </c:pt>
                <c:pt idx="38">
                  <c:v>3615.6408165001717</c:v>
                </c:pt>
                <c:pt idx="39">
                  <c:v>3588.171375022167</c:v>
                </c:pt>
                <c:pt idx="40">
                  <c:v>3766.7227446291977</c:v>
                </c:pt>
                <c:pt idx="41">
                  <c:v>3643.1102579781764</c:v>
                </c:pt>
                <c:pt idx="42">
                  <c:v>3780.4574653682002</c:v>
                </c:pt>
                <c:pt idx="43">
                  <c:v>3629.3755372391743</c:v>
                </c:pt>
                <c:pt idx="44">
                  <c:v>3698.0491409341862</c:v>
                </c:pt>
                <c:pt idx="45">
                  <c:v>3588.171375022167</c:v>
                </c:pt>
                <c:pt idx="46">
                  <c:v>3546.9672128051602</c:v>
                </c:pt>
                <c:pt idx="47">
                  <c:v>3698.0491409341862</c:v>
                </c:pt>
                <c:pt idx="48">
                  <c:v>3711.7838616731883</c:v>
                </c:pt>
                <c:pt idx="49">
                  <c:v>3643.1102579781764</c:v>
                </c:pt>
                <c:pt idx="50">
                  <c:v>3670.5796994561815</c:v>
                </c:pt>
                <c:pt idx="51">
                  <c:v>3698.0491409341862</c:v>
                </c:pt>
                <c:pt idx="52">
                  <c:v>3835.3963483242096</c:v>
                </c:pt>
                <c:pt idx="53">
                  <c:v>3656.8449787171789</c:v>
                </c:pt>
                <c:pt idx="54">
                  <c:v>3711.7838616731883</c:v>
                </c:pt>
                <c:pt idx="55">
                  <c:v>3643.1102579781764</c:v>
                </c:pt>
                <c:pt idx="56">
                  <c:v>3739.253303151193</c:v>
                </c:pt>
                <c:pt idx="57">
                  <c:v>3574.4366542831649</c:v>
                </c:pt>
                <c:pt idx="58">
                  <c:v>3752.9880238901956</c:v>
                </c:pt>
                <c:pt idx="59">
                  <c:v>3629.3755372391743</c:v>
                </c:pt>
                <c:pt idx="60">
                  <c:v>3766.7227446291977</c:v>
                </c:pt>
                <c:pt idx="61">
                  <c:v>3629.3755372391743</c:v>
                </c:pt>
                <c:pt idx="62">
                  <c:v>3725.5185824121909</c:v>
                </c:pt>
                <c:pt idx="63">
                  <c:v>3615.6408165001717</c:v>
                </c:pt>
                <c:pt idx="64">
                  <c:v>3725.5185824121909</c:v>
                </c:pt>
                <c:pt idx="65">
                  <c:v>3766.7227446291977</c:v>
                </c:pt>
                <c:pt idx="66">
                  <c:v>3670.5796994561815</c:v>
                </c:pt>
                <c:pt idx="67">
                  <c:v>3698.0491409341862</c:v>
                </c:pt>
                <c:pt idx="68">
                  <c:v>3807.9269068462049</c:v>
                </c:pt>
                <c:pt idx="69">
                  <c:v>3698.0491409341862</c:v>
                </c:pt>
                <c:pt idx="70">
                  <c:v>3698.0491409341862</c:v>
                </c:pt>
                <c:pt idx="71">
                  <c:v>3780.4574653682002</c:v>
                </c:pt>
                <c:pt idx="72">
                  <c:v>3794.1921861072028</c:v>
                </c:pt>
                <c:pt idx="73">
                  <c:v>3698.0491409341862</c:v>
                </c:pt>
                <c:pt idx="74">
                  <c:v>3766.7227446291977</c:v>
                </c:pt>
                <c:pt idx="75">
                  <c:v>3711.7838616731883</c:v>
                </c:pt>
                <c:pt idx="76">
                  <c:v>3615.6408165001717</c:v>
                </c:pt>
                <c:pt idx="77">
                  <c:v>3656.8449787171789</c:v>
                </c:pt>
                <c:pt idx="78">
                  <c:v>3766.7227446291977</c:v>
                </c:pt>
                <c:pt idx="79">
                  <c:v>3684.3144201951836</c:v>
                </c:pt>
                <c:pt idx="80">
                  <c:v>3780.4574653682002</c:v>
                </c:pt>
                <c:pt idx="81">
                  <c:v>3656.8449787171789</c:v>
                </c:pt>
                <c:pt idx="82">
                  <c:v>3739.253303151193</c:v>
                </c:pt>
                <c:pt idx="83">
                  <c:v>3711.7838616731883</c:v>
                </c:pt>
                <c:pt idx="84">
                  <c:v>3752.9880238901956</c:v>
                </c:pt>
                <c:pt idx="85">
                  <c:v>3698.0491409341862</c:v>
                </c:pt>
                <c:pt idx="86">
                  <c:v>3684.3144201951836</c:v>
                </c:pt>
                <c:pt idx="87">
                  <c:v>3684.3144201951836</c:v>
                </c:pt>
                <c:pt idx="88">
                  <c:v>3698.0491409341862</c:v>
                </c:pt>
                <c:pt idx="89">
                  <c:v>3862.8657898022143</c:v>
                </c:pt>
                <c:pt idx="90">
                  <c:v>3904.0699520192215</c:v>
                </c:pt>
                <c:pt idx="91">
                  <c:v>3629.3755372391743</c:v>
                </c:pt>
                <c:pt idx="92">
                  <c:v>3643.1102579781764</c:v>
                </c:pt>
                <c:pt idx="93">
                  <c:v>3656.8449787171789</c:v>
                </c:pt>
                <c:pt idx="94">
                  <c:v>3945.2741142362288</c:v>
                </c:pt>
                <c:pt idx="95">
                  <c:v>3698.0491409341862</c:v>
                </c:pt>
                <c:pt idx="96">
                  <c:v>3780.4574653682002</c:v>
                </c:pt>
                <c:pt idx="97">
                  <c:v>3533.2324920661576</c:v>
                </c:pt>
                <c:pt idx="98">
                  <c:v>3725.5185824121909</c:v>
                </c:pt>
                <c:pt idx="99">
                  <c:v>3725.5185824121909</c:v>
                </c:pt>
                <c:pt idx="100">
                  <c:v>3876.6005105412169</c:v>
                </c:pt>
                <c:pt idx="101">
                  <c:v>3601.9060957611696</c:v>
                </c:pt>
                <c:pt idx="102">
                  <c:v>3698.0491409341862</c:v>
                </c:pt>
                <c:pt idx="103">
                  <c:v>3739.253303151193</c:v>
                </c:pt>
                <c:pt idx="104">
                  <c:v>3615.6408165001717</c:v>
                </c:pt>
                <c:pt idx="105">
                  <c:v>3821.6616275852075</c:v>
                </c:pt>
                <c:pt idx="106">
                  <c:v>3698.0491409341862</c:v>
                </c:pt>
                <c:pt idx="107">
                  <c:v>3574.4366542831649</c:v>
                </c:pt>
                <c:pt idx="108">
                  <c:v>3794.1921861072028</c:v>
                </c:pt>
                <c:pt idx="109">
                  <c:v>3807.9269068462049</c:v>
                </c:pt>
                <c:pt idx="110">
                  <c:v>3711.7838616731883</c:v>
                </c:pt>
                <c:pt idx="111">
                  <c:v>3739.253303151193</c:v>
                </c:pt>
                <c:pt idx="112">
                  <c:v>3794.1921861072028</c:v>
                </c:pt>
                <c:pt idx="113">
                  <c:v>3711.7838616731883</c:v>
                </c:pt>
                <c:pt idx="114">
                  <c:v>3780.4574653682002</c:v>
                </c:pt>
                <c:pt idx="115">
                  <c:v>3670.5796994561815</c:v>
                </c:pt>
                <c:pt idx="116">
                  <c:v>3821.6616275852075</c:v>
                </c:pt>
                <c:pt idx="117">
                  <c:v>3684.3144201951836</c:v>
                </c:pt>
                <c:pt idx="118">
                  <c:v>3684.3144201951836</c:v>
                </c:pt>
                <c:pt idx="119">
                  <c:v>3656.8449787171789</c:v>
                </c:pt>
                <c:pt idx="120">
                  <c:v>3807.9269068462049</c:v>
                </c:pt>
                <c:pt idx="121">
                  <c:v>3505.763050588153</c:v>
                </c:pt>
                <c:pt idx="122">
                  <c:v>3862.8657898022143</c:v>
                </c:pt>
                <c:pt idx="123">
                  <c:v>3643.1102579781764</c:v>
                </c:pt>
                <c:pt idx="124">
                  <c:v>3821.6616275852075</c:v>
                </c:pt>
                <c:pt idx="125">
                  <c:v>3711.7838616731883</c:v>
                </c:pt>
                <c:pt idx="126">
                  <c:v>3766.7227446291977</c:v>
                </c:pt>
                <c:pt idx="127">
                  <c:v>3711.7838616731883</c:v>
                </c:pt>
                <c:pt idx="128">
                  <c:v>3972.7435557142335</c:v>
                </c:pt>
                <c:pt idx="129">
                  <c:v>3698.0491409341862</c:v>
                </c:pt>
                <c:pt idx="130">
                  <c:v>3794.1921861072028</c:v>
                </c:pt>
                <c:pt idx="131">
                  <c:v>3739.253303151193</c:v>
                </c:pt>
                <c:pt idx="132">
                  <c:v>3821.6616275852075</c:v>
                </c:pt>
                <c:pt idx="133">
                  <c:v>3656.8449787171789</c:v>
                </c:pt>
                <c:pt idx="134">
                  <c:v>3698.0491409341862</c:v>
                </c:pt>
                <c:pt idx="135">
                  <c:v>3711.7838616731883</c:v>
                </c:pt>
                <c:pt idx="136">
                  <c:v>3835.3963483242096</c:v>
                </c:pt>
                <c:pt idx="137">
                  <c:v>3629.3755372391743</c:v>
                </c:pt>
                <c:pt idx="138">
                  <c:v>3739.253303151193</c:v>
                </c:pt>
                <c:pt idx="139">
                  <c:v>3739.253303151193</c:v>
                </c:pt>
                <c:pt idx="140">
                  <c:v>3656.8449787171789</c:v>
                </c:pt>
                <c:pt idx="141">
                  <c:v>3670.5796994561815</c:v>
                </c:pt>
                <c:pt idx="142">
                  <c:v>3698.0491409341862</c:v>
                </c:pt>
                <c:pt idx="143">
                  <c:v>3725.5185824121909</c:v>
                </c:pt>
                <c:pt idx="144">
                  <c:v>3629.3755372391743</c:v>
                </c:pt>
                <c:pt idx="145">
                  <c:v>3698.0491409341862</c:v>
                </c:pt>
                <c:pt idx="146">
                  <c:v>3615.6408165001717</c:v>
                </c:pt>
                <c:pt idx="147">
                  <c:v>3766.7227446291977</c:v>
                </c:pt>
                <c:pt idx="148">
                  <c:v>3739.253303151193</c:v>
                </c:pt>
                <c:pt idx="149">
                  <c:v>3656.8449787171789</c:v>
                </c:pt>
                <c:pt idx="150">
                  <c:v>3849.1310690632122</c:v>
                </c:pt>
                <c:pt idx="151">
                  <c:v>3725.5185824121909</c:v>
                </c:pt>
                <c:pt idx="152">
                  <c:v>3780.4574653682002</c:v>
                </c:pt>
                <c:pt idx="153">
                  <c:v>3739.253303151193</c:v>
                </c:pt>
                <c:pt idx="154">
                  <c:v>3670.5796994561815</c:v>
                </c:pt>
                <c:pt idx="155">
                  <c:v>3794.1921861072028</c:v>
                </c:pt>
                <c:pt idx="156">
                  <c:v>3807.9269068462049</c:v>
                </c:pt>
                <c:pt idx="157">
                  <c:v>3533.2324920661576</c:v>
                </c:pt>
                <c:pt idx="158">
                  <c:v>3794.1921861072028</c:v>
                </c:pt>
                <c:pt idx="159">
                  <c:v>3766.7227446291977</c:v>
                </c:pt>
                <c:pt idx="160">
                  <c:v>3807.9269068462049</c:v>
                </c:pt>
                <c:pt idx="161">
                  <c:v>3739.253303151193</c:v>
                </c:pt>
                <c:pt idx="162">
                  <c:v>3752.9880238901956</c:v>
                </c:pt>
                <c:pt idx="163">
                  <c:v>3629.3755372391743</c:v>
                </c:pt>
                <c:pt idx="164">
                  <c:v>3849.1310690632122</c:v>
                </c:pt>
                <c:pt idx="165">
                  <c:v>3698.0491409341862</c:v>
                </c:pt>
                <c:pt idx="166">
                  <c:v>3849.1310690632122</c:v>
                </c:pt>
                <c:pt idx="167">
                  <c:v>3794.1921861072028</c:v>
                </c:pt>
                <c:pt idx="168">
                  <c:v>3574.4366542831649</c:v>
                </c:pt>
                <c:pt idx="169">
                  <c:v>3698.0491409341862</c:v>
                </c:pt>
                <c:pt idx="170">
                  <c:v>3766.7227446291977</c:v>
                </c:pt>
                <c:pt idx="171">
                  <c:v>3574.4366542831649</c:v>
                </c:pt>
                <c:pt idx="172">
                  <c:v>3711.7838616731883</c:v>
                </c:pt>
                <c:pt idx="173">
                  <c:v>3656.8449787171789</c:v>
                </c:pt>
                <c:pt idx="174">
                  <c:v>3739.253303151193</c:v>
                </c:pt>
                <c:pt idx="175">
                  <c:v>3766.7227446291977</c:v>
                </c:pt>
                <c:pt idx="176">
                  <c:v>3794.1921861072028</c:v>
                </c:pt>
                <c:pt idx="177">
                  <c:v>3835.3963483242096</c:v>
                </c:pt>
                <c:pt idx="178">
                  <c:v>3835.3963483242096</c:v>
                </c:pt>
                <c:pt idx="179">
                  <c:v>3711.7838616731883</c:v>
                </c:pt>
                <c:pt idx="180">
                  <c:v>3904.0699520192215</c:v>
                </c:pt>
                <c:pt idx="181">
                  <c:v>3656.8449787171789</c:v>
                </c:pt>
                <c:pt idx="182">
                  <c:v>3849.1310690632122</c:v>
                </c:pt>
                <c:pt idx="183">
                  <c:v>3656.8449787171789</c:v>
                </c:pt>
                <c:pt idx="184">
                  <c:v>3876.6005105412169</c:v>
                </c:pt>
                <c:pt idx="185">
                  <c:v>3766.7227446291977</c:v>
                </c:pt>
                <c:pt idx="186">
                  <c:v>3821.6616275852075</c:v>
                </c:pt>
                <c:pt idx="187">
                  <c:v>3766.7227446291977</c:v>
                </c:pt>
                <c:pt idx="188">
                  <c:v>3972.7435557142335</c:v>
                </c:pt>
                <c:pt idx="189">
                  <c:v>3725.5185824121909</c:v>
                </c:pt>
                <c:pt idx="190">
                  <c:v>3904.0699520192215</c:v>
                </c:pt>
                <c:pt idx="191">
                  <c:v>3972.7435557142335</c:v>
                </c:pt>
                <c:pt idx="192">
                  <c:v>3656.8449787171789</c:v>
                </c:pt>
                <c:pt idx="193">
                  <c:v>3780.4574653682002</c:v>
                </c:pt>
                <c:pt idx="194">
                  <c:v>3780.4574653682002</c:v>
                </c:pt>
                <c:pt idx="195">
                  <c:v>3780.4574653682002</c:v>
                </c:pt>
                <c:pt idx="196">
                  <c:v>3849.1310690632122</c:v>
                </c:pt>
                <c:pt idx="197">
                  <c:v>3698.0491409341862</c:v>
                </c:pt>
                <c:pt idx="198">
                  <c:v>4000.2129971922382</c:v>
                </c:pt>
                <c:pt idx="199">
                  <c:v>3656.8449787171789</c:v>
                </c:pt>
                <c:pt idx="200">
                  <c:v>3807.9269068462049</c:v>
                </c:pt>
                <c:pt idx="201">
                  <c:v>3821.6616275852075</c:v>
                </c:pt>
                <c:pt idx="202">
                  <c:v>3849.1310690632122</c:v>
                </c:pt>
                <c:pt idx="203">
                  <c:v>3739.253303151193</c:v>
                </c:pt>
                <c:pt idx="204">
                  <c:v>3876.6005105412169</c:v>
                </c:pt>
                <c:pt idx="205">
                  <c:v>3656.8449787171789</c:v>
                </c:pt>
                <c:pt idx="206">
                  <c:v>3794.1921861072028</c:v>
                </c:pt>
                <c:pt idx="207">
                  <c:v>3711.7838616731883</c:v>
                </c:pt>
                <c:pt idx="208">
                  <c:v>3876.6005105412169</c:v>
                </c:pt>
                <c:pt idx="209">
                  <c:v>3862.8657898022143</c:v>
                </c:pt>
                <c:pt idx="210">
                  <c:v>3752.9880238901956</c:v>
                </c:pt>
                <c:pt idx="211">
                  <c:v>3917.8046727582237</c:v>
                </c:pt>
                <c:pt idx="212">
                  <c:v>3684.3144201951836</c:v>
                </c:pt>
                <c:pt idx="213">
                  <c:v>3766.7227446291977</c:v>
                </c:pt>
                <c:pt idx="214">
                  <c:v>3931.5393934972262</c:v>
                </c:pt>
                <c:pt idx="215">
                  <c:v>3862.8657898022143</c:v>
                </c:pt>
                <c:pt idx="216">
                  <c:v>3739.253303151193</c:v>
                </c:pt>
                <c:pt idx="217">
                  <c:v>3972.7435557142335</c:v>
                </c:pt>
                <c:pt idx="218">
                  <c:v>3807.9269068462049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1F-418F-A9C8-F6152E4F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2368"/>
        <c:axId val="1477475216"/>
      </c:scatterChart>
      <c:valAx>
        <c:axId val="11789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475216"/>
        <c:crosses val="autoZero"/>
        <c:crossBetween val="midCat"/>
      </c:valAx>
      <c:valAx>
        <c:axId val="147747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9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body_mass_g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data!$F$2:$F$220</c:f>
              <c:numCache>
                <c:formatCode>General</c:formatCode>
                <c:ptCount val="219"/>
                <c:pt idx="0">
                  <c:v>300</c:v>
                </c:pt>
                <c:pt idx="1">
                  <c:v>400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192</c:v>
                </c:pt>
                <c:pt idx="152">
                  <c:v>196</c:v>
                </c:pt>
                <c:pt idx="153">
                  <c:v>193</c:v>
                </c:pt>
                <c:pt idx="154">
                  <c:v>188</c:v>
                </c:pt>
                <c:pt idx="155">
                  <c:v>197</c:v>
                </c:pt>
                <c:pt idx="156">
                  <c:v>198</c:v>
                </c:pt>
                <c:pt idx="157">
                  <c:v>178</c:v>
                </c:pt>
                <c:pt idx="158">
                  <c:v>197</c:v>
                </c:pt>
                <c:pt idx="159">
                  <c:v>195</c:v>
                </c:pt>
                <c:pt idx="160">
                  <c:v>198</c:v>
                </c:pt>
                <c:pt idx="161">
                  <c:v>193</c:v>
                </c:pt>
                <c:pt idx="162">
                  <c:v>194</c:v>
                </c:pt>
                <c:pt idx="163">
                  <c:v>185</c:v>
                </c:pt>
                <c:pt idx="164">
                  <c:v>201</c:v>
                </c:pt>
                <c:pt idx="165">
                  <c:v>190</c:v>
                </c:pt>
                <c:pt idx="166">
                  <c:v>201</c:v>
                </c:pt>
                <c:pt idx="167">
                  <c:v>197</c:v>
                </c:pt>
                <c:pt idx="168">
                  <c:v>181</c:v>
                </c:pt>
                <c:pt idx="169">
                  <c:v>190</c:v>
                </c:pt>
                <c:pt idx="170">
                  <c:v>195</c:v>
                </c:pt>
                <c:pt idx="171">
                  <c:v>181</c:v>
                </c:pt>
                <c:pt idx="172">
                  <c:v>191</c:v>
                </c:pt>
                <c:pt idx="173">
                  <c:v>187</c:v>
                </c:pt>
                <c:pt idx="174">
                  <c:v>193</c:v>
                </c:pt>
                <c:pt idx="175">
                  <c:v>195</c:v>
                </c:pt>
                <c:pt idx="176">
                  <c:v>197</c:v>
                </c:pt>
                <c:pt idx="177">
                  <c:v>200</c:v>
                </c:pt>
                <c:pt idx="178">
                  <c:v>200</c:v>
                </c:pt>
                <c:pt idx="179">
                  <c:v>191</c:v>
                </c:pt>
                <c:pt idx="180">
                  <c:v>205</c:v>
                </c:pt>
                <c:pt idx="181">
                  <c:v>187</c:v>
                </c:pt>
                <c:pt idx="182">
                  <c:v>201</c:v>
                </c:pt>
                <c:pt idx="183">
                  <c:v>187</c:v>
                </c:pt>
                <c:pt idx="184">
                  <c:v>203</c:v>
                </c:pt>
                <c:pt idx="185">
                  <c:v>195</c:v>
                </c:pt>
                <c:pt idx="186">
                  <c:v>199</c:v>
                </c:pt>
                <c:pt idx="187">
                  <c:v>195</c:v>
                </c:pt>
                <c:pt idx="188">
                  <c:v>210</c:v>
                </c:pt>
                <c:pt idx="189">
                  <c:v>192</c:v>
                </c:pt>
                <c:pt idx="190">
                  <c:v>205</c:v>
                </c:pt>
                <c:pt idx="191">
                  <c:v>210</c:v>
                </c:pt>
                <c:pt idx="192">
                  <c:v>187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201</c:v>
                </c:pt>
                <c:pt idx="197">
                  <c:v>190</c:v>
                </c:pt>
                <c:pt idx="198">
                  <c:v>212</c:v>
                </c:pt>
                <c:pt idx="199">
                  <c:v>187</c:v>
                </c:pt>
                <c:pt idx="200">
                  <c:v>198</c:v>
                </c:pt>
                <c:pt idx="201">
                  <c:v>199</c:v>
                </c:pt>
                <c:pt idx="202">
                  <c:v>201</c:v>
                </c:pt>
                <c:pt idx="203">
                  <c:v>193</c:v>
                </c:pt>
                <c:pt idx="204">
                  <c:v>203</c:v>
                </c:pt>
                <c:pt idx="205">
                  <c:v>187</c:v>
                </c:pt>
                <c:pt idx="206">
                  <c:v>197</c:v>
                </c:pt>
                <c:pt idx="207">
                  <c:v>191</c:v>
                </c:pt>
                <c:pt idx="208">
                  <c:v>203</c:v>
                </c:pt>
                <c:pt idx="209">
                  <c:v>202</c:v>
                </c:pt>
                <c:pt idx="210">
                  <c:v>194</c:v>
                </c:pt>
                <c:pt idx="211">
                  <c:v>206</c:v>
                </c:pt>
                <c:pt idx="212">
                  <c:v>189</c:v>
                </c:pt>
                <c:pt idx="213">
                  <c:v>195</c:v>
                </c:pt>
                <c:pt idx="214">
                  <c:v>207</c:v>
                </c:pt>
                <c:pt idx="215">
                  <c:v>202</c:v>
                </c:pt>
                <c:pt idx="216">
                  <c:v>193</c:v>
                </c:pt>
                <c:pt idx="217">
                  <c:v>210</c:v>
                </c:pt>
                <c:pt idx="218">
                  <c:v>198</c:v>
                </c:pt>
              </c:numCache>
            </c:numRef>
          </c:xVal>
          <c:yVal>
            <c:numRef>
              <c:f>data!$G$2:$G$220</c:f>
              <c:numCache>
                <c:formatCode>General</c:formatCode>
                <c:ptCount val="219"/>
                <c:pt idx="0">
                  <c:v>3750</c:v>
                </c:pt>
                <c:pt idx="1">
                  <c:v>8000</c:v>
                </c:pt>
                <c:pt idx="2">
                  <c:v>10000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3500</c:v>
                </c:pt>
                <c:pt idx="152">
                  <c:v>3900</c:v>
                </c:pt>
                <c:pt idx="153">
                  <c:v>3650</c:v>
                </c:pt>
                <c:pt idx="154">
                  <c:v>3525</c:v>
                </c:pt>
                <c:pt idx="155">
                  <c:v>3725</c:v>
                </c:pt>
                <c:pt idx="156">
                  <c:v>3950</c:v>
                </c:pt>
                <c:pt idx="157">
                  <c:v>3250</c:v>
                </c:pt>
                <c:pt idx="158">
                  <c:v>3750</c:v>
                </c:pt>
                <c:pt idx="159">
                  <c:v>4150</c:v>
                </c:pt>
                <c:pt idx="160">
                  <c:v>3700</c:v>
                </c:pt>
                <c:pt idx="161">
                  <c:v>3800</c:v>
                </c:pt>
                <c:pt idx="162">
                  <c:v>3775</c:v>
                </c:pt>
                <c:pt idx="163">
                  <c:v>3700</c:v>
                </c:pt>
                <c:pt idx="164">
                  <c:v>4050</c:v>
                </c:pt>
                <c:pt idx="165">
                  <c:v>3575</c:v>
                </c:pt>
                <c:pt idx="166">
                  <c:v>4050</c:v>
                </c:pt>
                <c:pt idx="167">
                  <c:v>3300</c:v>
                </c:pt>
                <c:pt idx="168">
                  <c:v>3700</c:v>
                </c:pt>
                <c:pt idx="169">
                  <c:v>3450</c:v>
                </c:pt>
                <c:pt idx="170">
                  <c:v>4400</c:v>
                </c:pt>
                <c:pt idx="171">
                  <c:v>3600</c:v>
                </c:pt>
                <c:pt idx="172">
                  <c:v>3400</c:v>
                </c:pt>
                <c:pt idx="173">
                  <c:v>2900</c:v>
                </c:pt>
                <c:pt idx="174">
                  <c:v>3800</c:v>
                </c:pt>
                <c:pt idx="175">
                  <c:v>3300</c:v>
                </c:pt>
                <c:pt idx="176">
                  <c:v>4150</c:v>
                </c:pt>
                <c:pt idx="177">
                  <c:v>3400</c:v>
                </c:pt>
                <c:pt idx="178">
                  <c:v>3800</c:v>
                </c:pt>
                <c:pt idx="179">
                  <c:v>3700</c:v>
                </c:pt>
                <c:pt idx="180">
                  <c:v>4550</c:v>
                </c:pt>
                <c:pt idx="181">
                  <c:v>3200</c:v>
                </c:pt>
                <c:pt idx="182">
                  <c:v>4300</c:v>
                </c:pt>
                <c:pt idx="183">
                  <c:v>3350</c:v>
                </c:pt>
                <c:pt idx="184">
                  <c:v>4100</c:v>
                </c:pt>
                <c:pt idx="185">
                  <c:v>3600</c:v>
                </c:pt>
                <c:pt idx="186">
                  <c:v>3900</c:v>
                </c:pt>
                <c:pt idx="187">
                  <c:v>3850</c:v>
                </c:pt>
                <c:pt idx="188">
                  <c:v>4800</c:v>
                </c:pt>
                <c:pt idx="189">
                  <c:v>2700</c:v>
                </c:pt>
                <c:pt idx="190">
                  <c:v>4500</c:v>
                </c:pt>
                <c:pt idx="191">
                  <c:v>3950</c:v>
                </c:pt>
                <c:pt idx="192">
                  <c:v>3650</c:v>
                </c:pt>
                <c:pt idx="193">
                  <c:v>3550</c:v>
                </c:pt>
                <c:pt idx="194">
                  <c:v>3500</c:v>
                </c:pt>
                <c:pt idx="195">
                  <c:v>3675</c:v>
                </c:pt>
                <c:pt idx="196">
                  <c:v>4450</c:v>
                </c:pt>
                <c:pt idx="197">
                  <c:v>3400</c:v>
                </c:pt>
                <c:pt idx="198">
                  <c:v>4300</c:v>
                </c:pt>
                <c:pt idx="199">
                  <c:v>3250</c:v>
                </c:pt>
                <c:pt idx="200">
                  <c:v>3675</c:v>
                </c:pt>
                <c:pt idx="201">
                  <c:v>3325</c:v>
                </c:pt>
                <c:pt idx="202">
                  <c:v>3950</c:v>
                </c:pt>
                <c:pt idx="203">
                  <c:v>3600</c:v>
                </c:pt>
                <c:pt idx="204">
                  <c:v>4050</c:v>
                </c:pt>
                <c:pt idx="205">
                  <c:v>3350</c:v>
                </c:pt>
                <c:pt idx="206">
                  <c:v>3450</c:v>
                </c:pt>
                <c:pt idx="207">
                  <c:v>3250</c:v>
                </c:pt>
                <c:pt idx="208">
                  <c:v>4050</c:v>
                </c:pt>
                <c:pt idx="209">
                  <c:v>3800</c:v>
                </c:pt>
                <c:pt idx="210">
                  <c:v>3525</c:v>
                </c:pt>
                <c:pt idx="211">
                  <c:v>3950</c:v>
                </c:pt>
                <c:pt idx="212">
                  <c:v>3650</c:v>
                </c:pt>
                <c:pt idx="213">
                  <c:v>3650</c:v>
                </c:pt>
                <c:pt idx="214">
                  <c:v>4000</c:v>
                </c:pt>
                <c:pt idx="215">
                  <c:v>3400</c:v>
                </c:pt>
                <c:pt idx="216">
                  <c:v>3775</c:v>
                </c:pt>
                <c:pt idx="217">
                  <c:v>4100</c:v>
                </c:pt>
                <c:pt idx="218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5-4421-8883-E0AED78E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8752"/>
        <c:axId val="119750352"/>
      </c:scatterChart>
      <c:valAx>
        <c:axId val="1215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0352"/>
        <c:crosses val="autoZero"/>
        <c:crossBetween val="midCat"/>
      </c:valAx>
      <c:valAx>
        <c:axId val="11975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121926</xdr:rowOff>
    </xdr:from>
    <xdr:to>
      <xdr:col>20</xdr:col>
      <xdr:colOff>68580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572A3-8450-469C-A6C6-9225622C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175260</xdr:rowOff>
    </xdr:from>
    <xdr:to>
      <xdr:col>16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B176B-B01B-45D0-834D-383CA09F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2</xdr:row>
      <xdr:rowOff>175260</xdr:rowOff>
    </xdr:from>
    <xdr:to>
      <xdr:col>17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D3D8C-53CB-4DBF-B73C-C41BB993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30480</xdr:rowOff>
    </xdr:from>
    <xdr:to>
      <xdr:col>17</xdr:col>
      <xdr:colOff>190500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E71DC-3344-497E-A7B5-569A690F5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51</v>
      </c>
    </row>
    <row r="2" spans="1:1" x14ac:dyDescent="0.3">
      <c r="A2" t="s">
        <v>52</v>
      </c>
    </row>
    <row r="3" spans="1:1" x14ac:dyDescent="0.3">
      <c r="A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3F00-B024-44E3-981C-F79F098A7CC6}">
  <dimension ref="A1:I243"/>
  <sheetViews>
    <sheetView topLeftCell="A10" workbookViewId="0">
      <selection activeCell="A24" sqref="A24:D243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0.4867545871170485</v>
      </c>
    </row>
    <row r="5" spans="1:9" x14ac:dyDescent="0.3">
      <c r="A5" s="1" t="s">
        <v>19</v>
      </c>
      <c r="B5" s="1">
        <v>0.23693002807948835</v>
      </c>
    </row>
    <row r="6" spans="1:9" x14ac:dyDescent="0.3">
      <c r="A6" s="1" t="s">
        <v>20</v>
      </c>
      <c r="B6" s="1">
        <v>0.23341357659598369</v>
      </c>
    </row>
    <row r="7" spans="1:9" x14ac:dyDescent="0.3">
      <c r="A7" s="1" t="s">
        <v>21</v>
      </c>
      <c r="B7" s="1">
        <v>589.05067003595195</v>
      </c>
    </row>
    <row r="8" spans="1:9" ht="15" thickBot="1" x14ac:dyDescent="0.35">
      <c r="A8" s="2" t="s">
        <v>22</v>
      </c>
      <c r="B8" s="2">
        <v>219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1</v>
      </c>
      <c r="C12" s="1">
        <v>23378722.969275385</v>
      </c>
      <c r="D12" s="1">
        <v>23378722.969275385</v>
      </c>
      <c r="E12" s="1">
        <v>67.377590503069484</v>
      </c>
      <c r="F12" s="1">
        <v>1.9859288758760092E-14</v>
      </c>
    </row>
    <row r="13" spans="1:9" x14ac:dyDescent="0.3">
      <c r="A13" s="1" t="s">
        <v>25</v>
      </c>
      <c r="B13" s="1">
        <v>217</v>
      </c>
      <c r="C13" s="1">
        <v>75294810.135747463</v>
      </c>
      <c r="D13" s="1">
        <v>346980.691869804</v>
      </c>
      <c r="E13" s="1"/>
      <c r="F13" s="1"/>
    </row>
    <row r="14" spans="1:9" ht="15" thickBot="1" x14ac:dyDescent="0.35">
      <c r="A14" s="2" t="s">
        <v>26</v>
      </c>
      <c r="B14" s="2">
        <v>218</v>
      </c>
      <c r="C14" s="2">
        <v>98673533.105022848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118.63329423437926</v>
      </c>
      <c r="C17" s="1">
        <v>445.48630185940061</v>
      </c>
      <c r="D17" s="1">
        <v>0.26630065557396415</v>
      </c>
      <c r="E17" s="1">
        <v>0.79026053018667408</v>
      </c>
      <c r="F17" s="1">
        <v>-759.40073921405201</v>
      </c>
      <c r="G17" s="1">
        <v>996.66732768281054</v>
      </c>
      <c r="H17" s="1">
        <v>-759.40073921405201</v>
      </c>
      <c r="I17" s="1">
        <v>996.66732768281054</v>
      </c>
    </row>
    <row r="18" spans="1:9" ht="15" thickBot="1" x14ac:dyDescent="0.35">
      <c r="A18" s="2" t="s">
        <v>4</v>
      </c>
      <c r="B18" s="2">
        <v>18.841994438313119</v>
      </c>
      <c r="C18" s="2">
        <v>2.2954568495661283</v>
      </c>
      <c r="D18" s="2">
        <v>8.2083853773485238</v>
      </c>
      <c r="E18" s="2">
        <v>1.9859288758763033E-14</v>
      </c>
      <c r="F18" s="2">
        <v>14.317749298072011</v>
      </c>
      <c r="G18" s="2">
        <v>23.366239578554229</v>
      </c>
      <c r="H18" s="2">
        <v>14.317749298072011</v>
      </c>
      <c r="I18" s="2">
        <v>23.366239578554229</v>
      </c>
    </row>
    <row r="22" spans="1:9" x14ac:dyDescent="0.3">
      <c r="A22" t="s">
        <v>40</v>
      </c>
    </row>
    <row r="24" spans="1:9" x14ac:dyDescent="0.3">
      <c r="A24" t="s">
        <v>41</v>
      </c>
      <c r="B24" t="s">
        <v>42</v>
      </c>
      <c r="C24" t="s">
        <v>43</v>
      </c>
      <c r="D24" t="s">
        <v>44</v>
      </c>
    </row>
    <row r="25" spans="1:9" x14ac:dyDescent="0.3">
      <c r="A25">
        <v>1</v>
      </c>
      <c r="B25">
        <v>5771.2316257283146</v>
      </c>
      <c r="C25">
        <v>-2021.2316257283146</v>
      </c>
      <c r="D25">
        <v>-3.439234672636148</v>
      </c>
    </row>
    <row r="26" spans="1:9" x14ac:dyDescent="0.3">
      <c r="A26">
        <v>2</v>
      </c>
      <c r="B26">
        <v>7655.4310695596268</v>
      </c>
      <c r="C26">
        <v>344.56893044037315</v>
      </c>
      <c r="D26">
        <v>0.58630262736794048</v>
      </c>
    </row>
    <row r="27" spans="1:9" x14ac:dyDescent="0.3">
      <c r="A27">
        <v>3</v>
      </c>
      <c r="B27">
        <v>3792.8222097054372</v>
      </c>
      <c r="C27">
        <v>6207.1777902945632</v>
      </c>
      <c r="D27">
        <v>10.561847936604368</v>
      </c>
    </row>
    <row r="28" spans="1:9" x14ac:dyDescent="0.3">
      <c r="A28">
        <v>4</v>
      </c>
      <c r="B28">
        <v>3755.138220828811</v>
      </c>
      <c r="C28">
        <v>-305.13822082881097</v>
      </c>
      <c r="D28">
        <v>-0.51920914736469392</v>
      </c>
    </row>
    <row r="29" spans="1:9" x14ac:dyDescent="0.3">
      <c r="A29">
        <v>5</v>
      </c>
      <c r="B29">
        <v>3698.6122375138721</v>
      </c>
      <c r="C29">
        <v>-48.61223751387206</v>
      </c>
      <c r="D29">
        <v>-8.2716345145197767E-2</v>
      </c>
    </row>
    <row r="30" spans="1:9" x14ac:dyDescent="0.3">
      <c r="A30">
        <v>6</v>
      </c>
      <c r="B30">
        <v>3529.034287569054</v>
      </c>
      <c r="C30">
        <v>95.965712430946041</v>
      </c>
      <c r="D30">
        <v>0.16329083781172896</v>
      </c>
    </row>
    <row r="31" spans="1:9" x14ac:dyDescent="0.3">
      <c r="A31">
        <v>7</v>
      </c>
      <c r="B31">
        <v>3792.8222097054372</v>
      </c>
      <c r="C31">
        <v>882.17779029456278</v>
      </c>
      <c r="D31">
        <v>1.5010731106670407</v>
      </c>
    </row>
    <row r="32" spans="1:9" x14ac:dyDescent="0.3">
      <c r="A32">
        <v>8</v>
      </c>
      <c r="B32">
        <v>3755.138220828811</v>
      </c>
      <c r="C32">
        <v>-280.13822082881097</v>
      </c>
      <c r="D32">
        <v>-0.47667029841663139</v>
      </c>
    </row>
    <row r="33" spans="1:4" x14ac:dyDescent="0.3">
      <c r="A33">
        <v>9</v>
      </c>
      <c r="B33">
        <v>3698.6122375138721</v>
      </c>
      <c r="C33">
        <v>551.38776248612794</v>
      </c>
      <c r="D33">
        <v>0.93821602960830386</v>
      </c>
    </row>
    <row r="34" spans="1:4" x14ac:dyDescent="0.3">
      <c r="A34">
        <v>10</v>
      </c>
      <c r="B34">
        <v>3623.2442597606196</v>
      </c>
      <c r="C34">
        <v>-323.24425976061957</v>
      </c>
      <c r="D34">
        <v>-0.5500175495714118</v>
      </c>
    </row>
    <row r="35" spans="1:4" x14ac:dyDescent="0.3">
      <c r="A35">
        <v>11</v>
      </c>
      <c r="B35">
        <v>3510.1922931307408</v>
      </c>
      <c r="C35">
        <v>189.80770686925916</v>
      </c>
      <c r="D35">
        <v>0.32296805486758212</v>
      </c>
    </row>
    <row r="36" spans="1:4" x14ac:dyDescent="0.3">
      <c r="A36">
        <v>12</v>
      </c>
      <c r="B36">
        <v>3547.8762820073671</v>
      </c>
      <c r="C36">
        <v>-347.87628200736708</v>
      </c>
      <c r="D36">
        <v>-0.59193026451700015</v>
      </c>
    </row>
    <row r="37" spans="1:4" x14ac:dyDescent="0.3">
      <c r="A37">
        <v>13</v>
      </c>
      <c r="B37">
        <v>3717.4542319521852</v>
      </c>
      <c r="C37">
        <v>82.545768047814818</v>
      </c>
      <c r="D37">
        <v>0.14045607833151216</v>
      </c>
    </row>
    <row r="38" spans="1:4" x14ac:dyDescent="0.3">
      <c r="A38">
        <v>14</v>
      </c>
      <c r="B38">
        <v>3849.3481930203766</v>
      </c>
      <c r="C38">
        <v>550.65180697962342</v>
      </c>
      <c r="D38">
        <v>0.93696376160335615</v>
      </c>
    </row>
    <row r="39" spans="1:4" x14ac:dyDescent="0.3">
      <c r="A39">
        <v>15</v>
      </c>
      <c r="B39">
        <v>3604.4022653223064</v>
      </c>
      <c r="C39">
        <v>95.597734677693552</v>
      </c>
      <c r="D39">
        <v>0.16266470380925474</v>
      </c>
    </row>
    <row r="40" spans="1:4" x14ac:dyDescent="0.3">
      <c r="A40">
        <v>16</v>
      </c>
      <c r="B40">
        <v>3792.8222097054372</v>
      </c>
      <c r="C40">
        <v>-342.82220970543722</v>
      </c>
      <c r="D40">
        <v>-0.58333048778802488</v>
      </c>
    </row>
    <row r="41" spans="1:4" x14ac:dyDescent="0.3">
      <c r="A41">
        <v>17</v>
      </c>
      <c r="B41">
        <v>3830.5061985820635</v>
      </c>
      <c r="C41">
        <v>669.49380141793654</v>
      </c>
      <c r="D41">
        <v>1.139179827607272</v>
      </c>
    </row>
    <row r="42" spans="1:4" x14ac:dyDescent="0.3">
      <c r="A42">
        <v>18</v>
      </c>
      <c r="B42">
        <v>3585.5602708839933</v>
      </c>
      <c r="C42">
        <v>-260.56027088399333</v>
      </c>
      <c r="D42">
        <v>-0.44335736020001826</v>
      </c>
    </row>
    <row r="43" spans="1:4" x14ac:dyDescent="0.3">
      <c r="A43">
        <v>19</v>
      </c>
      <c r="B43">
        <v>3773.9802152671241</v>
      </c>
      <c r="C43">
        <v>426.01978473287591</v>
      </c>
      <c r="D43">
        <v>0.72489565086551755</v>
      </c>
    </row>
    <row r="44" spans="1:4" x14ac:dyDescent="0.3">
      <c r="A44">
        <v>20</v>
      </c>
      <c r="B44">
        <v>3397.1403265008621</v>
      </c>
      <c r="C44">
        <v>2.859673499137898</v>
      </c>
      <c r="D44">
        <v>4.8658887608241828E-3</v>
      </c>
    </row>
    <row r="45" spans="1:4" x14ac:dyDescent="0.3">
      <c r="A45">
        <v>21</v>
      </c>
      <c r="B45">
        <v>3510.1922931307408</v>
      </c>
      <c r="C45">
        <v>89.807706869259164</v>
      </c>
      <c r="D45">
        <v>0.15281265907533187</v>
      </c>
    </row>
    <row r="46" spans="1:4" x14ac:dyDescent="0.3">
      <c r="A46">
        <v>22</v>
      </c>
      <c r="B46">
        <v>3679.7702430755589</v>
      </c>
      <c r="C46">
        <v>120.22975692444106</v>
      </c>
      <c r="D46">
        <v>0.20457741875484312</v>
      </c>
    </row>
    <row r="47" spans="1:4" x14ac:dyDescent="0.3">
      <c r="A47">
        <v>23</v>
      </c>
      <c r="B47">
        <v>3604.4022653223064</v>
      </c>
      <c r="C47">
        <v>345.59773467769355</v>
      </c>
      <c r="D47">
        <v>0.58805319328988037</v>
      </c>
    </row>
    <row r="48" spans="1:4" x14ac:dyDescent="0.3">
      <c r="A48">
        <v>24</v>
      </c>
      <c r="B48">
        <v>3510.1922931307408</v>
      </c>
      <c r="C48">
        <v>289.80770686925916</v>
      </c>
      <c r="D48">
        <v>0.49312345065983237</v>
      </c>
    </row>
    <row r="49" spans="1:4" x14ac:dyDescent="0.3">
      <c r="A49">
        <v>25</v>
      </c>
      <c r="B49">
        <v>3642.0862541989327</v>
      </c>
      <c r="C49">
        <v>157.91374580106731</v>
      </c>
      <c r="D49">
        <v>0.26869875917817404</v>
      </c>
    </row>
    <row r="50" spans="1:4" x14ac:dyDescent="0.3">
      <c r="A50">
        <v>26</v>
      </c>
      <c r="B50">
        <v>3566.7182764456802</v>
      </c>
      <c r="C50">
        <v>-16.718276445680203</v>
      </c>
      <c r="D50">
        <v>-2.84470494557897E-2</v>
      </c>
    </row>
    <row r="51" spans="1:4" x14ac:dyDescent="0.3">
      <c r="A51">
        <v>27</v>
      </c>
      <c r="B51">
        <v>3642.0862541989327</v>
      </c>
      <c r="C51">
        <v>-442.08625419893269</v>
      </c>
      <c r="D51">
        <v>-0.75223361557532753</v>
      </c>
    </row>
    <row r="52" spans="1:4" x14ac:dyDescent="0.3">
      <c r="A52">
        <v>28</v>
      </c>
      <c r="B52">
        <v>3359.4563376242359</v>
      </c>
      <c r="C52">
        <v>-209.45633762423586</v>
      </c>
      <c r="D52">
        <v>-0.35640126029647051</v>
      </c>
    </row>
    <row r="53" spans="1:4" x14ac:dyDescent="0.3">
      <c r="A53">
        <v>29</v>
      </c>
      <c r="B53">
        <v>3510.1922931307408</v>
      </c>
      <c r="C53">
        <v>439.80770686925916</v>
      </c>
      <c r="D53">
        <v>0.74835654434820775</v>
      </c>
    </row>
    <row r="54" spans="1:4" x14ac:dyDescent="0.3">
      <c r="A54">
        <v>30</v>
      </c>
      <c r="B54">
        <v>3472.5083042541146</v>
      </c>
      <c r="C54">
        <v>-222.50830425411459</v>
      </c>
      <c r="D54">
        <v>-0.37860988577421312</v>
      </c>
    </row>
    <row r="55" spans="1:4" x14ac:dyDescent="0.3">
      <c r="A55">
        <v>31</v>
      </c>
      <c r="B55">
        <v>3472.5083042541146</v>
      </c>
      <c r="C55">
        <v>427.49169574588541</v>
      </c>
      <c r="D55">
        <v>0.72740018687541363</v>
      </c>
    </row>
    <row r="56" spans="1:4" x14ac:dyDescent="0.3">
      <c r="A56">
        <v>32</v>
      </c>
      <c r="B56">
        <v>3660.9282486372458</v>
      </c>
      <c r="C56">
        <v>-360.92824863724582</v>
      </c>
      <c r="D56">
        <v>-0.61413888999474275</v>
      </c>
    </row>
    <row r="57" spans="1:4" x14ac:dyDescent="0.3">
      <c r="A57">
        <v>33</v>
      </c>
      <c r="B57">
        <v>3585.5602708839933</v>
      </c>
      <c r="C57">
        <v>314.43972911600667</v>
      </c>
      <c r="D57">
        <v>0.53503616560542078</v>
      </c>
    </row>
    <row r="58" spans="1:4" x14ac:dyDescent="0.3">
      <c r="A58">
        <v>34</v>
      </c>
      <c r="B58">
        <v>3792.8222097054372</v>
      </c>
      <c r="C58">
        <v>-467.82220970543722</v>
      </c>
      <c r="D58">
        <v>-0.79602473252833772</v>
      </c>
    </row>
    <row r="59" spans="1:4" x14ac:dyDescent="0.3">
      <c r="A59">
        <v>35</v>
      </c>
      <c r="B59">
        <v>3811.6642041437503</v>
      </c>
      <c r="C59">
        <v>338.33579585624966</v>
      </c>
      <c r="D59">
        <v>0.57569661254606153</v>
      </c>
    </row>
    <row r="60" spans="1:4" x14ac:dyDescent="0.3">
      <c r="A60">
        <v>36</v>
      </c>
      <c r="B60">
        <v>3698.6122375138721</v>
      </c>
      <c r="C60">
        <v>251.38776248612794</v>
      </c>
      <c r="D60">
        <v>0.42774984223155305</v>
      </c>
    </row>
    <row r="61" spans="1:4" x14ac:dyDescent="0.3">
      <c r="A61">
        <v>37</v>
      </c>
      <c r="B61">
        <v>3510.1922931307408</v>
      </c>
      <c r="C61">
        <v>39.807706869259164</v>
      </c>
      <c r="D61">
        <v>6.7734961179206729E-2</v>
      </c>
    </row>
    <row r="62" spans="1:4" x14ac:dyDescent="0.3">
      <c r="A62">
        <v>38</v>
      </c>
      <c r="B62">
        <v>3529.034287569054</v>
      </c>
      <c r="C62">
        <v>-229.03428756905396</v>
      </c>
      <c r="D62">
        <v>-0.38971419851308442</v>
      </c>
    </row>
    <row r="63" spans="1:4" x14ac:dyDescent="0.3">
      <c r="A63">
        <v>39</v>
      </c>
      <c r="B63">
        <v>3585.5602708839933</v>
      </c>
      <c r="C63">
        <v>1064.4397291160067</v>
      </c>
      <c r="D63">
        <v>1.8112016340472976</v>
      </c>
    </row>
    <row r="64" spans="1:4" x14ac:dyDescent="0.3">
      <c r="A64">
        <v>40</v>
      </c>
      <c r="B64">
        <v>3547.8762820073671</v>
      </c>
      <c r="C64">
        <v>-397.87628200736708</v>
      </c>
      <c r="D64">
        <v>-0.67700796241312533</v>
      </c>
    </row>
    <row r="65" spans="1:4" x14ac:dyDescent="0.3">
      <c r="A65">
        <v>41</v>
      </c>
      <c r="B65">
        <v>3792.8222097054372</v>
      </c>
      <c r="C65">
        <v>107.17779029456278</v>
      </c>
      <c r="D65">
        <v>0.18236879327710129</v>
      </c>
    </row>
    <row r="66" spans="1:4" x14ac:dyDescent="0.3">
      <c r="A66">
        <v>42</v>
      </c>
      <c r="B66">
        <v>3623.2442597606196</v>
      </c>
      <c r="C66">
        <v>-523.24425976061957</v>
      </c>
      <c r="D66">
        <v>-0.89032834115591231</v>
      </c>
    </row>
    <row r="67" spans="1:4" x14ac:dyDescent="0.3">
      <c r="A67">
        <v>43</v>
      </c>
      <c r="B67">
        <v>3811.6642041437503</v>
      </c>
      <c r="C67">
        <v>588.33579585624966</v>
      </c>
      <c r="D67">
        <v>1.0010851020266871</v>
      </c>
    </row>
    <row r="68" spans="1:4" x14ac:dyDescent="0.3">
      <c r="A68">
        <v>44</v>
      </c>
      <c r="B68">
        <v>3604.4022653223064</v>
      </c>
      <c r="C68">
        <v>-604.40226532230645</v>
      </c>
      <c r="D68">
        <v>-1.0284230667364971</v>
      </c>
    </row>
    <row r="69" spans="1:4" x14ac:dyDescent="0.3">
      <c r="A69">
        <v>45</v>
      </c>
      <c r="B69">
        <v>3698.6122375138721</v>
      </c>
      <c r="C69">
        <v>901.38776248612794</v>
      </c>
      <c r="D69">
        <v>1.5337599148811798</v>
      </c>
    </row>
    <row r="70" spans="1:4" x14ac:dyDescent="0.3">
      <c r="A70">
        <v>46</v>
      </c>
      <c r="B70">
        <v>3547.8762820073671</v>
      </c>
      <c r="C70">
        <v>-122.87628200736708</v>
      </c>
      <c r="D70">
        <v>-0.20908062398443705</v>
      </c>
    </row>
    <row r="71" spans="1:4" x14ac:dyDescent="0.3">
      <c r="A71">
        <v>47</v>
      </c>
      <c r="B71">
        <v>3491.3502986924277</v>
      </c>
      <c r="C71">
        <v>-516.35029869242771</v>
      </c>
      <c r="D71">
        <v>-0.87859789441456682</v>
      </c>
    </row>
    <row r="72" spans="1:4" x14ac:dyDescent="0.3">
      <c r="A72">
        <v>48</v>
      </c>
      <c r="B72">
        <v>3698.6122375138721</v>
      </c>
      <c r="C72">
        <v>-248.61223751387206</v>
      </c>
      <c r="D72">
        <v>-0.42302713672969827</v>
      </c>
    </row>
    <row r="73" spans="1:4" x14ac:dyDescent="0.3">
      <c r="A73">
        <v>49</v>
      </c>
      <c r="B73">
        <v>3717.4542319521852</v>
      </c>
      <c r="C73">
        <v>432.54576804781482</v>
      </c>
      <c r="D73">
        <v>0.73599996360438813</v>
      </c>
    </row>
    <row r="74" spans="1:4" x14ac:dyDescent="0.3">
      <c r="A74">
        <v>50</v>
      </c>
      <c r="B74">
        <v>3623.2442597606196</v>
      </c>
      <c r="C74">
        <v>-123.24425976061957</v>
      </c>
      <c r="D74">
        <v>-0.20970675798691127</v>
      </c>
    </row>
    <row r="75" spans="1:4" x14ac:dyDescent="0.3">
      <c r="A75">
        <v>51</v>
      </c>
      <c r="B75">
        <v>3660.9282486372458</v>
      </c>
      <c r="C75">
        <v>639.07175136275418</v>
      </c>
      <c r="D75">
        <v>1.0874150679277599</v>
      </c>
    </row>
    <row r="76" spans="1:4" x14ac:dyDescent="0.3">
      <c r="A76">
        <v>52</v>
      </c>
      <c r="B76">
        <v>3698.6122375138721</v>
      </c>
      <c r="C76">
        <v>-248.61223751387206</v>
      </c>
      <c r="D76">
        <v>-0.42302713672969827</v>
      </c>
    </row>
    <row r="77" spans="1:4" x14ac:dyDescent="0.3">
      <c r="A77">
        <v>53</v>
      </c>
      <c r="B77">
        <v>3887.0321818970028</v>
      </c>
      <c r="C77">
        <v>162.96781810299717</v>
      </c>
      <c r="D77">
        <v>0.27729853590714931</v>
      </c>
    </row>
    <row r="78" spans="1:4" x14ac:dyDescent="0.3">
      <c r="A78">
        <v>54</v>
      </c>
      <c r="B78">
        <v>3642.0862541989327</v>
      </c>
      <c r="C78">
        <v>-742.08625419893269</v>
      </c>
      <c r="D78">
        <v>-1.2626998029520784</v>
      </c>
    </row>
    <row r="79" spans="1:4" x14ac:dyDescent="0.3">
      <c r="A79">
        <v>55</v>
      </c>
      <c r="B79">
        <v>3717.4542319521852</v>
      </c>
      <c r="C79">
        <v>-17.454231952185182</v>
      </c>
      <c r="D79">
        <v>-2.9699317460738107E-2</v>
      </c>
    </row>
    <row r="80" spans="1:4" x14ac:dyDescent="0.3">
      <c r="A80">
        <v>56</v>
      </c>
      <c r="B80">
        <v>3623.2442597606196</v>
      </c>
      <c r="C80">
        <v>-73.24425976061957</v>
      </c>
      <c r="D80">
        <v>-0.12462906009078613</v>
      </c>
    </row>
    <row r="81" spans="1:4" x14ac:dyDescent="0.3">
      <c r="A81">
        <v>57</v>
      </c>
      <c r="B81">
        <v>3755.138220828811</v>
      </c>
      <c r="C81">
        <v>44.861779171189028</v>
      </c>
      <c r="D81">
        <v>7.6334737908181974E-2</v>
      </c>
    </row>
    <row r="82" spans="1:4" x14ac:dyDescent="0.3">
      <c r="A82">
        <v>58</v>
      </c>
      <c r="B82">
        <v>3529.034287569054</v>
      </c>
      <c r="C82">
        <v>-679.03428756905396</v>
      </c>
      <c r="D82">
        <v>-1.1554134795782105</v>
      </c>
    </row>
    <row r="83" spans="1:4" x14ac:dyDescent="0.3">
      <c r="A83">
        <v>59</v>
      </c>
      <c r="B83">
        <v>3773.9802152671241</v>
      </c>
      <c r="C83">
        <v>-23.980215267124095</v>
      </c>
      <c r="D83">
        <v>-4.0803630199608629E-2</v>
      </c>
    </row>
    <row r="84" spans="1:4" x14ac:dyDescent="0.3">
      <c r="A84">
        <v>60</v>
      </c>
      <c r="B84">
        <v>3604.4022653223064</v>
      </c>
      <c r="C84">
        <v>-454.40226532230645</v>
      </c>
      <c r="D84">
        <v>-0.77318997304812176</v>
      </c>
    </row>
    <row r="85" spans="1:4" x14ac:dyDescent="0.3">
      <c r="A85">
        <v>61</v>
      </c>
      <c r="B85">
        <v>3792.8222097054372</v>
      </c>
      <c r="C85">
        <v>607.17779029456278</v>
      </c>
      <c r="D85">
        <v>1.0331457722383526</v>
      </c>
    </row>
    <row r="86" spans="1:4" x14ac:dyDescent="0.3">
      <c r="A86">
        <v>62</v>
      </c>
      <c r="B86">
        <v>3604.4022653223064</v>
      </c>
      <c r="C86">
        <v>-4.4022653223064481</v>
      </c>
      <c r="D86">
        <v>-7.4906919829955182E-3</v>
      </c>
    </row>
    <row r="87" spans="1:4" x14ac:dyDescent="0.3">
      <c r="A87">
        <v>63</v>
      </c>
      <c r="B87">
        <v>3736.2962263904978</v>
      </c>
      <c r="C87">
        <v>313.70377360950215</v>
      </c>
      <c r="D87">
        <v>0.53378389760047307</v>
      </c>
    </row>
    <row r="88" spans="1:4" x14ac:dyDescent="0.3">
      <c r="A88">
        <v>64</v>
      </c>
      <c r="B88">
        <v>3585.5602708839933</v>
      </c>
      <c r="C88">
        <v>-735.56027088399333</v>
      </c>
      <c r="D88">
        <v>-1.2515954902132069</v>
      </c>
    </row>
    <row r="89" spans="1:4" x14ac:dyDescent="0.3">
      <c r="A89">
        <v>65</v>
      </c>
      <c r="B89">
        <v>3736.2962263904978</v>
      </c>
      <c r="C89">
        <v>213.70377360950215</v>
      </c>
      <c r="D89">
        <v>0.36362850180822287</v>
      </c>
    </row>
    <row r="90" spans="1:4" x14ac:dyDescent="0.3">
      <c r="A90">
        <v>66</v>
      </c>
      <c r="B90">
        <v>3792.8222097054372</v>
      </c>
      <c r="C90">
        <v>-442.82220970543722</v>
      </c>
      <c r="D90">
        <v>-0.75348588358027513</v>
      </c>
    </row>
    <row r="91" spans="1:4" x14ac:dyDescent="0.3">
      <c r="A91">
        <v>67</v>
      </c>
      <c r="B91">
        <v>3660.9282486372458</v>
      </c>
      <c r="C91">
        <v>439.07175136275418</v>
      </c>
      <c r="D91">
        <v>0.74710427634325938</v>
      </c>
    </row>
    <row r="92" spans="1:4" x14ac:dyDescent="0.3">
      <c r="A92">
        <v>68</v>
      </c>
      <c r="B92">
        <v>3698.6122375138721</v>
      </c>
      <c r="C92">
        <v>-648.61223751387206</v>
      </c>
      <c r="D92">
        <v>-1.1036487198986993</v>
      </c>
    </row>
    <row r="93" spans="1:4" x14ac:dyDescent="0.3">
      <c r="A93">
        <v>69</v>
      </c>
      <c r="B93">
        <v>3849.3481930203766</v>
      </c>
      <c r="C93">
        <v>600.65180697962342</v>
      </c>
      <c r="D93">
        <v>1.0220414594994813</v>
      </c>
    </row>
    <row r="94" spans="1:4" x14ac:dyDescent="0.3">
      <c r="A94">
        <v>70</v>
      </c>
      <c r="B94">
        <v>3698.6122375138721</v>
      </c>
      <c r="C94">
        <v>-98.61223751387206</v>
      </c>
      <c r="D94">
        <v>-0.16779404304132289</v>
      </c>
    </row>
    <row r="95" spans="1:4" x14ac:dyDescent="0.3">
      <c r="A95">
        <v>71</v>
      </c>
      <c r="B95">
        <v>3698.6122375138721</v>
      </c>
      <c r="C95">
        <v>201.38776248612794</v>
      </c>
      <c r="D95">
        <v>0.34267214433542792</v>
      </c>
    </row>
    <row r="96" spans="1:4" x14ac:dyDescent="0.3">
      <c r="A96">
        <v>72</v>
      </c>
      <c r="B96">
        <v>3811.6642041437503</v>
      </c>
      <c r="C96">
        <v>-261.66420414375034</v>
      </c>
      <c r="D96">
        <v>-0.4452357622074401</v>
      </c>
    </row>
    <row r="97" spans="1:4" x14ac:dyDescent="0.3">
      <c r="A97">
        <v>73</v>
      </c>
      <c r="B97">
        <v>3830.5061985820635</v>
      </c>
      <c r="C97">
        <v>319.49380141793654</v>
      </c>
      <c r="D97">
        <v>0.54363594233439605</v>
      </c>
    </row>
    <row r="98" spans="1:4" x14ac:dyDescent="0.3">
      <c r="A98">
        <v>74</v>
      </c>
      <c r="B98">
        <v>3698.6122375138721</v>
      </c>
      <c r="C98">
        <v>1.3877624861279401</v>
      </c>
      <c r="D98">
        <v>2.3613527509273686E-3</v>
      </c>
    </row>
    <row r="99" spans="1:4" x14ac:dyDescent="0.3">
      <c r="A99">
        <v>75</v>
      </c>
      <c r="B99">
        <v>3792.8222097054372</v>
      </c>
      <c r="C99">
        <v>457.17779029456278</v>
      </c>
      <c r="D99">
        <v>0.77791267854997725</v>
      </c>
    </row>
    <row r="100" spans="1:4" x14ac:dyDescent="0.3">
      <c r="A100">
        <v>76</v>
      </c>
      <c r="B100">
        <v>3717.4542319521852</v>
      </c>
      <c r="C100">
        <v>-17.454231952185182</v>
      </c>
      <c r="D100">
        <v>-2.9699317460738107E-2</v>
      </c>
    </row>
    <row r="101" spans="1:4" x14ac:dyDescent="0.3">
      <c r="A101">
        <v>77</v>
      </c>
      <c r="B101">
        <v>3585.5602708839933</v>
      </c>
      <c r="C101">
        <v>314.43972911600667</v>
      </c>
      <c r="D101">
        <v>0.53503616560542078</v>
      </c>
    </row>
    <row r="102" spans="1:4" x14ac:dyDescent="0.3">
      <c r="A102">
        <v>78</v>
      </c>
      <c r="B102">
        <v>3642.0862541989327</v>
      </c>
      <c r="C102">
        <v>-92.086254198932693</v>
      </c>
      <c r="D102">
        <v>-0.15668973030245159</v>
      </c>
    </row>
    <row r="103" spans="1:4" x14ac:dyDescent="0.3">
      <c r="A103">
        <v>79</v>
      </c>
      <c r="B103">
        <v>3792.8222097054372</v>
      </c>
      <c r="C103">
        <v>207.17779029456278</v>
      </c>
      <c r="D103">
        <v>0.35252418906935157</v>
      </c>
    </row>
    <row r="104" spans="1:4" x14ac:dyDescent="0.3">
      <c r="A104">
        <v>80</v>
      </c>
      <c r="B104">
        <v>3679.7702430755589</v>
      </c>
      <c r="C104">
        <v>-479.77024307555894</v>
      </c>
      <c r="D104">
        <v>-0.81635495599865848</v>
      </c>
    </row>
    <row r="105" spans="1:4" x14ac:dyDescent="0.3">
      <c r="A105">
        <v>81</v>
      </c>
      <c r="B105">
        <v>3811.6642041437503</v>
      </c>
      <c r="C105">
        <v>888.33579585624966</v>
      </c>
      <c r="D105">
        <v>1.511551289403438</v>
      </c>
    </row>
    <row r="106" spans="1:4" x14ac:dyDescent="0.3">
      <c r="A106">
        <v>82</v>
      </c>
      <c r="B106">
        <v>3642.0862541989327</v>
      </c>
      <c r="C106">
        <v>157.91374580106731</v>
      </c>
      <c r="D106">
        <v>0.26869875917817404</v>
      </c>
    </row>
    <row r="107" spans="1:4" x14ac:dyDescent="0.3">
      <c r="A107">
        <v>83</v>
      </c>
      <c r="B107">
        <v>3755.138220828811</v>
      </c>
      <c r="C107">
        <v>444.86177917118903</v>
      </c>
      <c r="D107">
        <v>0.75695632107718303</v>
      </c>
    </row>
    <row r="108" spans="1:4" x14ac:dyDescent="0.3">
      <c r="A108">
        <v>84</v>
      </c>
      <c r="B108">
        <v>3717.4542319521852</v>
      </c>
      <c r="C108">
        <v>-367.45423195218518</v>
      </c>
      <c r="D108">
        <v>-0.625243202733614</v>
      </c>
    </row>
    <row r="109" spans="1:4" x14ac:dyDescent="0.3">
      <c r="A109">
        <v>85</v>
      </c>
      <c r="B109">
        <v>3773.9802152671241</v>
      </c>
      <c r="C109">
        <v>-223.98021526712409</v>
      </c>
      <c r="D109">
        <v>-0.38111442178410915</v>
      </c>
    </row>
    <row r="110" spans="1:4" x14ac:dyDescent="0.3">
      <c r="A110">
        <v>86</v>
      </c>
      <c r="B110">
        <v>3698.6122375138721</v>
      </c>
      <c r="C110">
        <v>101.38776248612794</v>
      </c>
      <c r="D110">
        <v>0.17251674854317764</v>
      </c>
    </row>
    <row r="111" spans="1:4" x14ac:dyDescent="0.3">
      <c r="A111">
        <v>87</v>
      </c>
      <c r="B111">
        <v>3679.7702430755589</v>
      </c>
      <c r="C111">
        <v>-179.77024307555894</v>
      </c>
      <c r="D111">
        <v>-0.30588876862190767</v>
      </c>
    </row>
    <row r="112" spans="1:4" x14ac:dyDescent="0.3">
      <c r="A112">
        <v>88</v>
      </c>
      <c r="B112">
        <v>3679.7702430755589</v>
      </c>
      <c r="C112">
        <v>270.22975692444106</v>
      </c>
      <c r="D112">
        <v>0.45981051244321852</v>
      </c>
    </row>
    <row r="113" spans="1:4" x14ac:dyDescent="0.3">
      <c r="A113">
        <v>89</v>
      </c>
      <c r="B113">
        <v>3698.6122375138721</v>
      </c>
      <c r="C113">
        <v>-98.61223751387206</v>
      </c>
      <c r="D113">
        <v>-0.16779404304132289</v>
      </c>
    </row>
    <row r="114" spans="1:4" x14ac:dyDescent="0.3">
      <c r="A114">
        <v>90</v>
      </c>
      <c r="B114">
        <v>3924.7161707736291</v>
      </c>
      <c r="C114">
        <v>-374.71617077362907</v>
      </c>
      <c r="D114">
        <v>-0.63759978347743296</v>
      </c>
    </row>
    <row r="115" spans="1:4" x14ac:dyDescent="0.3">
      <c r="A115">
        <v>91</v>
      </c>
      <c r="B115">
        <v>3981.2421540885684</v>
      </c>
      <c r="C115">
        <v>318.75784591143156</v>
      </c>
      <c r="D115">
        <v>0.54238367432944756</v>
      </c>
    </row>
    <row r="116" spans="1:4" x14ac:dyDescent="0.3">
      <c r="A116">
        <v>92</v>
      </c>
      <c r="B116">
        <v>3604.4022653223064</v>
      </c>
      <c r="C116">
        <v>-204.40226532230645</v>
      </c>
      <c r="D116">
        <v>-0.34780148356749607</v>
      </c>
    </row>
    <row r="117" spans="1:4" x14ac:dyDescent="0.3">
      <c r="A117">
        <v>93</v>
      </c>
      <c r="B117">
        <v>3623.2442597606196</v>
      </c>
      <c r="C117">
        <v>826.75574023938043</v>
      </c>
      <c r="D117">
        <v>1.4067695020394662</v>
      </c>
    </row>
    <row r="118" spans="1:4" x14ac:dyDescent="0.3">
      <c r="A118">
        <v>94</v>
      </c>
      <c r="B118">
        <v>3642.0862541989327</v>
      </c>
      <c r="C118">
        <v>-342.08625419893269</v>
      </c>
      <c r="D118">
        <v>-0.58207821978307728</v>
      </c>
    </row>
    <row r="119" spans="1:4" x14ac:dyDescent="0.3">
      <c r="A119">
        <v>95</v>
      </c>
      <c r="B119">
        <v>4037.7681374035078</v>
      </c>
      <c r="C119">
        <v>262.23186259649219</v>
      </c>
      <c r="D119">
        <v>0.44620166369445119</v>
      </c>
    </row>
    <row r="120" spans="1:4" x14ac:dyDescent="0.3">
      <c r="A120">
        <v>96</v>
      </c>
      <c r="B120">
        <v>3698.6122375138721</v>
      </c>
      <c r="C120">
        <v>1.3877624861279401</v>
      </c>
      <c r="D120">
        <v>2.3613527509273686E-3</v>
      </c>
    </row>
    <row r="121" spans="1:4" x14ac:dyDescent="0.3">
      <c r="A121">
        <v>97</v>
      </c>
      <c r="B121">
        <v>3811.6642041437503</v>
      </c>
      <c r="C121">
        <v>538.33579585624966</v>
      </c>
      <c r="D121">
        <v>0.91600740413056203</v>
      </c>
    </row>
    <row r="122" spans="1:4" x14ac:dyDescent="0.3">
      <c r="A122">
        <v>98</v>
      </c>
      <c r="B122">
        <v>3472.5083042541146</v>
      </c>
      <c r="C122">
        <v>-572.50830425411459</v>
      </c>
      <c r="D122">
        <v>-0.974153771047089</v>
      </c>
    </row>
    <row r="123" spans="1:4" x14ac:dyDescent="0.3">
      <c r="A123">
        <v>99</v>
      </c>
      <c r="B123">
        <v>3736.2962263904978</v>
      </c>
      <c r="C123">
        <v>363.70377360950215</v>
      </c>
      <c r="D123">
        <v>0.61886159549659825</v>
      </c>
    </row>
    <row r="124" spans="1:4" x14ac:dyDescent="0.3">
      <c r="A124">
        <v>100</v>
      </c>
      <c r="B124">
        <v>3736.2962263904978</v>
      </c>
      <c r="C124">
        <v>-11.29622639049785</v>
      </c>
      <c r="D124">
        <v>-1.9221138724340243E-2</v>
      </c>
    </row>
    <row r="125" spans="1:4" x14ac:dyDescent="0.3">
      <c r="A125">
        <v>101</v>
      </c>
      <c r="B125">
        <v>3943.5581652119422</v>
      </c>
      <c r="C125">
        <v>781.4418347880578</v>
      </c>
      <c r="D125">
        <v>1.3296654468698421</v>
      </c>
    </row>
    <row r="126" spans="1:4" x14ac:dyDescent="0.3">
      <c r="A126">
        <v>102</v>
      </c>
      <c r="B126">
        <v>3566.7182764456802</v>
      </c>
      <c r="C126">
        <v>-491.7182764456802</v>
      </c>
      <c r="D126">
        <v>-0.83668517946897847</v>
      </c>
    </row>
    <row r="127" spans="1:4" x14ac:dyDescent="0.3">
      <c r="A127">
        <v>103</v>
      </c>
      <c r="B127">
        <v>3698.6122375138721</v>
      </c>
      <c r="C127">
        <v>551.38776248612794</v>
      </c>
      <c r="D127">
        <v>0.93821602960830386</v>
      </c>
    </row>
    <row r="128" spans="1:4" x14ac:dyDescent="0.3">
      <c r="A128">
        <v>104</v>
      </c>
      <c r="B128">
        <v>3755.138220828811</v>
      </c>
      <c r="C128">
        <v>-830.13822082881097</v>
      </c>
      <c r="D128">
        <v>-1.4125249752740079</v>
      </c>
    </row>
    <row r="129" spans="1:4" x14ac:dyDescent="0.3">
      <c r="A129">
        <v>105</v>
      </c>
      <c r="B129">
        <v>3585.5602708839933</v>
      </c>
      <c r="C129">
        <v>-35.560270883993326</v>
      </c>
      <c r="D129">
        <v>-6.0507719667455176E-2</v>
      </c>
    </row>
    <row r="130" spans="1:4" x14ac:dyDescent="0.3">
      <c r="A130">
        <v>106</v>
      </c>
      <c r="B130">
        <v>3868.1901874586897</v>
      </c>
      <c r="C130">
        <v>-118.19018745868971</v>
      </c>
      <c r="D130">
        <v>-0.201106981257936</v>
      </c>
    </row>
    <row r="131" spans="1:4" x14ac:dyDescent="0.3">
      <c r="A131">
        <v>107</v>
      </c>
      <c r="B131">
        <v>3698.6122375138721</v>
      </c>
      <c r="C131">
        <v>201.38776248612794</v>
      </c>
      <c r="D131">
        <v>0.34267214433542792</v>
      </c>
    </row>
    <row r="132" spans="1:4" x14ac:dyDescent="0.3">
      <c r="A132">
        <v>108</v>
      </c>
      <c r="B132">
        <v>3529.034287569054</v>
      </c>
      <c r="C132">
        <v>-354.03428756905396</v>
      </c>
      <c r="D132">
        <v>-0.60240844325339726</v>
      </c>
    </row>
    <row r="133" spans="1:4" x14ac:dyDescent="0.3">
      <c r="A133">
        <v>109</v>
      </c>
      <c r="B133">
        <v>3830.5061985820635</v>
      </c>
      <c r="C133">
        <v>944.49380141793654</v>
      </c>
      <c r="D133">
        <v>1.6071071660359602</v>
      </c>
    </row>
    <row r="134" spans="1:4" x14ac:dyDescent="0.3">
      <c r="A134">
        <v>110</v>
      </c>
      <c r="B134">
        <v>3849.3481930203766</v>
      </c>
      <c r="C134">
        <v>-24.348193020376584</v>
      </c>
      <c r="D134">
        <v>-4.1429764202082831E-2</v>
      </c>
    </row>
    <row r="135" spans="1:4" x14ac:dyDescent="0.3">
      <c r="A135">
        <v>111</v>
      </c>
      <c r="B135">
        <v>3717.4542319521852</v>
      </c>
      <c r="C135">
        <v>882.54576804781482</v>
      </c>
      <c r="D135">
        <v>1.5016992446695143</v>
      </c>
    </row>
    <row r="136" spans="1:4" x14ac:dyDescent="0.3">
      <c r="A136">
        <v>112</v>
      </c>
      <c r="B136">
        <v>3755.138220828811</v>
      </c>
      <c r="C136">
        <v>-555.13822082881097</v>
      </c>
      <c r="D136">
        <v>-0.94459763684531961</v>
      </c>
    </row>
    <row r="137" spans="1:4" x14ac:dyDescent="0.3">
      <c r="A137">
        <v>113</v>
      </c>
      <c r="B137">
        <v>3830.5061985820635</v>
      </c>
      <c r="C137">
        <v>444.49380141793654</v>
      </c>
      <c r="D137">
        <v>0.75633018707470878</v>
      </c>
    </row>
    <row r="138" spans="1:4" x14ac:dyDescent="0.3">
      <c r="A138">
        <v>114</v>
      </c>
      <c r="B138">
        <v>3717.4542319521852</v>
      </c>
      <c r="C138">
        <v>182.54576804781482</v>
      </c>
      <c r="D138">
        <v>0.31061147412376244</v>
      </c>
    </row>
    <row r="139" spans="1:4" x14ac:dyDescent="0.3">
      <c r="A139">
        <v>115</v>
      </c>
      <c r="B139">
        <v>3811.6642041437503</v>
      </c>
      <c r="C139">
        <v>263.33579585624966</v>
      </c>
      <c r="D139">
        <v>0.44808006570187375</v>
      </c>
    </row>
    <row r="140" spans="1:4" x14ac:dyDescent="0.3">
      <c r="A140">
        <v>116</v>
      </c>
      <c r="B140">
        <v>3660.9282486372458</v>
      </c>
      <c r="C140">
        <v>-760.92824863724582</v>
      </c>
      <c r="D140">
        <v>-1.2947604731637439</v>
      </c>
    </row>
    <row r="141" spans="1:4" x14ac:dyDescent="0.3">
      <c r="A141">
        <v>117</v>
      </c>
      <c r="B141">
        <v>3868.1901874586897</v>
      </c>
      <c r="C141">
        <v>-93.190187458689707</v>
      </c>
      <c r="D141">
        <v>-0.15856813230987343</v>
      </c>
    </row>
    <row r="142" spans="1:4" x14ac:dyDescent="0.3">
      <c r="A142">
        <v>118</v>
      </c>
      <c r="B142">
        <v>3679.7702430755589</v>
      </c>
      <c r="C142">
        <v>-329.77024307555894</v>
      </c>
      <c r="D142">
        <v>-0.56112186231028305</v>
      </c>
    </row>
    <row r="143" spans="1:4" x14ac:dyDescent="0.3">
      <c r="A143">
        <v>119</v>
      </c>
      <c r="B143">
        <v>3679.7702430755589</v>
      </c>
      <c r="C143">
        <v>-354.77024307555894</v>
      </c>
      <c r="D143">
        <v>-0.60366071125834564</v>
      </c>
    </row>
    <row r="144" spans="1:4" x14ac:dyDescent="0.3">
      <c r="A144">
        <v>120</v>
      </c>
      <c r="B144">
        <v>3642.0862541989327</v>
      </c>
      <c r="C144">
        <v>-492.08625419893269</v>
      </c>
      <c r="D144">
        <v>-0.8373113134714526</v>
      </c>
    </row>
    <row r="145" spans="1:4" x14ac:dyDescent="0.3">
      <c r="A145">
        <v>121</v>
      </c>
      <c r="B145">
        <v>3849.3481930203766</v>
      </c>
      <c r="C145">
        <v>-349.34819302037658</v>
      </c>
      <c r="D145">
        <v>-0.59443480052689623</v>
      </c>
    </row>
    <row r="146" spans="1:4" x14ac:dyDescent="0.3">
      <c r="A146">
        <v>122</v>
      </c>
      <c r="B146">
        <v>3434.8243153774883</v>
      </c>
      <c r="C146">
        <v>15.175684622511653</v>
      </c>
      <c r="D146">
        <v>2.5822246233618364E-2</v>
      </c>
    </row>
    <row r="147" spans="1:4" x14ac:dyDescent="0.3">
      <c r="A147">
        <v>123</v>
      </c>
      <c r="B147">
        <v>3924.7161707736291</v>
      </c>
      <c r="C147">
        <v>-49.716170773629074</v>
      </c>
      <c r="D147">
        <v>-8.4594747152619595E-2</v>
      </c>
    </row>
    <row r="148" spans="1:4" x14ac:dyDescent="0.3">
      <c r="A148">
        <v>124</v>
      </c>
      <c r="B148">
        <v>3623.2442597606196</v>
      </c>
      <c r="C148">
        <v>-573.24425976061957</v>
      </c>
      <c r="D148">
        <v>-0.97540603905203749</v>
      </c>
    </row>
    <row r="149" spans="1:4" x14ac:dyDescent="0.3">
      <c r="A149">
        <v>125</v>
      </c>
      <c r="B149">
        <v>3868.1901874586897</v>
      </c>
      <c r="C149">
        <v>131.80981254131029</v>
      </c>
      <c r="D149">
        <v>0.22428150822268966</v>
      </c>
    </row>
    <row r="150" spans="1:4" x14ac:dyDescent="0.3">
      <c r="A150">
        <v>126</v>
      </c>
      <c r="B150">
        <v>3717.4542319521852</v>
      </c>
      <c r="C150">
        <v>-442.45423195218518</v>
      </c>
      <c r="D150">
        <v>-0.75285974957780177</v>
      </c>
    </row>
    <row r="151" spans="1:4" x14ac:dyDescent="0.3">
      <c r="A151">
        <v>127</v>
      </c>
      <c r="B151">
        <v>3792.8222097054372</v>
      </c>
      <c r="C151">
        <v>507.17779029456278</v>
      </c>
      <c r="D151">
        <v>0.86299037644610233</v>
      </c>
    </row>
    <row r="152" spans="1:4" x14ac:dyDescent="0.3">
      <c r="A152">
        <v>128</v>
      </c>
      <c r="B152">
        <v>3717.4542319521852</v>
      </c>
      <c r="C152">
        <v>-667.45423195218518</v>
      </c>
      <c r="D152">
        <v>-1.1357093901103648</v>
      </c>
    </row>
    <row r="153" spans="1:4" x14ac:dyDescent="0.3">
      <c r="A153">
        <v>129</v>
      </c>
      <c r="B153">
        <v>4075.4521262801341</v>
      </c>
      <c r="C153">
        <v>-75.452126280134053</v>
      </c>
      <c r="D153">
        <v>-0.12838586410563058</v>
      </c>
    </row>
    <row r="154" spans="1:4" x14ac:dyDescent="0.3">
      <c r="A154">
        <v>130</v>
      </c>
      <c r="B154">
        <v>3698.6122375138721</v>
      </c>
      <c r="C154">
        <v>-373.61223751387206</v>
      </c>
      <c r="D154">
        <v>-0.63572138147001112</v>
      </c>
    </row>
    <row r="155" spans="1:4" x14ac:dyDescent="0.3">
      <c r="A155">
        <v>131</v>
      </c>
      <c r="B155">
        <v>3830.5061985820635</v>
      </c>
      <c r="C155">
        <v>-330.50619858206346</v>
      </c>
      <c r="D155">
        <v>-0.56237413031523076</v>
      </c>
    </row>
    <row r="156" spans="1:4" x14ac:dyDescent="0.3">
      <c r="A156">
        <v>132</v>
      </c>
      <c r="B156">
        <v>3755.138220828811</v>
      </c>
      <c r="C156">
        <v>-255.13822082881097</v>
      </c>
      <c r="D156">
        <v>-0.4341314494685688</v>
      </c>
    </row>
    <row r="157" spans="1:4" x14ac:dyDescent="0.3">
      <c r="A157">
        <v>133</v>
      </c>
      <c r="B157">
        <v>3868.1901874586897</v>
      </c>
      <c r="C157">
        <v>606.80981254131029</v>
      </c>
      <c r="D157">
        <v>1.0325196382358783</v>
      </c>
    </row>
    <row r="158" spans="1:4" x14ac:dyDescent="0.3">
      <c r="A158">
        <v>134</v>
      </c>
      <c r="B158">
        <v>3642.0862541989327</v>
      </c>
      <c r="C158">
        <v>-217.08625419893269</v>
      </c>
      <c r="D158">
        <v>-0.36938397504276443</v>
      </c>
    </row>
    <row r="159" spans="1:4" x14ac:dyDescent="0.3">
      <c r="A159">
        <v>135</v>
      </c>
      <c r="B159">
        <v>3698.6122375138721</v>
      </c>
      <c r="C159">
        <v>201.38776248612794</v>
      </c>
      <c r="D159">
        <v>0.34267214433542792</v>
      </c>
    </row>
    <row r="160" spans="1:4" x14ac:dyDescent="0.3">
      <c r="A160">
        <v>136</v>
      </c>
      <c r="B160">
        <v>3717.4542319521852</v>
      </c>
      <c r="C160">
        <v>-542.45423195218518</v>
      </c>
      <c r="D160">
        <v>-0.92301514537005203</v>
      </c>
    </row>
    <row r="161" spans="1:4" x14ac:dyDescent="0.3">
      <c r="A161">
        <v>137</v>
      </c>
      <c r="B161">
        <v>3887.0321818970028</v>
      </c>
      <c r="C161">
        <v>87.967818102997171</v>
      </c>
      <c r="D161">
        <v>0.14968198906296162</v>
      </c>
    </row>
    <row r="162" spans="1:4" x14ac:dyDescent="0.3">
      <c r="A162">
        <v>138</v>
      </c>
      <c r="B162">
        <v>3604.4022653223064</v>
      </c>
      <c r="C162">
        <v>-204.40226532230645</v>
      </c>
      <c r="D162">
        <v>-0.34780148356749607</v>
      </c>
    </row>
    <row r="163" spans="1:4" x14ac:dyDescent="0.3">
      <c r="A163">
        <v>139</v>
      </c>
      <c r="B163">
        <v>3755.138220828811</v>
      </c>
      <c r="C163">
        <v>494.86177917118903</v>
      </c>
      <c r="D163">
        <v>0.84203401897330821</v>
      </c>
    </row>
    <row r="164" spans="1:4" x14ac:dyDescent="0.3">
      <c r="A164">
        <v>140</v>
      </c>
      <c r="B164">
        <v>3755.138220828811</v>
      </c>
      <c r="C164">
        <v>-355.13822082881097</v>
      </c>
      <c r="D164">
        <v>-0.60428684526081911</v>
      </c>
    </row>
    <row r="165" spans="1:4" x14ac:dyDescent="0.3">
      <c r="A165">
        <v>141</v>
      </c>
      <c r="B165">
        <v>3642.0862541989327</v>
      </c>
      <c r="C165">
        <v>-167.08625419893269</v>
      </c>
      <c r="D165">
        <v>-0.28430627714663931</v>
      </c>
    </row>
    <row r="166" spans="1:4" x14ac:dyDescent="0.3">
      <c r="A166">
        <v>142</v>
      </c>
      <c r="B166">
        <v>3660.9282486372458</v>
      </c>
      <c r="C166">
        <v>-610.92824863724582</v>
      </c>
      <c r="D166">
        <v>-1.0395273794753683</v>
      </c>
    </row>
    <row r="167" spans="1:4" x14ac:dyDescent="0.3">
      <c r="A167">
        <v>143</v>
      </c>
      <c r="B167">
        <v>3698.6122375138721</v>
      </c>
      <c r="C167">
        <v>26.38776248612794</v>
      </c>
      <c r="D167">
        <v>4.4900201698989936E-2</v>
      </c>
    </row>
    <row r="168" spans="1:4" x14ac:dyDescent="0.3">
      <c r="A168">
        <v>144</v>
      </c>
      <c r="B168">
        <v>3736.2962263904978</v>
      </c>
      <c r="C168">
        <v>-736.29622639049785</v>
      </c>
      <c r="D168">
        <v>-1.2528477582181548</v>
      </c>
    </row>
    <row r="169" spans="1:4" x14ac:dyDescent="0.3">
      <c r="A169">
        <v>145</v>
      </c>
      <c r="B169">
        <v>3604.4022653223064</v>
      </c>
      <c r="C169">
        <v>45.597734677693552</v>
      </c>
      <c r="D169">
        <v>7.7587005913129614E-2</v>
      </c>
    </row>
    <row r="170" spans="1:4" x14ac:dyDescent="0.3">
      <c r="A170">
        <v>146</v>
      </c>
      <c r="B170">
        <v>3698.6122375138721</v>
      </c>
      <c r="C170">
        <v>551.38776248612794</v>
      </c>
      <c r="D170">
        <v>0.93821602960830386</v>
      </c>
    </row>
    <row r="171" spans="1:4" x14ac:dyDescent="0.3">
      <c r="A171">
        <v>147</v>
      </c>
      <c r="B171">
        <v>3585.5602708839933</v>
      </c>
      <c r="C171">
        <v>-110.56027088399333</v>
      </c>
      <c r="D171">
        <v>-0.18812426651164288</v>
      </c>
    </row>
    <row r="172" spans="1:4" x14ac:dyDescent="0.3">
      <c r="A172">
        <v>148</v>
      </c>
      <c r="B172">
        <v>3792.8222097054372</v>
      </c>
      <c r="C172">
        <v>-342.82220970543722</v>
      </c>
      <c r="D172">
        <v>-0.58333048778802488</v>
      </c>
    </row>
    <row r="173" spans="1:4" x14ac:dyDescent="0.3">
      <c r="A173">
        <v>149</v>
      </c>
      <c r="B173">
        <v>3755.138220828811</v>
      </c>
      <c r="C173">
        <v>-5.1382208288109723</v>
      </c>
      <c r="D173">
        <v>-8.7429599879431524E-3</v>
      </c>
    </row>
    <row r="174" spans="1:4" x14ac:dyDescent="0.3">
      <c r="A174">
        <v>150</v>
      </c>
      <c r="B174">
        <v>3642.0862541989327</v>
      </c>
      <c r="C174">
        <v>57.913745801067307</v>
      </c>
      <c r="D174">
        <v>9.8543363385923788E-2</v>
      </c>
    </row>
    <row r="175" spans="1:4" x14ac:dyDescent="0.3">
      <c r="A175">
        <v>151</v>
      </c>
      <c r="B175">
        <v>3905.874176335316</v>
      </c>
      <c r="C175">
        <v>94.125823664684049</v>
      </c>
      <c r="D175">
        <v>0.16016016779935871</v>
      </c>
    </row>
    <row r="176" spans="1:4" x14ac:dyDescent="0.3">
      <c r="A176">
        <v>152</v>
      </c>
      <c r="B176">
        <v>3736.2962263904978</v>
      </c>
      <c r="C176">
        <v>-236.29622639049785</v>
      </c>
      <c r="D176">
        <v>-0.40207077925690332</v>
      </c>
    </row>
    <row r="177" spans="1:4" x14ac:dyDescent="0.3">
      <c r="A177">
        <v>153</v>
      </c>
      <c r="B177">
        <v>3811.6642041437503</v>
      </c>
      <c r="C177">
        <v>88.335795856249661</v>
      </c>
      <c r="D177">
        <v>0.15030812306543581</v>
      </c>
    </row>
    <row r="178" spans="1:4" x14ac:dyDescent="0.3">
      <c r="A178">
        <v>154</v>
      </c>
      <c r="B178">
        <v>3755.138220828811</v>
      </c>
      <c r="C178">
        <v>-105.13822082881097</v>
      </c>
      <c r="D178">
        <v>-0.17889835578019342</v>
      </c>
    </row>
    <row r="179" spans="1:4" x14ac:dyDescent="0.3">
      <c r="A179">
        <v>155</v>
      </c>
      <c r="B179">
        <v>3660.9282486372458</v>
      </c>
      <c r="C179">
        <v>-135.92824863724582</v>
      </c>
      <c r="D179">
        <v>-0.23128924946217963</v>
      </c>
    </row>
    <row r="180" spans="1:4" x14ac:dyDescent="0.3">
      <c r="A180">
        <v>156</v>
      </c>
      <c r="B180">
        <v>3830.5061985820635</v>
      </c>
      <c r="C180">
        <v>-105.50619858206346</v>
      </c>
      <c r="D180">
        <v>-0.17952448978266761</v>
      </c>
    </row>
    <row r="181" spans="1:4" x14ac:dyDescent="0.3">
      <c r="A181">
        <v>157</v>
      </c>
      <c r="B181">
        <v>3849.3481930203766</v>
      </c>
      <c r="C181">
        <v>100.65180697962342</v>
      </c>
      <c r="D181">
        <v>0.17126448053822999</v>
      </c>
    </row>
    <row r="182" spans="1:4" x14ac:dyDescent="0.3">
      <c r="A182">
        <v>158</v>
      </c>
      <c r="B182">
        <v>3472.5083042541146</v>
      </c>
      <c r="C182">
        <v>-222.50830425411459</v>
      </c>
      <c r="D182">
        <v>-0.37860988577421312</v>
      </c>
    </row>
    <row r="183" spans="1:4" x14ac:dyDescent="0.3">
      <c r="A183">
        <v>159</v>
      </c>
      <c r="B183">
        <v>3830.5061985820635</v>
      </c>
      <c r="C183">
        <v>-80.506198582063462</v>
      </c>
      <c r="D183">
        <v>-0.13698564083460504</v>
      </c>
    </row>
    <row r="184" spans="1:4" x14ac:dyDescent="0.3">
      <c r="A184">
        <v>160</v>
      </c>
      <c r="B184">
        <v>3792.8222097054372</v>
      </c>
      <c r="C184">
        <v>357.17779029456278</v>
      </c>
      <c r="D184">
        <v>0.607757282757727</v>
      </c>
    </row>
    <row r="185" spans="1:4" x14ac:dyDescent="0.3">
      <c r="A185">
        <v>161</v>
      </c>
      <c r="B185">
        <v>3849.3481930203766</v>
      </c>
      <c r="C185">
        <v>-149.34819302037658</v>
      </c>
      <c r="D185">
        <v>-0.25412400894239567</v>
      </c>
    </row>
    <row r="186" spans="1:4" x14ac:dyDescent="0.3">
      <c r="A186">
        <v>162</v>
      </c>
      <c r="B186">
        <v>3755.138220828811</v>
      </c>
      <c r="C186">
        <v>44.861779171189028</v>
      </c>
      <c r="D186">
        <v>7.6334737908181974E-2</v>
      </c>
    </row>
    <row r="187" spans="1:4" x14ac:dyDescent="0.3">
      <c r="A187">
        <v>163</v>
      </c>
      <c r="B187">
        <v>3773.9802152671241</v>
      </c>
      <c r="C187">
        <v>1.0197847328759053</v>
      </c>
      <c r="D187">
        <v>1.7352187484539388E-3</v>
      </c>
    </row>
    <row r="188" spans="1:4" x14ac:dyDescent="0.3">
      <c r="A188">
        <v>164</v>
      </c>
      <c r="B188">
        <v>3604.4022653223064</v>
      </c>
      <c r="C188">
        <v>95.597734677693552</v>
      </c>
      <c r="D188">
        <v>0.16266470380925474</v>
      </c>
    </row>
    <row r="189" spans="1:4" x14ac:dyDescent="0.3">
      <c r="A189">
        <v>165</v>
      </c>
      <c r="B189">
        <v>3905.874176335316</v>
      </c>
      <c r="C189">
        <v>144.12582366468405</v>
      </c>
      <c r="D189">
        <v>0.24523786569548384</v>
      </c>
    </row>
    <row r="190" spans="1:4" x14ac:dyDescent="0.3">
      <c r="A190">
        <v>166</v>
      </c>
      <c r="B190">
        <v>3698.6122375138721</v>
      </c>
      <c r="C190">
        <v>-123.61223751387206</v>
      </c>
      <c r="D190">
        <v>-0.21033289198938546</v>
      </c>
    </row>
    <row r="191" spans="1:4" x14ac:dyDescent="0.3">
      <c r="A191">
        <v>167</v>
      </c>
      <c r="B191">
        <v>3905.874176335316</v>
      </c>
      <c r="C191">
        <v>144.12582366468405</v>
      </c>
      <c r="D191">
        <v>0.24523786569548384</v>
      </c>
    </row>
    <row r="192" spans="1:4" x14ac:dyDescent="0.3">
      <c r="A192">
        <v>168</v>
      </c>
      <c r="B192">
        <v>3830.5061985820635</v>
      </c>
      <c r="C192">
        <v>-530.50619858206346</v>
      </c>
      <c r="D192">
        <v>-0.90268492189973126</v>
      </c>
    </row>
    <row r="193" spans="1:4" x14ac:dyDescent="0.3">
      <c r="A193">
        <v>169</v>
      </c>
      <c r="B193">
        <v>3529.034287569054</v>
      </c>
      <c r="C193">
        <v>170.96571243094604</v>
      </c>
      <c r="D193">
        <v>0.29090738465591665</v>
      </c>
    </row>
    <row r="194" spans="1:4" x14ac:dyDescent="0.3">
      <c r="A194">
        <v>170</v>
      </c>
      <c r="B194">
        <v>3698.6122375138721</v>
      </c>
      <c r="C194">
        <v>-248.61223751387206</v>
      </c>
      <c r="D194">
        <v>-0.42302713672969827</v>
      </c>
    </row>
    <row r="195" spans="1:4" x14ac:dyDescent="0.3">
      <c r="A195">
        <v>171</v>
      </c>
      <c r="B195">
        <v>3792.8222097054372</v>
      </c>
      <c r="C195">
        <v>607.17779029456278</v>
      </c>
      <c r="D195">
        <v>1.0331457722383526</v>
      </c>
    </row>
    <row r="196" spans="1:4" x14ac:dyDescent="0.3">
      <c r="A196">
        <v>172</v>
      </c>
      <c r="B196">
        <v>3529.034287569054</v>
      </c>
      <c r="C196">
        <v>70.965712430946041</v>
      </c>
      <c r="D196">
        <v>0.12075198886366638</v>
      </c>
    </row>
    <row r="197" spans="1:4" x14ac:dyDescent="0.3">
      <c r="A197">
        <v>173</v>
      </c>
      <c r="B197">
        <v>3717.4542319521852</v>
      </c>
      <c r="C197">
        <v>-317.45423195218518</v>
      </c>
      <c r="D197">
        <v>-0.54016550483748893</v>
      </c>
    </row>
    <row r="198" spans="1:4" x14ac:dyDescent="0.3">
      <c r="A198">
        <v>174</v>
      </c>
      <c r="B198">
        <v>3642.0862541989327</v>
      </c>
      <c r="C198">
        <v>-742.08625419893269</v>
      </c>
      <c r="D198">
        <v>-1.2626998029520784</v>
      </c>
    </row>
    <row r="199" spans="1:4" x14ac:dyDescent="0.3">
      <c r="A199">
        <v>175</v>
      </c>
      <c r="B199">
        <v>3755.138220828811</v>
      </c>
      <c r="C199">
        <v>44.861779171189028</v>
      </c>
      <c r="D199">
        <v>7.6334737908181974E-2</v>
      </c>
    </row>
    <row r="200" spans="1:4" x14ac:dyDescent="0.3">
      <c r="A200">
        <v>176</v>
      </c>
      <c r="B200">
        <v>3792.8222097054372</v>
      </c>
      <c r="C200">
        <v>-492.82220970543722</v>
      </c>
      <c r="D200">
        <v>-0.83856358147640031</v>
      </c>
    </row>
    <row r="201" spans="1:4" x14ac:dyDescent="0.3">
      <c r="A201">
        <v>177</v>
      </c>
      <c r="B201">
        <v>3830.5061985820635</v>
      </c>
      <c r="C201">
        <v>319.49380141793654</v>
      </c>
      <c r="D201">
        <v>0.54363594233439605</v>
      </c>
    </row>
    <row r="202" spans="1:4" x14ac:dyDescent="0.3">
      <c r="A202">
        <v>178</v>
      </c>
      <c r="B202">
        <v>3887.0321818970028</v>
      </c>
      <c r="C202">
        <v>-487.03218189700283</v>
      </c>
      <c r="D202">
        <v>-0.82871153674247744</v>
      </c>
    </row>
    <row r="203" spans="1:4" x14ac:dyDescent="0.3">
      <c r="A203">
        <v>179</v>
      </c>
      <c r="B203">
        <v>3887.0321818970028</v>
      </c>
      <c r="C203">
        <v>-87.032181897002829</v>
      </c>
      <c r="D203">
        <v>-0.14808995357347635</v>
      </c>
    </row>
    <row r="204" spans="1:4" x14ac:dyDescent="0.3">
      <c r="A204">
        <v>180</v>
      </c>
      <c r="B204">
        <v>3717.4542319521852</v>
      </c>
      <c r="C204">
        <v>-17.454231952185182</v>
      </c>
      <c r="D204">
        <v>-2.9699317460738107E-2</v>
      </c>
    </row>
    <row r="205" spans="1:4" x14ac:dyDescent="0.3">
      <c r="A205">
        <v>181</v>
      </c>
      <c r="B205">
        <v>3981.2421540885684</v>
      </c>
      <c r="C205">
        <v>568.75784591143156</v>
      </c>
      <c r="D205">
        <v>0.96777216381007325</v>
      </c>
    </row>
    <row r="206" spans="1:4" x14ac:dyDescent="0.3">
      <c r="A206">
        <v>182</v>
      </c>
      <c r="B206">
        <v>3642.0862541989327</v>
      </c>
      <c r="C206">
        <v>-442.08625419893269</v>
      </c>
      <c r="D206">
        <v>-0.75223361557532753</v>
      </c>
    </row>
    <row r="207" spans="1:4" x14ac:dyDescent="0.3">
      <c r="A207">
        <v>183</v>
      </c>
      <c r="B207">
        <v>3905.874176335316</v>
      </c>
      <c r="C207">
        <v>394.12582366468405</v>
      </c>
      <c r="D207">
        <v>0.67062635517610947</v>
      </c>
    </row>
    <row r="208" spans="1:4" x14ac:dyDescent="0.3">
      <c r="A208">
        <v>184</v>
      </c>
      <c r="B208">
        <v>3642.0862541989327</v>
      </c>
      <c r="C208">
        <v>-292.08625419893269</v>
      </c>
      <c r="D208">
        <v>-0.49700052188695215</v>
      </c>
    </row>
    <row r="209" spans="1:4" x14ac:dyDescent="0.3">
      <c r="A209">
        <v>185</v>
      </c>
      <c r="B209">
        <v>3943.5581652119422</v>
      </c>
      <c r="C209">
        <v>156.4418347880578</v>
      </c>
      <c r="D209">
        <v>0.26619422316827801</v>
      </c>
    </row>
    <row r="210" spans="1:4" x14ac:dyDescent="0.3">
      <c r="A210">
        <v>186</v>
      </c>
      <c r="B210">
        <v>3792.8222097054372</v>
      </c>
      <c r="C210">
        <v>-192.82220970543722</v>
      </c>
      <c r="D210">
        <v>-0.3280973940996495</v>
      </c>
    </row>
    <row r="211" spans="1:4" x14ac:dyDescent="0.3">
      <c r="A211">
        <v>187</v>
      </c>
      <c r="B211">
        <v>3868.1901874586897</v>
      </c>
      <c r="C211">
        <v>31.809812541310293</v>
      </c>
      <c r="D211">
        <v>5.412611243043939E-2</v>
      </c>
    </row>
    <row r="212" spans="1:4" x14ac:dyDescent="0.3">
      <c r="A212">
        <v>188</v>
      </c>
      <c r="B212">
        <v>3792.8222097054372</v>
      </c>
      <c r="C212">
        <v>57.177790294562783</v>
      </c>
      <c r="D212">
        <v>9.7291095380976161E-2</v>
      </c>
    </row>
    <row r="213" spans="1:4" x14ac:dyDescent="0.3">
      <c r="A213">
        <v>189</v>
      </c>
      <c r="B213">
        <v>4075.4521262801341</v>
      </c>
      <c r="C213">
        <v>724.54787371986595</v>
      </c>
      <c r="D213">
        <v>1.2328573022323714</v>
      </c>
    </row>
    <row r="214" spans="1:4" x14ac:dyDescent="0.3">
      <c r="A214">
        <v>190</v>
      </c>
      <c r="B214">
        <v>3736.2962263904978</v>
      </c>
      <c r="C214">
        <v>-1036.2962263904978</v>
      </c>
      <c r="D214">
        <v>-1.7633139455949054</v>
      </c>
    </row>
    <row r="215" spans="1:4" x14ac:dyDescent="0.3">
      <c r="A215">
        <v>191</v>
      </c>
      <c r="B215">
        <v>3981.2421540885684</v>
      </c>
      <c r="C215">
        <v>518.75784591143156</v>
      </c>
      <c r="D215">
        <v>0.88269446591394807</v>
      </c>
    </row>
    <row r="216" spans="1:4" x14ac:dyDescent="0.3">
      <c r="A216">
        <v>192</v>
      </c>
      <c r="B216">
        <v>4075.4521262801341</v>
      </c>
      <c r="C216">
        <v>-125.45212628013405</v>
      </c>
      <c r="D216">
        <v>-0.2134635620017557</v>
      </c>
    </row>
    <row r="217" spans="1:4" x14ac:dyDescent="0.3">
      <c r="A217">
        <v>193</v>
      </c>
      <c r="B217">
        <v>3642.0862541989327</v>
      </c>
      <c r="C217">
        <v>7.9137458010673072</v>
      </c>
      <c r="D217">
        <v>1.3465665489798663E-2</v>
      </c>
    </row>
    <row r="218" spans="1:4" x14ac:dyDescent="0.3">
      <c r="A218">
        <v>194</v>
      </c>
      <c r="B218">
        <v>3811.6642041437503</v>
      </c>
      <c r="C218">
        <v>-261.66420414375034</v>
      </c>
      <c r="D218">
        <v>-0.4452357622074401</v>
      </c>
    </row>
    <row r="219" spans="1:4" x14ac:dyDescent="0.3">
      <c r="A219">
        <v>195</v>
      </c>
      <c r="B219">
        <v>3811.6642041437503</v>
      </c>
      <c r="C219">
        <v>-311.66420414375034</v>
      </c>
      <c r="D219">
        <v>-0.53031346010356528</v>
      </c>
    </row>
    <row r="220" spans="1:4" x14ac:dyDescent="0.3">
      <c r="A220">
        <v>196</v>
      </c>
      <c r="B220">
        <v>3811.6642041437503</v>
      </c>
      <c r="C220">
        <v>-136.66420414375034</v>
      </c>
      <c r="D220">
        <v>-0.23254151746712728</v>
      </c>
    </row>
    <row r="221" spans="1:4" x14ac:dyDescent="0.3">
      <c r="A221">
        <v>197</v>
      </c>
      <c r="B221">
        <v>3905.874176335316</v>
      </c>
      <c r="C221">
        <v>544.12582366468405</v>
      </c>
      <c r="D221">
        <v>0.9258594488644849</v>
      </c>
    </row>
    <row r="222" spans="1:4" x14ac:dyDescent="0.3">
      <c r="A222">
        <v>198</v>
      </c>
      <c r="B222">
        <v>3698.6122375138721</v>
      </c>
      <c r="C222">
        <v>-298.61223751387206</v>
      </c>
      <c r="D222">
        <v>-0.50810483462582345</v>
      </c>
    </row>
    <row r="223" spans="1:4" x14ac:dyDescent="0.3">
      <c r="A223">
        <v>199</v>
      </c>
      <c r="B223">
        <v>4113.1361151567598</v>
      </c>
      <c r="C223">
        <v>186.86388484324016</v>
      </c>
      <c r="D223">
        <v>0.31795898284779006</v>
      </c>
    </row>
    <row r="224" spans="1:4" x14ac:dyDescent="0.3">
      <c r="A224">
        <v>200</v>
      </c>
      <c r="B224">
        <v>3642.0862541989327</v>
      </c>
      <c r="C224">
        <v>-392.08625419893269</v>
      </c>
      <c r="D224">
        <v>-0.66715591767920235</v>
      </c>
    </row>
    <row r="225" spans="1:4" x14ac:dyDescent="0.3">
      <c r="A225">
        <v>201</v>
      </c>
      <c r="B225">
        <v>3849.3481930203766</v>
      </c>
      <c r="C225">
        <v>-174.34819302037658</v>
      </c>
      <c r="D225">
        <v>-0.29666285789045821</v>
      </c>
    </row>
    <row r="226" spans="1:4" x14ac:dyDescent="0.3">
      <c r="A226">
        <v>202</v>
      </c>
      <c r="B226">
        <v>3868.1901874586897</v>
      </c>
      <c r="C226">
        <v>-543.19018745868971</v>
      </c>
      <c r="D226">
        <v>-0.92426741337499962</v>
      </c>
    </row>
    <row r="227" spans="1:4" x14ac:dyDescent="0.3">
      <c r="A227">
        <v>203</v>
      </c>
      <c r="B227">
        <v>3905.874176335316</v>
      </c>
      <c r="C227">
        <v>44.125823664684049</v>
      </c>
      <c r="D227">
        <v>7.508246990323357E-2</v>
      </c>
    </row>
    <row r="228" spans="1:4" x14ac:dyDescent="0.3">
      <c r="A228">
        <v>204</v>
      </c>
      <c r="B228">
        <v>3755.138220828811</v>
      </c>
      <c r="C228">
        <v>-155.13822082881097</v>
      </c>
      <c r="D228">
        <v>-0.26397605367631855</v>
      </c>
    </row>
    <row r="229" spans="1:4" x14ac:dyDescent="0.3">
      <c r="A229">
        <v>205</v>
      </c>
      <c r="B229">
        <v>3943.5581652119422</v>
      </c>
      <c r="C229">
        <v>106.4418347880578</v>
      </c>
      <c r="D229">
        <v>0.18111652527215288</v>
      </c>
    </row>
    <row r="230" spans="1:4" x14ac:dyDescent="0.3">
      <c r="A230">
        <v>206</v>
      </c>
      <c r="B230">
        <v>3642.0862541989327</v>
      </c>
      <c r="C230">
        <v>-292.08625419893269</v>
      </c>
      <c r="D230">
        <v>-0.49700052188695215</v>
      </c>
    </row>
    <row r="231" spans="1:4" x14ac:dyDescent="0.3">
      <c r="A231">
        <v>207</v>
      </c>
      <c r="B231">
        <v>3830.5061985820635</v>
      </c>
      <c r="C231">
        <v>-380.50619858206346</v>
      </c>
      <c r="D231">
        <v>-0.64745182821135583</v>
      </c>
    </row>
    <row r="232" spans="1:4" x14ac:dyDescent="0.3">
      <c r="A232">
        <v>208</v>
      </c>
      <c r="B232">
        <v>3717.4542319521852</v>
      </c>
      <c r="C232">
        <v>-467.45423195218518</v>
      </c>
      <c r="D232">
        <v>-0.79539859852586425</v>
      </c>
    </row>
    <row r="233" spans="1:4" x14ac:dyDescent="0.3">
      <c r="A233">
        <v>209</v>
      </c>
      <c r="B233">
        <v>3943.5581652119422</v>
      </c>
      <c r="C233">
        <v>106.4418347880578</v>
      </c>
      <c r="D233">
        <v>0.18111652527215288</v>
      </c>
    </row>
    <row r="234" spans="1:4" x14ac:dyDescent="0.3">
      <c r="A234">
        <v>210</v>
      </c>
      <c r="B234">
        <v>3924.7161707736291</v>
      </c>
      <c r="C234">
        <v>-124.71617077362907</v>
      </c>
      <c r="D234">
        <v>-0.2122112939968073</v>
      </c>
    </row>
    <row r="235" spans="1:4" x14ac:dyDescent="0.3">
      <c r="A235">
        <v>211</v>
      </c>
      <c r="B235">
        <v>3773.9802152671241</v>
      </c>
      <c r="C235">
        <v>-248.98021526712409</v>
      </c>
      <c r="D235">
        <v>-0.42365327073217174</v>
      </c>
    </row>
    <row r="236" spans="1:4" x14ac:dyDescent="0.3">
      <c r="A236">
        <v>212</v>
      </c>
      <c r="B236">
        <v>4000.0841485268816</v>
      </c>
      <c r="C236">
        <v>-50.084148526881563</v>
      </c>
      <c r="D236">
        <v>-8.5220881155093797E-2</v>
      </c>
    </row>
    <row r="237" spans="1:4" x14ac:dyDescent="0.3">
      <c r="A237">
        <v>213</v>
      </c>
      <c r="B237">
        <v>3679.7702430755589</v>
      </c>
      <c r="C237">
        <v>-29.770243075558938</v>
      </c>
      <c r="D237">
        <v>-5.0655674933532291E-2</v>
      </c>
    </row>
    <row r="238" spans="1:4" x14ac:dyDescent="0.3">
      <c r="A238">
        <v>214</v>
      </c>
      <c r="B238">
        <v>3792.8222097054372</v>
      </c>
      <c r="C238">
        <v>-142.82220970543722</v>
      </c>
      <c r="D238">
        <v>-0.24301969620352437</v>
      </c>
    </row>
    <row r="239" spans="1:4" x14ac:dyDescent="0.3">
      <c r="A239">
        <v>215</v>
      </c>
      <c r="B239">
        <v>4018.9261429651947</v>
      </c>
      <c r="C239">
        <v>-18.926142965194686</v>
      </c>
      <c r="D239">
        <v>-3.2203853470634147E-2</v>
      </c>
    </row>
    <row r="240" spans="1:4" x14ac:dyDescent="0.3">
      <c r="A240">
        <v>216</v>
      </c>
      <c r="B240">
        <v>3924.7161707736291</v>
      </c>
      <c r="C240">
        <v>-524.71617077362907</v>
      </c>
      <c r="D240">
        <v>-0.89283287716580839</v>
      </c>
    </row>
    <row r="241" spans="1:4" x14ac:dyDescent="0.3">
      <c r="A241">
        <v>217</v>
      </c>
      <c r="B241">
        <v>3755.138220828811</v>
      </c>
      <c r="C241">
        <v>19.861779171189028</v>
      </c>
      <c r="D241">
        <v>3.3795888960119411E-2</v>
      </c>
    </row>
    <row r="242" spans="1:4" x14ac:dyDescent="0.3">
      <c r="A242">
        <v>218</v>
      </c>
      <c r="B242">
        <v>4075.4521262801341</v>
      </c>
      <c r="C242">
        <v>24.547873719865947</v>
      </c>
      <c r="D242">
        <v>4.176953168661969E-2</v>
      </c>
    </row>
    <row r="243" spans="1:4" x14ac:dyDescent="0.3">
      <c r="A243">
        <v>219</v>
      </c>
      <c r="B243">
        <v>3849.3481930203766</v>
      </c>
      <c r="C243">
        <v>-74.348193020376584</v>
      </c>
      <c r="D243">
        <v>-0.12650746209820796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A5BB-79C6-4365-BEE4-6E88931BADFA}">
  <dimension ref="A1:J245"/>
  <sheetViews>
    <sheetView workbookViewId="0">
      <selection activeCell="G26" sqref="G26:G245"/>
    </sheetView>
  </sheetViews>
  <sheetFormatPr defaultRowHeight="14.4" x14ac:dyDescent="0.3"/>
  <cols>
    <col min="6" max="6" width="11" bestFit="1" customWidth="1"/>
  </cols>
  <sheetData>
    <row r="1" spans="1:10" x14ac:dyDescent="0.3">
      <c r="A1" t="s">
        <v>16</v>
      </c>
    </row>
    <row r="2" spans="1:10" ht="15" thickBot="1" x14ac:dyDescent="0.35"/>
    <row r="3" spans="1:10" x14ac:dyDescent="0.3">
      <c r="A3" s="4" t="s">
        <v>17</v>
      </c>
      <c r="B3" s="4"/>
      <c r="C3" s="4"/>
    </row>
    <row r="4" spans="1:10" x14ac:dyDescent="0.3">
      <c r="A4" s="1" t="s">
        <v>18</v>
      </c>
      <c r="B4" s="1"/>
      <c r="C4" s="1">
        <v>0.4867545871170485</v>
      </c>
    </row>
    <row r="5" spans="1:10" x14ac:dyDescent="0.3">
      <c r="A5" s="1" t="s">
        <v>19</v>
      </c>
      <c r="B5" s="1"/>
      <c r="C5" s="1">
        <v>0.23693002807948835</v>
      </c>
    </row>
    <row r="6" spans="1:10" x14ac:dyDescent="0.3">
      <c r="A6" s="1" t="s">
        <v>20</v>
      </c>
      <c r="B6" s="1"/>
      <c r="C6" s="1">
        <v>0.23341357659598369</v>
      </c>
    </row>
    <row r="7" spans="1:10" x14ac:dyDescent="0.3">
      <c r="A7" s="1" t="s">
        <v>21</v>
      </c>
      <c r="B7" s="1"/>
      <c r="C7" s="1">
        <v>589.05067003595195</v>
      </c>
    </row>
    <row r="8" spans="1:10" ht="15" thickBot="1" x14ac:dyDescent="0.35">
      <c r="A8" s="2" t="s">
        <v>22</v>
      </c>
      <c r="B8" s="2"/>
      <c r="C8" s="2">
        <v>219</v>
      </c>
    </row>
    <row r="10" spans="1:10" ht="15" thickBot="1" x14ac:dyDescent="0.35">
      <c r="A10" t="s">
        <v>23</v>
      </c>
    </row>
    <row r="11" spans="1:10" x14ac:dyDescent="0.3">
      <c r="A11" s="3"/>
      <c r="B11" s="3"/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</row>
    <row r="12" spans="1:10" x14ac:dyDescent="0.3">
      <c r="A12" s="1" t="s">
        <v>24</v>
      </c>
      <c r="B12" s="1"/>
      <c r="C12" s="1">
        <v>1</v>
      </c>
      <c r="D12" s="1">
        <v>23378722.969275385</v>
      </c>
      <c r="E12" s="1">
        <v>23378722.969275385</v>
      </c>
      <c r="F12" s="1">
        <v>67.377590503069484</v>
      </c>
      <c r="G12" s="1">
        <v>1.9859288758760092E-14</v>
      </c>
    </row>
    <row r="13" spans="1:10" x14ac:dyDescent="0.3">
      <c r="A13" s="1" t="s">
        <v>25</v>
      </c>
      <c r="B13" s="1"/>
      <c r="C13" s="1">
        <v>217</v>
      </c>
      <c r="D13" s="1">
        <v>75294810.135747463</v>
      </c>
      <c r="E13" s="1">
        <v>346980.691869804</v>
      </c>
      <c r="F13" s="1"/>
      <c r="G13" s="1"/>
    </row>
    <row r="14" spans="1:10" ht="15" thickBot="1" x14ac:dyDescent="0.35">
      <c r="A14" s="2" t="s">
        <v>26</v>
      </c>
      <c r="B14" s="2"/>
      <c r="C14" s="2">
        <v>218</v>
      </c>
      <c r="D14" s="2">
        <v>98673533.105022848</v>
      </c>
      <c r="E14" s="2"/>
      <c r="F14" s="2"/>
      <c r="G14" s="2"/>
    </row>
    <row r="15" spans="1:10" ht="15" thickBot="1" x14ac:dyDescent="0.35"/>
    <row r="16" spans="1:10" x14ac:dyDescent="0.3">
      <c r="A16" s="3"/>
      <c r="B16" s="3"/>
      <c r="C16" s="3" t="s">
        <v>33</v>
      </c>
      <c r="D16" s="3" t="s">
        <v>21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  <c r="J16" s="3" t="s">
        <v>39</v>
      </c>
    </row>
    <row r="17" spans="1:10" x14ac:dyDescent="0.3">
      <c r="A17" s="1" t="s">
        <v>27</v>
      </c>
      <c r="B17" s="1"/>
      <c r="C17" s="1">
        <v>118.63329423437926</v>
      </c>
      <c r="D17" s="1">
        <v>445.48630185940061</v>
      </c>
      <c r="E17" s="1">
        <v>0.26630065557396415</v>
      </c>
      <c r="F17" s="1">
        <v>0.79026053018667408</v>
      </c>
      <c r="G17" s="1">
        <v>-759.40073921405201</v>
      </c>
      <c r="H17" s="1">
        <v>996.66732768281054</v>
      </c>
      <c r="I17" s="1">
        <v>-759.40073921405201</v>
      </c>
      <c r="J17" s="1">
        <v>996.66732768281054</v>
      </c>
    </row>
    <row r="18" spans="1:10" ht="15" thickBot="1" x14ac:dyDescent="0.35">
      <c r="A18" s="2" t="s">
        <v>4</v>
      </c>
      <c r="B18" s="2"/>
      <c r="C18" s="2">
        <v>18.841994438313119</v>
      </c>
      <c r="D18" s="2">
        <v>2.2954568495661283</v>
      </c>
      <c r="E18" s="2">
        <v>8.2083853773485238</v>
      </c>
      <c r="F18" s="2">
        <v>1.9859288758763033E-14</v>
      </c>
      <c r="G18" s="2">
        <v>14.317749298072011</v>
      </c>
      <c r="H18" s="2">
        <v>23.366239578554229</v>
      </c>
      <c r="I18" s="2">
        <v>14.317749298072011</v>
      </c>
      <c r="J18" s="2">
        <v>23.366239578554229</v>
      </c>
    </row>
    <row r="20" spans="1:10" x14ac:dyDescent="0.3">
      <c r="B20" t="s">
        <v>45</v>
      </c>
      <c r="C20">
        <f>COUNT(A27:A245)</f>
        <v>219</v>
      </c>
      <c r="E20" s="8" t="s">
        <v>29</v>
      </c>
      <c r="F20">
        <f>SUMSQ(D27:D245)</f>
        <v>75294810.135747448</v>
      </c>
    </row>
    <row r="21" spans="1:10" x14ac:dyDescent="0.3">
      <c r="B21" t="s">
        <v>46</v>
      </c>
      <c r="C21">
        <v>1</v>
      </c>
      <c r="E21" s="8" t="s">
        <v>28</v>
      </c>
      <c r="F21">
        <f>C20-C21</f>
        <v>218</v>
      </c>
    </row>
    <row r="22" spans="1:10" x14ac:dyDescent="0.3">
      <c r="B22" t="s">
        <v>47</v>
      </c>
      <c r="C22">
        <f>AVERAGE(B27:B245)</f>
        <v>193.29680365296804</v>
      </c>
      <c r="E22" s="8" t="s">
        <v>50</v>
      </c>
      <c r="F22">
        <f>F20/(C20-C21-1)</f>
        <v>346980.69186980388</v>
      </c>
    </row>
    <row r="23" spans="1:10" x14ac:dyDescent="0.3">
      <c r="B23" t="s">
        <v>29</v>
      </c>
      <c r="C23">
        <f>DEVSQ(B27:B245)</f>
        <v>65851.70776255714</v>
      </c>
    </row>
    <row r="25" spans="1:10" ht="15" thickBot="1" x14ac:dyDescent="0.35">
      <c r="A25" t="s">
        <v>40</v>
      </c>
    </row>
    <row r="26" spans="1:10" x14ac:dyDescent="0.3">
      <c r="A26" s="3" t="s">
        <v>41</v>
      </c>
      <c r="B26" t="s">
        <v>4</v>
      </c>
      <c r="C26" s="3" t="s">
        <v>42</v>
      </c>
      <c r="D26" s="3" t="s">
        <v>43</v>
      </c>
      <c r="E26" s="3" t="s">
        <v>44</v>
      </c>
      <c r="F26" s="5" t="s">
        <v>48</v>
      </c>
      <c r="G26" s="5" t="s">
        <v>49</v>
      </c>
    </row>
    <row r="27" spans="1:10" x14ac:dyDescent="0.3">
      <c r="A27" s="1">
        <v>1</v>
      </c>
      <c r="B27">
        <v>300</v>
      </c>
      <c r="C27" s="1">
        <v>5771.2316257283146</v>
      </c>
      <c r="D27" s="1">
        <v>-2021.2316257283146</v>
      </c>
      <c r="E27" s="1">
        <v>-3.439234672636148</v>
      </c>
      <c r="F27" s="6">
        <f>1/$C$20+(B27-$C$22)^2/$C$23</f>
        <v>0.17746335269420885</v>
      </c>
      <c r="G27" s="7">
        <f>(B27^2/$F$22)*(F27/(1-F27)^2)/($C$21+1)</f>
        <v>3.4017733459507239E-2</v>
      </c>
    </row>
    <row r="28" spans="1:10" x14ac:dyDescent="0.3">
      <c r="A28" s="1">
        <v>2</v>
      </c>
      <c r="B28">
        <v>400</v>
      </c>
      <c r="C28" s="1">
        <v>7655.4310695596268</v>
      </c>
      <c r="D28" s="1">
        <v>344.56893044037315</v>
      </c>
      <c r="E28" s="1">
        <v>0.58630262736794048</v>
      </c>
      <c r="F28" s="6">
        <f t="shared" ref="F28:F91" si="0">1/$C$20+(B28-$C$22)^2/$C$23</f>
        <v>0.65339086215853404</v>
      </c>
      <c r="G28" s="7">
        <f t="shared" ref="G28:G91" si="1">(B28^2/$F$22)*(F28/(1-F28)^2)/($C$21+1)</f>
        <v>1.2539427784679207</v>
      </c>
    </row>
    <row r="29" spans="1:10" x14ac:dyDescent="0.3">
      <c r="A29" s="1">
        <v>3</v>
      </c>
      <c r="B29">
        <v>195</v>
      </c>
      <c r="C29" s="1">
        <v>3792.8222097054372</v>
      </c>
      <c r="D29" s="1">
        <v>6207.1777902945632</v>
      </c>
      <c r="E29" s="1">
        <v>10.561847936604368</v>
      </c>
      <c r="F29" s="6">
        <f t="shared" si="0"/>
        <v>4.6102617171389099E-3</v>
      </c>
      <c r="G29" s="7">
        <f t="shared" si="1"/>
        <v>2.5496066330403419E-4</v>
      </c>
    </row>
    <row r="30" spans="1:10" x14ac:dyDescent="0.3">
      <c r="A30" s="1">
        <v>4</v>
      </c>
      <c r="B30">
        <v>193</v>
      </c>
      <c r="C30" s="1">
        <v>3755.138220828811</v>
      </c>
      <c r="D30" s="1">
        <v>-305.13822082881097</v>
      </c>
      <c r="E30" s="1">
        <v>-0.51920914736469392</v>
      </c>
      <c r="F30" s="6">
        <f t="shared" si="0"/>
        <v>4.5675477848249602E-3</v>
      </c>
      <c r="G30" s="7">
        <f t="shared" si="1"/>
        <v>2.4742229047333746E-4</v>
      </c>
    </row>
    <row r="31" spans="1:10" x14ac:dyDescent="0.3">
      <c r="A31" s="1">
        <v>5</v>
      </c>
      <c r="B31">
        <v>190</v>
      </c>
      <c r="C31" s="1">
        <v>3698.6122375138721</v>
      </c>
      <c r="D31" s="1">
        <v>-48.61223751387206</v>
      </c>
      <c r="E31" s="1">
        <v>-8.2716345145197767E-2</v>
      </c>
      <c r="F31" s="6">
        <f t="shared" si="0"/>
        <v>4.7312614117620295E-3</v>
      </c>
      <c r="G31" s="7">
        <f t="shared" si="1"/>
        <v>2.484666564111942E-4</v>
      </c>
    </row>
    <row r="32" spans="1:10" x14ac:dyDescent="0.3">
      <c r="A32" s="1">
        <v>6</v>
      </c>
      <c r="B32">
        <v>181</v>
      </c>
      <c r="C32" s="1">
        <v>3529.034287569054</v>
      </c>
      <c r="D32" s="1">
        <v>95.965712430946041</v>
      </c>
      <c r="E32" s="1">
        <v>0.16329083781172896</v>
      </c>
      <c r="F32" s="6">
        <f t="shared" si="0"/>
        <v>6.8624508755107966E-3</v>
      </c>
      <c r="G32" s="7">
        <f t="shared" si="1"/>
        <v>3.2845984945125523E-4</v>
      </c>
    </row>
    <row r="33" spans="1:7" x14ac:dyDescent="0.3">
      <c r="A33" s="1">
        <v>7</v>
      </c>
      <c r="B33">
        <v>195</v>
      </c>
      <c r="C33" s="1">
        <v>3792.8222097054372</v>
      </c>
      <c r="D33" s="1">
        <v>882.17779029456278</v>
      </c>
      <c r="E33" s="1">
        <v>1.5010731106670407</v>
      </c>
      <c r="F33" s="6">
        <f t="shared" si="0"/>
        <v>4.6102617171389099E-3</v>
      </c>
      <c r="G33" s="7">
        <f t="shared" si="1"/>
        <v>2.5496066330403419E-4</v>
      </c>
    </row>
    <row r="34" spans="1:7" x14ac:dyDescent="0.3">
      <c r="A34" s="1">
        <v>8</v>
      </c>
      <c r="B34">
        <v>193</v>
      </c>
      <c r="C34" s="1">
        <v>3755.138220828811</v>
      </c>
      <c r="D34" s="1">
        <v>-280.13822082881097</v>
      </c>
      <c r="E34" s="1">
        <v>-0.47667029841663139</v>
      </c>
      <c r="F34" s="6">
        <f t="shared" si="0"/>
        <v>4.5675477848249602E-3</v>
      </c>
      <c r="G34" s="7">
        <f t="shared" si="1"/>
        <v>2.4742229047333746E-4</v>
      </c>
    </row>
    <row r="35" spans="1:7" x14ac:dyDescent="0.3">
      <c r="A35" s="1">
        <v>9</v>
      </c>
      <c r="B35">
        <v>190</v>
      </c>
      <c r="C35" s="1">
        <v>3698.6122375138721</v>
      </c>
      <c r="D35" s="1">
        <v>551.38776248612794</v>
      </c>
      <c r="E35" s="1">
        <v>0.93821602960830386</v>
      </c>
      <c r="F35" s="6">
        <f t="shared" si="0"/>
        <v>4.7312614117620295E-3</v>
      </c>
      <c r="G35" s="7">
        <f t="shared" si="1"/>
        <v>2.484666564111942E-4</v>
      </c>
    </row>
    <row r="36" spans="1:7" x14ac:dyDescent="0.3">
      <c r="A36" s="1">
        <v>10</v>
      </c>
      <c r="B36">
        <v>186</v>
      </c>
      <c r="C36" s="1">
        <v>3623.2442597606196</v>
      </c>
      <c r="D36" s="1">
        <v>-323.24425976061957</v>
      </c>
      <c r="E36" s="1">
        <v>-0.5500175495714118</v>
      </c>
      <c r="F36" s="6">
        <f t="shared" si="0"/>
        <v>5.3747440284397123E-3</v>
      </c>
      <c r="G36" s="7">
        <f t="shared" si="1"/>
        <v>2.7085035197344561E-4</v>
      </c>
    </row>
    <row r="37" spans="1:7" x14ac:dyDescent="0.3">
      <c r="A37" s="1">
        <v>11</v>
      </c>
      <c r="B37">
        <v>180</v>
      </c>
      <c r="C37" s="1">
        <v>3510.1922931307408</v>
      </c>
      <c r="D37" s="1">
        <v>189.80770686925916</v>
      </c>
      <c r="E37" s="1">
        <v>0.32296805486758212</v>
      </c>
      <c r="F37" s="6">
        <f t="shared" si="0"/>
        <v>7.251106055088212E-3</v>
      </c>
      <c r="G37" s="7">
        <f t="shared" si="1"/>
        <v>3.4350664230546098E-4</v>
      </c>
    </row>
    <row r="38" spans="1:7" x14ac:dyDescent="0.3">
      <c r="A38" s="1">
        <v>12</v>
      </c>
      <c r="B38">
        <v>182</v>
      </c>
      <c r="C38" s="1">
        <v>3547.8762820073671</v>
      </c>
      <c r="D38" s="1">
        <v>-347.87628200736708</v>
      </c>
      <c r="E38" s="1">
        <v>-0.59193026451700015</v>
      </c>
      <c r="F38" s="6">
        <f t="shared" si="0"/>
        <v>6.5041669659877815E-3</v>
      </c>
      <c r="G38" s="7">
        <f t="shared" si="1"/>
        <v>3.1453360540617417E-4</v>
      </c>
    </row>
    <row r="39" spans="1:7" x14ac:dyDescent="0.3">
      <c r="A39" s="1">
        <v>13</v>
      </c>
      <c r="B39">
        <v>191</v>
      </c>
      <c r="C39" s="1">
        <v>3717.4542319521852</v>
      </c>
      <c r="D39" s="1">
        <v>82.545768047814818</v>
      </c>
      <c r="E39" s="1">
        <v>0.14045607833151216</v>
      </c>
      <c r="F39" s="6">
        <f t="shared" si="0"/>
        <v>4.646318932728607E-3</v>
      </c>
      <c r="G39" s="7">
        <f t="shared" si="1"/>
        <v>2.4653897932997538E-4</v>
      </c>
    </row>
    <row r="40" spans="1:7" x14ac:dyDescent="0.3">
      <c r="A40" s="1">
        <v>14</v>
      </c>
      <c r="B40">
        <v>198</v>
      </c>
      <c r="C40" s="1">
        <v>3849.3481930203766</v>
      </c>
      <c r="D40" s="1">
        <v>550.65180697962342</v>
      </c>
      <c r="E40" s="1">
        <v>0.93696376160335615</v>
      </c>
      <c r="F40" s="6">
        <f t="shared" si="0"/>
        <v>4.9021171410178277E-3</v>
      </c>
      <c r="G40" s="7">
        <f t="shared" si="1"/>
        <v>2.7967082056230168E-4</v>
      </c>
    </row>
    <row r="41" spans="1:7" x14ac:dyDescent="0.3">
      <c r="A41" s="1">
        <v>15</v>
      </c>
      <c r="B41">
        <v>185</v>
      </c>
      <c r="C41" s="1">
        <v>3604.4022653223064</v>
      </c>
      <c r="D41" s="1">
        <v>95.597734677693552</v>
      </c>
      <c r="E41" s="1">
        <v>0.16266470380925474</v>
      </c>
      <c r="F41" s="6">
        <f t="shared" si="0"/>
        <v>5.6115428577451307E-3</v>
      </c>
      <c r="G41" s="7">
        <f t="shared" si="1"/>
        <v>2.79884139093641E-4</v>
      </c>
    </row>
    <row r="42" spans="1:7" x14ac:dyDescent="0.3">
      <c r="A42" s="1">
        <v>16</v>
      </c>
      <c r="B42">
        <v>195</v>
      </c>
      <c r="C42" s="1">
        <v>3792.8222097054372</v>
      </c>
      <c r="D42" s="1">
        <v>-342.82220970543722</v>
      </c>
      <c r="E42" s="1">
        <v>-0.58333048778802488</v>
      </c>
      <c r="F42" s="6">
        <f t="shared" si="0"/>
        <v>4.6102617171389099E-3</v>
      </c>
      <c r="G42" s="7">
        <f t="shared" si="1"/>
        <v>2.5496066330403419E-4</v>
      </c>
    </row>
    <row r="43" spans="1:7" x14ac:dyDescent="0.3">
      <c r="A43" s="1">
        <v>17</v>
      </c>
      <c r="B43">
        <v>197</v>
      </c>
      <c r="C43" s="1">
        <v>3830.5061985820635</v>
      </c>
      <c r="D43" s="1">
        <v>669.49380141793654</v>
      </c>
      <c r="E43" s="1">
        <v>1.139179827607272</v>
      </c>
      <c r="F43" s="6">
        <f t="shared" si="0"/>
        <v>4.7744607296704555E-3</v>
      </c>
      <c r="G43" s="7">
        <f t="shared" si="1"/>
        <v>2.6957427697082547E-4</v>
      </c>
    </row>
    <row r="44" spans="1:7" x14ac:dyDescent="0.3">
      <c r="A44" s="1">
        <v>18</v>
      </c>
      <c r="B44">
        <v>184</v>
      </c>
      <c r="C44" s="1">
        <v>3585.5602708839933</v>
      </c>
      <c r="D44" s="1">
        <v>-260.56027088399333</v>
      </c>
      <c r="E44" s="1">
        <v>-0.44335736020001826</v>
      </c>
      <c r="F44" s="6">
        <f t="shared" si="0"/>
        <v>5.8787129571049486E-3</v>
      </c>
      <c r="G44" s="7">
        <f t="shared" si="1"/>
        <v>2.9020430461619708E-4</v>
      </c>
    </row>
    <row r="45" spans="1:7" x14ac:dyDescent="0.3">
      <c r="A45" s="1">
        <v>19</v>
      </c>
      <c r="B45">
        <v>194</v>
      </c>
      <c r="C45" s="1">
        <v>3773.9802152671241</v>
      </c>
      <c r="D45" s="1">
        <v>426.01978473287591</v>
      </c>
      <c r="E45" s="1">
        <v>0.72489565086551755</v>
      </c>
      <c r="F45" s="6">
        <f t="shared" si="0"/>
        <v>4.5737191159547349E-3</v>
      </c>
      <c r="G45" s="7">
        <f t="shared" si="1"/>
        <v>2.5033377019389102E-4</v>
      </c>
    </row>
    <row r="46" spans="1:7" x14ac:dyDescent="0.3">
      <c r="A46" s="1">
        <v>20</v>
      </c>
      <c r="B46">
        <v>174</v>
      </c>
      <c r="C46" s="1">
        <v>3397.1403265008621</v>
      </c>
      <c r="D46" s="1">
        <v>2.859673499137898</v>
      </c>
      <c r="E46" s="1">
        <v>4.8658887608241828E-3</v>
      </c>
      <c r="F46" s="6">
        <f t="shared" si="0"/>
        <v>1.0220833803695083E-2</v>
      </c>
      <c r="G46" s="7">
        <f t="shared" si="1"/>
        <v>4.5516923725322868E-4</v>
      </c>
    </row>
    <row r="47" spans="1:7" x14ac:dyDescent="0.3">
      <c r="A47" s="1">
        <v>21</v>
      </c>
      <c r="B47">
        <v>180</v>
      </c>
      <c r="C47" s="1">
        <v>3510.1922931307408</v>
      </c>
      <c r="D47" s="1">
        <v>89.807706869259164</v>
      </c>
      <c r="E47" s="1">
        <v>0.15281265907533187</v>
      </c>
      <c r="F47" s="6">
        <f t="shared" si="0"/>
        <v>7.251106055088212E-3</v>
      </c>
      <c r="G47" s="7">
        <f t="shared" si="1"/>
        <v>3.4350664230546098E-4</v>
      </c>
    </row>
    <row r="48" spans="1:7" x14ac:dyDescent="0.3">
      <c r="A48" s="1">
        <v>22</v>
      </c>
      <c r="B48">
        <v>189</v>
      </c>
      <c r="C48" s="1">
        <v>3679.7702430755589</v>
      </c>
      <c r="D48" s="1">
        <v>120.22975692444106</v>
      </c>
      <c r="E48" s="1">
        <v>0.20457741875484312</v>
      </c>
      <c r="F48" s="6">
        <f t="shared" si="0"/>
        <v>4.8465751608498513E-3</v>
      </c>
      <c r="G48" s="7">
        <f t="shared" si="1"/>
        <v>2.519087032241379E-4</v>
      </c>
    </row>
    <row r="49" spans="1:7" x14ac:dyDescent="0.3">
      <c r="A49" s="1">
        <v>23</v>
      </c>
      <c r="B49">
        <v>185</v>
      </c>
      <c r="C49" s="1">
        <v>3604.4022653223064</v>
      </c>
      <c r="D49" s="1">
        <v>345.59773467769355</v>
      </c>
      <c r="E49" s="1">
        <v>0.58805319328988037</v>
      </c>
      <c r="F49" s="6">
        <f t="shared" si="0"/>
        <v>5.6115428577451307E-3</v>
      </c>
      <c r="G49" s="7">
        <f t="shared" si="1"/>
        <v>2.79884139093641E-4</v>
      </c>
    </row>
    <row r="50" spans="1:7" x14ac:dyDescent="0.3">
      <c r="A50" s="1">
        <v>24</v>
      </c>
      <c r="B50">
        <v>180</v>
      </c>
      <c r="C50" s="1">
        <v>3510.1922931307408</v>
      </c>
      <c r="D50" s="1">
        <v>289.80770686925916</v>
      </c>
      <c r="E50" s="1">
        <v>0.49312345065983237</v>
      </c>
      <c r="F50" s="6">
        <f t="shared" si="0"/>
        <v>7.251106055088212E-3</v>
      </c>
      <c r="G50" s="7">
        <f t="shared" si="1"/>
        <v>3.4350664230546098E-4</v>
      </c>
    </row>
    <row r="51" spans="1:7" x14ac:dyDescent="0.3">
      <c r="A51" s="1">
        <v>25</v>
      </c>
      <c r="B51">
        <v>187</v>
      </c>
      <c r="C51" s="1">
        <v>3642.0862541989327</v>
      </c>
      <c r="D51" s="1">
        <v>157.91374580106731</v>
      </c>
      <c r="E51" s="1">
        <v>0.26869875917817404</v>
      </c>
      <c r="F51" s="6">
        <f t="shared" si="0"/>
        <v>5.1683164691886923E-3</v>
      </c>
      <c r="G51" s="7">
        <f t="shared" si="1"/>
        <v>2.6314661688854591E-4</v>
      </c>
    </row>
    <row r="52" spans="1:7" x14ac:dyDescent="0.3">
      <c r="A52" s="1">
        <v>26</v>
      </c>
      <c r="B52">
        <v>183</v>
      </c>
      <c r="C52" s="1">
        <v>3566.7182764456802</v>
      </c>
      <c r="D52" s="1">
        <v>-16.718276445680203</v>
      </c>
      <c r="E52" s="1">
        <v>-2.84470494557897E-2</v>
      </c>
      <c r="F52" s="6">
        <f t="shared" si="0"/>
        <v>6.1762543265191649E-3</v>
      </c>
      <c r="G52" s="7">
        <f t="shared" si="1"/>
        <v>3.0176808563496115E-4</v>
      </c>
    </row>
    <row r="53" spans="1:7" x14ac:dyDescent="0.3">
      <c r="A53" s="1">
        <v>27</v>
      </c>
      <c r="B53">
        <v>187</v>
      </c>
      <c r="C53" s="1">
        <v>3642.0862541989327</v>
      </c>
      <c r="D53" s="1">
        <v>-442.08625419893269</v>
      </c>
      <c r="E53" s="1">
        <v>-0.75223361557532753</v>
      </c>
      <c r="F53" s="6">
        <f t="shared" si="0"/>
        <v>5.1683164691886923E-3</v>
      </c>
      <c r="G53" s="7">
        <f t="shared" si="1"/>
        <v>2.6314661688854591E-4</v>
      </c>
    </row>
    <row r="54" spans="1:7" x14ac:dyDescent="0.3">
      <c r="A54" s="1">
        <v>28</v>
      </c>
      <c r="B54">
        <v>172</v>
      </c>
      <c r="C54" s="1">
        <v>3359.4563376242359</v>
      </c>
      <c r="D54" s="1">
        <v>-209.45633762423586</v>
      </c>
      <c r="E54" s="1">
        <v>-0.35640126029647051</v>
      </c>
      <c r="F54" s="6">
        <f t="shared" si="0"/>
        <v>1.14537132136659E-2</v>
      </c>
      <c r="G54" s="7">
        <f t="shared" si="1"/>
        <v>4.9965918581597053E-4</v>
      </c>
    </row>
    <row r="55" spans="1:7" x14ac:dyDescent="0.3">
      <c r="A55" s="1">
        <v>29</v>
      </c>
      <c r="B55">
        <v>180</v>
      </c>
      <c r="C55" s="1">
        <v>3510.1922931307408</v>
      </c>
      <c r="D55" s="1">
        <v>439.80770686925916</v>
      </c>
      <c r="E55" s="1">
        <v>0.74835654434820775</v>
      </c>
      <c r="F55" s="6">
        <f t="shared" si="0"/>
        <v>7.251106055088212E-3</v>
      </c>
      <c r="G55" s="7">
        <f t="shared" si="1"/>
        <v>3.4350664230546098E-4</v>
      </c>
    </row>
    <row r="56" spans="1:7" x14ac:dyDescent="0.3">
      <c r="A56" s="1">
        <v>30</v>
      </c>
      <c r="B56">
        <v>178</v>
      </c>
      <c r="C56" s="1">
        <v>3472.5083042541146</v>
      </c>
      <c r="D56" s="1">
        <v>-222.50830425411459</v>
      </c>
      <c r="E56" s="1">
        <v>-0.37860988577421312</v>
      </c>
      <c r="F56" s="6">
        <f t="shared" si="0"/>
        <v>8.1195302244062382E-3</v>
      </c>
      <c r="G56" s="7">
        <f t="shared" si="1"/>
        <v>3.7680523250072914E-4</v>
      </c>
    </row>
    <row r="57" spans="1:7" x14ac:dyDescent="0.3">
      <c r="A57" s="1">
        <v>31</v>
      </c>
      <c r="B57">
        <v>178</v>
      </c>
      <c r="C57" s="1">
        <v>3472.5083042541146</v>
      </c>
      <c r="D57" s="1">
        <v>427.49169574588541</v>
      </c>
      <c r="E57" s="1">
        <v>0.72740018687541363</v>
      </c>
      <c r="F57" s="6">
        <f t="shared" si="0"/>
        <v>8.1195302244062382E-3</v>
      </c>
      <c r="G57" s="7">
        <f t="shared" si="1"/>
        <v>3.7680523250072914E-4</v>
      </c>
    </row>
    <row r="58" spans="1:7" x14ac:dyDescent="0.3">
      <c r="A58" s="1">
        <v>32</v>
      </c>
      <c r="B58">
        <v>188</v>
      </c>
      <c r="C58" s="1">
        <v>3660.9282486372458</v>
      </c>
      <c r="D58" s="1">
        <v>-360.92824863724582</v>
      </c>
      <c r="E58" s="1">
        <v>-0.61413888999474275</v>
      </c>
      <c r="F58" s="6">
        <f t="shared" si="0"/>
        <v>4.9922601799920726E-3</v>
      </c>
      <c r="G58" s="7">
        <f t="shared" si="1"/>
        <v>2.5681754345228616E-4</v>
      </c>
    </row>
    <row r="59" spans="1:7" x14ac:dyDescent="0.3">
      <c r="A59" s="1">
        <v>33</v>
      </c>
      <c r="B59">
        <v>184</v>
      </c>
      <c r="C59" s="1">
        <v>3585.5602708839933</v>
      </c>
      <c r="D59" s="1">
        <v>314.43972911600667</v>
      </c>
      <c r="E59" s="1">
        <v>0.53503616560542078</v>
      </c>
      <c r="F59" s="6">
        <f t="shared" si="0"/>
        <v>5.8787129571049486E-3</v>
      </c>
      <c r="G59" s="7">
        <f t="shared" si="1"/>
        <v>2.9020430461619708E-4</v>
      </c>
    </row>
    <row r="60" spans="1:7" x14ac:dyDescent="0.3">
      <c r="A60" s="1">
        <v>34</v>
      </c>
      <c r="B60">
        <v>195</v>
      </c>
      <c r="C60" s="1">
        <v>3792.8222097054372</v>
      </c>
      <c r="D60" s="1">
        <v>-467.82220970543722</v>
      </c>
      <c r="E60" s="1">
        <v>-0.79602473252833772</v>
      </c>
      <c r="F60" s="6">
        <f t="shared" si="0"/>
        <v>4.6102617171389099E-3</v>
      </c>
      <c r="G60" s="7">
        <f t="shared" si="1"/>
        <v>2.5496066330403419E-4</v>
      </c>
    </row>
    <row r="61" spans="1:7" x14ac:dyDescent="0.3">
      <c r="A61" s="1">
        <v>35</v>
      </c>
      <c r="B61">
        <v>196</v>
      </c>
      <c r="C61" s="1">
        <v>3811.6642041437503</v>
      </c>
      <c r="D61" s="1">
        <v>338.33579585624966</v>
      </c>
      <c r="E61" s="1">
        <v>0.57569661254606153</v>
      </c>
      <c r="F61" s="6">
        <f t="shared" si="0"/>
        <v>4.6771755883774834E-3</v>
      </c>
      <c r="G61" s="7">
        <f t="shared" si="1"/>
        <v>2.6135606703868024E-4</v>
      </c>
    </row>
    <row r="62" spans="1:7" x14ac:dyDescent="0.3">
      <c r="A62" s="1">
        <v>36</v>
      </c>
      <c r="B62">
        <v>190</v>
      </c>
      <c r="C62" s="1">
        <v>3698.6122375138721</v>
      </c>
      <c r="D62" s="1">
        <v>251.38776248612794</v>
      </c>
      <c r="E62" s="1">
        <v>0.42774984223155305</v>
      </c>
      <c r="F62" s="6">
        <f t="shared" si="0"/>
        <v>4.7312614117620295E-3</v>
      </c>
      <c r="G62" s="7">
        <f t="shared" si="1"/>
        <v>2.484666564111942E-4</v>
      </c>
    </row>
    <row r="63" spans="1:7" x14ac:dyDescent="0.3">
      <c r="A63" s="1">
        <v>37</v>
      </c>
      <c r="B63">
        <v>180</v>
      </c>
      <c r="C63" s="1">
        <v>3510.1922931307408</v>
      </c>
      <c r="D63" s="1">
        <v>39.807706869259164</v>
      </c>
      <c r="E63" s="1">
        <v>6.7734961179206729E-2</v>
      </c>
      <c r="F63" s="6">
        <f t="shared" si="0"/>
        <v>7.251106055088212E-3</v>
      </c>
      <c r="G63" s="7">
        <f t="shared" si="1"/>
        <v>3.4350664230546098E-4</v>
      </c>
    </row>
    <row r="64" spans="1:7" x14ac:dyDescent="0.3">
      <c r="A64" s="1">
        <v>38</v>
      </c>
      <c r="B64">
        <v>181</v>
      </c>
      <c r="C64" s="1">
        <v>3529.034287569054</v>
      </c>
      <c r="D64" s="1">
        <v>-229.03428756905396</v>
      </c>
      <c r="E64" s="1">
        <v>-0.38971419851308442</v>
      </c>
      <c r="F64" s="6">
        <f t="shared" si="0"/>
        <v>6.8624508755107966E-3</v>
      </c>
      <c r="G64" s="7">
        <f t="shared" si="1"/>
        <v>3.2845984945125523E-4</v>
      </c>
    </row>
    <row r="65" spans="1:7" x14ac:dyDescent="0.3">
      <c r="A65" s="1">
        <v>39</v>
      </c>
      <c r="B65">
        <v>184</v>
      </c>
      <c r="C65" s="1">
        <v>3585.5602708839933</v>
      </c>
      <c r="D65" s="1">
        <v>1064.4397291160067</v>
      </c>
      <c r="E65" s="1">
        <v>1.8112016340472976</v>
      </c>
      <c r="F65" s="6">
        <f t="shared" si="0"/>
        <v>5.8787129571049486E-3</v>
      </c>
      <c r="G65" s="7">
        <f t="shared" si="1"/>
        <v>2.9020430461619708E-4</v>
      </c>
    </row>
    <row r="66" spans="1:7" x14ac:dyDescent="0.3">
      <c r="A66" s="1">
        <v>40</v>
      </c>
      <c r="B66">
        <v>182</v>
      </c>
      <c r="C66" s="1">
        <v>3547.8762820073671</v>
      </c>
      <c r="D66" s="1">
        <v>-397.87628200736708</v>
      </c>
      <c r="E66" s="1">
        <v>-0.67700796241312533</v>
      </c>
      <c r="F66" s="6">
        <f t="shared" si="0"/>
        <v>6.5041669659877815E-3</v>
      </c>
      <c r="G66" s="7">
        <f t="shared" si="1"/>
        <v>3.1453360540617417E-4</v>
      </c>
    </row>
    <row r="67" spans="1:7" x14ac:dyDescent="0.3">
      <c r="A67" s="1">
        <v>41</v>
      </c>
      <c r="B67">
        <v>195</v>
      </c>
      <c r="C67" s="1">
        <v>3792.8222097054372</v>
      </c>
      <c r="D67" s="1">
        <v>107.17779029456278</v>
      </c>
      <c r="E67" s="1">
        <v>0.18236879327710129</v>
      </c>
      <c r="F67" s="6">
        <f t="shared" si="0"/>
        <v>4.6102617171389099E-3</v>
      </c>
      <c r="G67" s="7">
        <f t="shared" si="1"/>
        <v>2.5496066330403419E-4</v>
      </c>
    </row>
    <row r="68" spans="1:7" x14ac:dyDescent="0.3">
      <c r="A68" s="1">
        <v>42</v>
      </c>
      <c r="B68">
        <v>186</v>
      </c>
      <c r="C68" s="1">
        <v>3623.2442597606196</v>
      </c>
      <c r="D68" s="1">
        <v>-523.24425976061957</v>
      </c>
      <c r="E68" s="1">
        <v>-0.89032834115591231</v>
      </c>
      <c r="F68" s="6">
        <f t="shared" si="0"/>
        <v>5.3747440284397123E-3</v>
      </c>
      <c r="G68" s="7">
        <f t="shared" si="1"/>
        <v>2.7085035197344561E-4</v>
      </c>
    </row>
    <row r="69" spans="1:7" x14ac:dyDescent="0.3">
      <c r="A69" s="1">
        <v>43</v>
      </c>
      <c r="B69">
        <v>196</v>
      </c>
      <c r="C69" s="1">
        <v>3811.6642041437503</v>
      </c>
      <c r="D69" s="1">
        <v>588.33579585624966</v>
      </c>
      <c r="E69" s="1">
        <v>1.0010851020266871</v>
      </c>
      <c r="F69" s="6">
        <f t="shared" si="0"/>
        <v>4.6771755883774834E-3</v>
      </c>
      <c r="G69" s="7">
        <f t="shared" si="1"/>
        <v>2.6135606703868024E-4</v>
      </c>
    </row>
    <row r="70" spans="1:7" x14ac:dyDescent="0.3">
      <c r="A70" s="1">
        <v>44</v>
      </c>
      <c r="B70">
        <v>185</v>
      </c>
      <c r="C70" s="1">
        <v>3604.4022653223064</v>
      </c>
      <c r="D70" s="1">
        <v>-604.40226532230645</v>
      </c>
      <c r="E70" s="1">
        <v>-1.0284230667364971</v>
      </c>
      <c r="F70" s="6">
        <f t="shared" si="0"/>
        <v>5.6115428577451307E-3</v>
      </c>
      <c r="G70" s="7">
        <f t="shared" si="1"/>
        <v>2.79884139093641E-4</v>
      </c>
    </row>
    <row r="71" spans="1:7" x14ac:dyDescent="0.3">
      <c r="A71" s="1">
        <v>45</v>
      </c>
      <c r="B71">
        <v>190</v>
      </c>
      <c r="C71" s="1">
        <v>3698.6122375138721</v>
      </c>
      <c r="D71" s="1">
        <v>901.38776248612794</v>
      </c>
      <c r="E71" s="1">
        <v>1.5337599148811798</v>
      </c>
      <c r="F71" s="6">
        <f t="shared" si="0"/>
        <v>4.7312614117620295E-3</v>
      </c>
      <c r="G71" s="7">
        <f t="shared" si="1"/>
        <v>2.484666564111942E-4</v>
      </c>
    </row>
    <row r="72" spans="1:7" x14ac:dyDescent="0.3">
      <c r="A72" s="1">
        <v>46</v>
      </c>
      <c r="B72">
        <v>182</v>
      </c>
      <c r="C72" s="1">
        <v>3547.8762820073671</v>
      </c>
      <c r="D72" s="1">
        <v>-122.87628200736708</v>
      </c>
      <c r="E72" s="1">
        <v>-0.20908062398443705</v>
      </c>
      <c r="F72" s="6">
        <f t="shared" si="0"/>
        <v>6.5041669659877815E-3</v>
      </c>
      <c r="G72" s="7">
        <f t="shared" si="1"/>
        <v>3.1453360540617417E-4</v>
      </c>
    </row>
    <row r="73" spans="1:7" x14ac:dyDescent="0.3">
      <c r="A73" s="1">
        <v>47</v>
      </c>
      <c r="B73">
        <v>179</v>
      </c>
      <c r="C73" s="1">
        <v>3491.3502986924277</v>
      </c>
      <c r="D73" s="1">
        <v>-516.35029869242771</v>
      </c>
      <c r="E73" s="1">
        <v>-0.87859789441456682</v>
      </c>
      <c r="F73" s="6">
        <f t="shared" si="0"/>
        <v>7.6701325047200258E-3</v>
      </c>
      <c r="G73" s="7">
        <f t="shared" si="1"/>
        <v>3.5963462489185528E-4</v>
      </c>
    </row>
    <row r="74" spans="1:7" x14ac:dyDescent="0.3">
      <c r="A74" s="1">
        <v>48</v>
      </c>
      <c r="B74">
        <v>190</v>
      </c>
      <c r="C74" s="1">
        <v>3698.6122375138721</v>
      </c>
      <c r="D74" s="1">
        <v>-248.61223751387206</v>
      </c>
      <c r="E74" s="1">
        <v>-0.42302713672969827</v>
      </c>
      <c r="F74" s="6">
        <f t="shared" si="0"/>
        <v>4.7312614117620295E-3</v>
      </c>
      <c r="G74" s="7">
        <f t="shared" si="1"/>
        <v>2.484666564111942E-4</v>
      </c>
    </row>
    <row r="75" spans="1:7" x14ac:dyDescent="0.3">
      <c r="A75" s="1">
        <v>49</v>
      </c>
      <c r="B75">
        <v>191</v>
      </c>
      <c r="C75" s="1">
        <v>3717.4542319521852</v>
      </c>
      <c r="D75" s="1">
        <v>432.54576804781482</v>
      </c>
      <c r="E75" s="1">
        <v>0.73599996360438813</v>
      </c>
      <c r="F75" s="6">
        <f t="shared" si="0"/>
        <v>4.646318932728607E-3</v>
      </c>
      <c r="G75" s="7">
        <f t="shared" si="1"/>
        <v>2.4653897932997538E-4</v>
      </c>
    </row>
    <row r="76" spans="1:7" x14ac:dyDescent="0.3">
      <c r="A76" s="1">
        <v>50</v>
      </c>
      <c r="B76">
        <v>186</v>
      </c>
      <c r="C76" s="1">
        <v>3623.2442597606196</v>
      </c>
      <c r="D76" s="1">
        <v>-123.24425976061957</v>
      </c>
      <c r="E76" s="1">
        <v>-0.20970675798691127</v>
      </c>
      <c r="F76" s="6">
        <f t="shared" si="0"/>
        <v>5.3747440284397123E-3</v>
      </c>
      <c r="G76" s="7">
        <f t="shared" si="1"/>
        <v>2.7085035197344561E-4</v>
      </c>
    </row>
    <row r="77" spans="1:7" x14ac:dyDescent="0.3">
      <c r="A77" s="1">
        <v>51</v>
      </c>
      <c r="B77">
        <v>188</v>
      </c>
      <c r="C77" s="1">
        <v>3660.9282486372458</v>
      </c>
      <c r="D77" s="1">
        <v>639.07175136275418</v>
      </c>
      <c r="E77" s="1">
        <v>1.0874150679277599</v>
      </c>
      <c r="F77" s="6">
        <f t="shared" si="0"/>
        <v>4.9922601799920726E-3</v>
      </c>
      <c r="G77" s="7">
        <f t="shared" si="1"/>
        <v>2.5681754345228616E-4</v>
      </c>
    </row>
    <row r="78" spans="1:7" x14ac:dyDescent="0.3">
      <c r="A78" s="1">
        <v>52</v>
      </c>
      <c r="B78">
        <v>190</v>
      </c>
      <c r="C78" s="1">
        <v>3698.6122375138721</v>
      </c>
      <c r="D78" s="1">
        <v>-248.61223751387206</v>
      </c>
      <c r="E78" s="1">
        <v>-0.42302713672969827</v>
      </c>
      <c r="F78" s="6">
        <f t="shared" si="0"/>
        <v>4.7312614117620295E-3</v>
      </c>
      <c r="G78" s="7">
        <f t="shared" si="1"/>
        <v>2.484666564111942E-4</v>
      </c>
    </row>
    <row r="79" spans="1:7" x14ac:dyDescent="0.3">
      <c r="A79" s="1">
        <v>53</v>
      </c>
      <c r="B79">
        <v>200</v>
      </c>
      <c r="C79" s="1">
        <v>3887.0321818970028</v>
      </c>
      <c r="D79" s="1">
        <v>162.96781810299717</v>
      </c>
      <c r="E79" s="1">
        <v>0.27729853590714931</v>
      </c>
      <c r="F79" s="6">
        <f t="shared" si="0"/>
        <v>5.2485437738757695E-3</v>
      </c>
      <c r="G79" s="7">
        <f t="shared" si="1"/>
        <v>3.057273862970235E-4</v>
      </c>
    </row>
    <row r="80" spans="1:7" x14ac:dyDescent="0.3">
      <c r="A80" s="1">
        <v>54</v>
      </c>
      <c r="B80">
        <v>187</v>
      </c>
      <c r="C80" s="1">
        <v>3642.0862541989327</v>
      </c>
      <c r="D80" s="1">
        <v>-742.08625419893269</v>
      </c>
      <c r="E80" s="1">
        <v>-1.2626998029520784</v>
      </c>
      <c r="F80" s="6">
        <f t="shared" si="0"/>
        <v>5.1683164691886923E-3</v>
      </c>
      <c r="G80" s="7">
        <f t="shared" si="1"/>
        <v>2.6314661688854591E-4</v>
      </c>
    </row>
    <row r="81" spans="1:7" x14ac:dyDescent="0.3">
      <c r="A81" s="1">
        <v>55</v>
      </c>
      <c r="B81">
        <v>191</v>
      </c>
      <c r="C81" s="1">
        <v>3717.4542319521852</v>
      </c>
      <c r="D81" s="1">
        <v>-17.454231952185182</v>
      </c>
      <c r="E81" s="1">
        <v>-2.9699317460738107E-2</v>
      </c>
      <c r="F81" s="6">
        <f t="shared" si="0"/>
        <v>4.646318932728607E-3</v>
      </c>
      <c r="G81" s="7">
        <f t="shared" si="1"/>
        <v>2.4653897932997538E-4</v>
      </c>
    </row>
    <row r="82" spans="1:7" x14ac:dyDescent="0.3">
      <c r="A82" s="1">
        <v>56</v>
      </c>
      <c r="B82">
        <v>186</v>
      </c>
      <c r="C82" s="1">
        <v>3623.2442597606196</v>
      </c>
      <c r="D82" s="1">
        <v>-73.24425976061957</v>
      </c>
      <c r="E82" s="1">
        <v>-0.12462906009078613</v>
      </c>
      <c r="F82" s="6">
        <f t="shared" si="0"/>
        <v>5.3747440284397123E-3</v>
      </c>
      <c r="G82" s="7">
        <f t="shared" si="1"/>
        <v>2.7085035197344561E-4</v>
      </c>
    </row>
    <row r="83" spans="1:7" x14ac:dyDescent="0.3">
      <c r="A83" s="1">
        <v>57</v>
      </c>
      <c r="B83">
        <v>193</v>
      </c>
      <c r="C83" s="1">
        <v>3755.138220828811</v>
      </c>
      <c r="D83" s="1">
        <v>44.861779171189028</v>
      </c>
      <c r="E83" s="1">
        <v>7.6334737908181974E-2</v>
      </c>
      <c r="F83" s="6">
        <f t="shared" si="0"/>
        <v>4.5675477848249602E-3</v>
      </c>
      <c r="G83" s="7">
        <f t="shared" si="1"/>
        <v>2.4742229047333746E-4</v>
      </c>
    </row>
    <row r="84" spans="1:7" x14ac:dyDescent="0.3">
      <c r="A84" s="1">
        <v>58</v>
      </c>
      <c r="B84">
        <v>181</v>
      </c>
      <c r="C84" s="1">
        <v>3529.034287569054</v>
      </c>
      <c r="D84" s="1">
        <v>-679.03428756905396</v>
      </c>
      <c r="E84" s="1">
        <v>-1.1554134795782105</v>
      </c>
      <c r="F84" s="6">
        <f t="shared" si="0"/>
        <v>6.8624508755107966E-3</v>
      </c>
      <c r="G84" s="7">
        <f t="shared" si="1"/>
        <v>3.2845984945125523E-4</v>
      </c>
    </row>
    <row r="85" spans="1:7" x14ac:dyDescent="0.3">
      <c r="A85" s="1">
        <v>59</v>
      </c>
      <c r="B85">
        <v>194</v>
      </c>
      <c r="C85" s="1">
        <v>3773.9802152671241</v>
      </c>
      <c r="D85" s="1">
        <v>-23.980215267124095</v>
      </c>
      <c r="E85" s="1">
        <v>-4.0803630199608629E-2</v>
      </c>
      <c r="F85" s="6">
        <f t="shared" si="0"/>
        <v>4.5737191159547349E-3</v>
      </c>
      <c r="G85" s="7">
        <f t="shared" si="1"/>
        <v>2.5033377019389102E-4</v>
      </c>
    </row>
    <row r="86" spans="1:7" x14ac:dyDescent="0.3">
      <c r="A86" s="1">
        <v>60</v>
      </c>
      <c r="B86">
        <v>185</v>
      </c>
      <c r="C86" s="1">
        <v>3604.4022653223064</v>
      </c>
      <c r="D86" s="1">
        <v>-454.40226532230645</v>
      </c>
      <c r="E86" s="1">
        <v>-0.77318997304812176</v>
      </c>
      <c r="F86" s="6">
        <f t="shared" si="0"/>
        <v>5.6115428577451307E-3</v>
      </c>
      <c r="G86" s="7">
        <f t="shared" si="1"/>
        <v>2.79884139093641E-4</v>
      </c>
    </row>
    <row r="87" spans="1:7" x14ac:dyDescent="0.3">
      <c r="A87" s="1">
        <v>61</v>
      </c>
      <c r="B87">
        <v>195</v>
      </c>
      <c r="C87" s="1">
        <v>3792.8222097054372</v>
      </c>
      <c r="D87" s="1">
        <v>607.17779029456278</v>
      </c>
      <c r="E87" s="1">
        <v>1.0331457722383526</v>
      </c>
      <c r="F87" s="6">
        <f t="shared" si="0"/>
        <v>4.6102617171389099E-3</v>
      </c>
      <c r="G87" s="7">
        <f t="shared" si="1"/>
        <v>2.5496066330403419E-4</v>
      </c>
    </row>
    <row r="88" spans="1:7" x14ac:dyDescent="0.3">
      <c r="A88" s="1">
        <v>62</v>
      </c>
      <c r="B88">
        <v>185</v>
      </c>
      <c r="C88" s="1">
        <v>3604.4022653223064</v>
      </c>
      <c r="D88" s="1">
        <v>-4.4022653223064481</v>
      </c>
      <c r="E88" s="1">
        <v>-7.4906919829955182E-3</v>
      </c>
      <c r="F88" s="6">
        <f t="shared" si="0"/>
        <v>5.6115428577451307E-3</v>
      </c>
      <c r="G88" s="7">
        <f t="shared" si="1"/>
        <v>2.79884139093641E-4</v>
      </c>
    </row>
    <row r="89" spans="1:7" x14ac:dyDescent="0.3">
      <c r="A89" s="1">
        <v>63</v>
      </c>
      <c r="B89">
        <v>192</v>
      </c>
      <c r="C89" s="1">
        <v>3736.2962263904978</v>
      </c>
      <c r="D89" s="1">
        <v>313.70377360950215</v>
      </c>
      <c r="E89" s="1">
        <v>0.53378389760047307</v>
      </c>
      <c r="F89" s="6">
        <f t="shared" si="0"/>
        <v>4.5917477237495839E-3</v>
      </c>
      <c r="G89" s="7">
        <f t="shared" si="1"/>
        <v>2.4617429265397987E-4</v>
      </c>
    </row>
    <row r="90" spans="1:7" x14ac:dyDescent="0.3">
      <c r="A90" s="1">
        <v>64</v>
      </c>
      <c r="B90">
        <v>184</v>
      </c>
      <c r="C90" s="1">
        <v>3585.5602708839933</v>
      </c>
      <c r="D90" s="1">
        <v>-735.56027088399333</v>
      </c>
      <c r="E90" s="1">
        <v>-1.2515954902132069</v>
      </c>
      <c r="F90" s="6">
        <f t="shared" si="0"/>
        <v>5.8787129571049486E-3</v>
      </c>
      <c r="G90" s="7">
        <f t="shared" si="1"/>
        <v>2.9020430461619708E-4</v>
      </c>
    </row>
    <row r="91" spans="1:7" x14ac:dyDescent="0.3">
      <c r="A91" s="1">
        <v>65</v>
      </c>
      <c r="B91">
        <v>192</v>
      </c>
      <c r="C91" s="1">
        <v>3736.2962263904978</v>
      </c>
      <c r="D91" s="1">
        <v>213.70377360950215</v>
      </c>
      <c r="E91" s="1">
        <v>0.36362850180822287</v>
      </c>
      <c r="F91" s="6">
        <f t="shared" si="0"/>
        <v>4.5917477237495839E-3</v>
      </c>
      <c r="G91" s="7">
        <f t="shared" si="1"/>
        <v>2.4617429265397987E-4</v>
      </c>
    </row>
    <row r="92" spans="1:7" x14ac:dyDescent="0.3">
      <c r="A92" s="1">
        <v>66</v>
      </c>
      <c r="B92">
        <v>195</v>
      </c>
      <c r="C92" s="1">
        <v>3792.8222097054372</v>
      </c>
      <c r="D92" s="1">
        <v>-442.82220970543722</v>
      </c>
      <c r="E92" s="1">
        <v>-0.75348588358027513</v>
      </c>
      <c r="F92" s="6">
        <f t="shared" ref="F92:F155" si="2">1/$C$20+(B92-$C$22)^2/$C$23</f>
        <v>4.6102617171389099E-3</v>
      </c>
      <c r="G92" s="7">
        <f t="shared" ref="G92:G155" si="3">(B92^2/$F$22)*(F92/(1-F92)^2)/($C$21+1)</f>
        <v>2.5496066330403419E-4</v>
      </c>
    </row>
    <row r="93" spans="1:7" x14ac:dyDescent="0.3">
      <c r="A93" s="1">
        <v>67</v>
      </c>
      <c r="B93">
        <v>188</v>
      </c>
      <c r="C93" s="1">
        <v>3660.9282486372458</v>
      </c>
      <c r="D93" s="1">
        <v>439.07175136275418</v>
      </c>
      <c r="E93" s="1">
        <v>0.74710427634325938</v>
      </c>
      <c r="F93" s="6">
        <f t="shared" si="2"/>
        <v>4.9922601799920726E-3</v>
      </c>
      <c r="G93" s="7">
        <f t="shared" si="3"/>
        <v>2.5681754345228616E-4</v>
      </c>
    </row>
    <row r="94" spans="1:7" x14ac:dyDescent="0.3">
      <c r="A94" s="1">
        <v>68</v>
      </c>
      <c r="B94">
        <v>190</v>
      </c>
      <c r="C94" s="1">
        <v>3698.6122375138721</v>
      </c>
      <c r="D94" s="1">
        <v>-648.61223751387206</v>
      </c>
      <c r="E94" s="1">
        <v>-1.1036487198986993</v>
      </c>
      <c r="F94" s="6">
        <f t="shared" si="2"/>
        <v>4.7312614117620295E-3</v>
      </c>
      <c r="G94" s="7">
        <f t="shared" si="3"/>
        <v>2.484666564111942E-4</v>
      </c>
    </row>
    <row r="95" spans="1:7" x14ac:dyDescent="0.3">
      <c r="A95" s="1">
        <v>69</v>
      </c>
      <c r="B95">
        <v>198</v>
      </c>
      <c r="C95" s="1">
        <v>3849.3481930203766</v>
      </c>
      <c r="D95" s="1">
        <v>600.65180697962342</v>
      </c>
      <c r="E95" s="1">
        <v>1.0220414594994813</v>
      </c>
      <c r="F95" s="6">
        <f t="shared" si="2"/>
        <v>4.9021171410178277E-3</v>
      </c>
      <c r="G95" s="7">
        <f t="shared" si="3"/>
        <v>2.7967082056230168E-4</v>
      </c>
    </row>
    <row r="96" spans="1:7" x14ac:dyDescent="0.3">
      <c r="A96" s="1">
        <v>70</v>
      </c>
      <c r="B96">
        <v>190</v>
      </c>
      <c r="C96" s="1">
        <v>3698.6122375138721</v>
      </c>
      <c r="D96" s="1">
        <v>-98.61223751387206</v>
      </c>
      <c r="E96" s="1">
        <v>-0.16779404304132289</v>
      </c>
      <c r="F96" s="6">
        <f t="shared" si="2"/>
        <v>4.7312614117620295E-3</v>
      </c>
      <c r="G96" s="7">
        <f t="shared" si="3"/>
        <v>2.484666564111942E-4</v>
      </c>
    </row>
    <row r="97" spans="1:7" x14ac:dyDescent="0.3">
      <c r="A97" s="1">
        <v>71</v>
      </c>
      <c r="B97">
        <v>190</v>
      </c>
      <c r="C97" s="1">
        <v>3698.6122375138721</v>
      </c>
      <c r="D97" s="1">
        <v>201.38776248612794</v>
      </c>
      <c r="E97" s="1">
        <v>0.34267214433542792</v>
      </c>
      <c r="F97" s="6">
        <f t="shared" si="2"/>
        <v>4.7312614117620295E-3</v>
      </c>
      <c r="G97" s="7">
        <f t="shared" si="3"/>
        <v>2.484666564111942E-4</v>
      </c>
    </row>
    <row r="98" spans="1:7" x14ac:dyDescent="0.3">
      <c r="A98" s="1">
        <v>72</v>
      </c>
      <c r="B98">
        <v>196</v>
      </c>
      <c r="C98" s="1">
        <v>3811.6642041437503</v>
      </c>
      <c r="D98" s="1">
        <v>-261.66420414375034</v>
      </c>
      <c r="E98" s="1">
        <v>-0.4452357622074401</v>
      </c>
      <c r="F98" s="6">
        <f t="shared" si="2"/>
        <v>4.6771755883774834E-3</v>
      </c>
      <c r="G98" s="7">
        <f t="shared" si="3"/>
        <v>2.6135606703868024E-4</v>
      </c>
    </row>
    <row r="99" spans="1:7" x14ac:dyDescent="0.3">
      <c r="A99" s="1">
        <v>73</v>
      </c>
      <c r="B99">
        <v>197</v>
      </c>
      <c r="C99" s="1">
        <v>3830.5061985820635</v>
      </c>
      <c r="D99" s="1">
        <v>319.49380141793654</v>
      </c>
      <c r="E99" s="1">
        <v>0.54363594233439605</v>
      </c>
      <c r="F99" s="6">
        <f t="shared" si="2"/>
        <v>4.7744607296704555E-3</v>
      </c>
      <c r="G99" s="7">
        <f t="shared" si="3"/>
        <v>2.6957427697082547E-4</v>
      </c>
    </row>
    <row r="100" spans="1:7" x14ac:dyDescent="0.3">
      <c r="A100" s="1">
        <v>74</v>
      </c>
      <c r="B100">
        <v>190</v>
      </c>
      <c r="C100" s="1">
        <v>3698.6122375138721</v>
      </c>
      <c r="D100" s="1">
        <v>1.3877624861279401</v>
      </c>
      <c r="E100" s="1">
        <v>2.3613527509273686E-3</v>
      </c>
      <c r="F100" s="6">
        <f t="shared" si="2"/>
        <v>4.7312614117620295E-3</v>
      </c>
      <c r="G100" s="7">
        <f t="shared" si="3"/>
        <v>2.484666564111942E-4</v>
      </c>
    </row>
    <row r="101" spans="1:7" x14ac:dyDescent="0.3">
      <c r="A101" s="1">
        <v>75</v>
      </c>
      <c r="B101">
        <v>195</v>
      </c>
      <c r="C101" s="1">
        <v>3792.8222097054372</v>
      </c>
      <c r="D101" s="1">
        <v>457.17779029456278</v>
      </c>
      <c r="E101" s="1">
        <v>0.77791267854997725</v>
      </c>
      <c r="F101" s="6">
        <f t="shared" si="2"/>
        <v>4.6102617171389099E-3</v>
      </c>
      <c r="G101" s="7">
        <f t="shared" si="3"/>
        <v>2.5496066330403419E-4</v>
      </c>
    </row>
    <row r="102" spans="1:7" x14ac:dyDescent="0.3">
      <c r="A102" s="1">
        <v>76</v>
      </c>
      <c r="B102">
        <v>191</v>
      </c>
      <c r="C102" s="1">
        <v>3717.4542319521852</v>
      </c>
      <c r="D102" s="1">
        <v>-17.454231952185182</v>
      </c>
      <c r="E102" s="1">
        <v>-2.9699317460738107E-2</v>
      </c>
      <c r="F102" s="6">
        <f t="shared" si="2"/>
        <v>4.646318932728607E-3</v>
      </c>
      <c r="G102" s="7">
        <f t="shared" si="3"/>
        <v>2.4653897932997538E-4</v>
      </c>
    </row>
    <row r="103" spans="1:7" x14ac:dyDescent="0.3">
      <c r="A103" s="1">
        <v>77</v>
      </c>
      <c r="B103">
        <v>184</v>
      </c>
      <c r="C103" s="1">
        <v>3585.5602708839933</v>
      </c>
      <c r="D103" s="1">
        <v>314.43972911600667</v>
      </c>
      <c r="E103" s="1">
        <v>0.53503616560542078</v>
      </c>
      <c r="F103" s="6">
        <f t="shared" si="2"/>
        <v>5.8787129571049486E-3</v>
      </c>
      <c r="G103" s="7">
        <f t="shared" si="3"/>
        <v>2.9020430461619708E-4</v>
      </c>
    </row>
    <row r="104" spans="1:7" x14ac:dyDescent="0.3">
      <c r="A104" s="1">
        <v>78</v>
      </c>
      <c r="B104">
        <v>187</v>
      </c>
      <c r="C104" s="1">
        <v>3642.0862541989327</v>
      </c>
      <c r="D104" s="1">
        <v>-92.086254198932693</v>
      </c>
      <c r="E104" s="1">
        <v>-0.15668973030245159</v>
      </c>
      <c r="F104" s="6">
        <f t="shared" si="2"/>
        <v>5.1683164691886923E-3</v>
      </c>
      <c r="G104" s="7">
        <f t="shared" si="3"/>
        <v>2.6314661688854591E-4</v>
      </c>
    </row>
    <row r="105" spans="1:7" x14ac:dyDescent="0.3">
      <c r="A105" s="1">
        <v>79</v>
      </c>
      <c r="B105">
        <v>195</v>
      </c>
      <c r="C105" s="1">
        <v>3792.8222097054372</v>
      </c>
      <c r="D105" s="1">
        <v>207.17779029456278</v>
      </c>
      <c r="E105" s="1">
        <v>0.35252418906935157</v>
      </c>
      <c r="F105" s="6">
        <f t="shared" si="2"/>
        <v>4.6102617171389099E-3</v>
      </c>
      <c r="G105" s="7">
        <f t="shared" si="3"/>
        <v>2.5496066330403419E-4</v>
      </c>
    </row>
    <row r="106" spans="1:7" x14ac:dyDescent="0.3">
      <c r="A106" s="1">
        <v>80</v>
      </c>
      <c r="B106">
        <v>189</v>
      </c>
      <c r="C106" s="1">
        <v>3679.7702430755589</v>
      </c>
      <c r="D106" s="1">
        <v>-479.77024307555894</v>
      </c>
      <c r="E106" s="1">
        <v>-0.81635495599865848</v>
      </c>
      <c r="F106" s="6">
        <f t="shared" si="2"/>
        <v>4.8465751608498513E-3</v>
      </c>
      <c r="G106" s="7">
        <f t="shared" si="3"/>
        <v>2.519087032241379E-4</v>
      </c>
    </row>
    <row r="107" spans="1:7" x14ac:dyDescent="0.3">
      <c r="A107" s="1">
        <v>81</v>
      </c>
      <c r="B107">
        <v>196</v>
      </c>
      <c r="C107" s="1">
        <v>3811.6642041437503</v>
      </c>
      <c r="D107" s="1">
        <v>888.33579585624966</v>
      </c>
      <c r="E107" s="1">
        <v>1.511551289403438</v>
      </c>
      <c r="F107" s="6">
        <f t="shared" si="2"/>
        <v>4.6771755883774834E-3</v>
      </c>
      <c r="G107" s="7">
        <f t="shared" si="3"/>
        <v>2.6135606703868024E-4</v>
      </c>
    </row>
    <row r="108" spans="1:7" x14ac:dyDescent="0.3">
      <c r="A108" s="1">
        <v>82</v>
      </c>
      <c r="B108">
        <v>187</v>
      </c>
      <c r="C108" s="1">
        <v>3642.0862541989327</v>
      </c>
      <c r="D108" s="1">
        <v>157.91374580106731</v>
      </c>
      <c r="E108" s="1">
        <v>0.26869875917817404</v>
      </c>
      <c r="F108" s="6">
        <f t="shared" si="2"/>
        <v>5.1683164691886923E-3</v>
      </c>
      <c r="G108" s="7">
        <f t="shared" si="3"/>
        <v>2.6314661688854591E-4</v>
      </c>
    </row>
    <row r="109" spans="1:7" x14ac:dyDescent="0.3">
      <c r="A109" s="1">
        <v>83</v>
      </c>
      <c r="B109">
        <v>193</v>
      </c>
      <c r="C109" s="1">
        <v>3755.138220828811</v>
      </c>
      <c r="D109" s="1">
        <v>444.86177917118903</v>
      </c>
      <c r="E109" s="1">
        <v>0.75695632107718303</v>
      </c>
      <c r="F109" s="6">
        <f t="shared" si="2"/>
        <v>4.5675477848249602E-3</v>
      </c>
      <c r="G109" s="7">
        <f t="shared" si="3"/>
        <v>2.4742229047333746E-4</v>
      </c>
    </row>
    <row r="110" spans="1:7" x14ac:dyDescent="0.3">
      <c r="A110" s="1">
        <v>84</v>
      </c>
      <c r="B110">
        <v>191</v>
      </c>
      <c r="C110" s="1">
        <v>3717.4542319521852</v>
      </c>
      <c r="D110" s="1">
        <v>-367.45423195218518</v>
      </c>
      <c r="E110" s="1">
        <v>-0.625243202733614</v>
      </c>
      <c r="F110" s="6">
        <f t="shared" si="2"/>
        <v>4.646318932728607E-3</v>
      </c>
      <c r="G110" s="7">
        <f t="shared" si="3"/>
        <v>2.4653897932997538E-4</v>
      </c>
    </row>
    <row r="111" spans="1:7" x14ac:dyDescent="0.3">
      <c r="A111" s="1">
        <v>85</v>
      </c>
      <c r="B111">
        <v>194</v>
      </c>
      <c r="C111" s="1">
        <v>3773.9802152671241</v>
      </c>
      <c r="D111" s="1">
        <v>-223.98021526712409</v>
      </c>
      <c r="E111" s="1">
        <v>-0.38111442178410915</v>
      </c>
      <c r="F111" s="6">
        <f t="shared" si="2"/>
        <v>4.5737191159547349E-3</v>
      </c>
      <c r="G111" s="7">
        <f t="shared" si="3"/>
        <v>2.5033377019389102E-4</v>
      </c>
    </row>
    <row r="112" spans="1:7" x14ac:dyDescent="0.3">
      <c r="A112" s="1">
        <v>86</v>
      </c>
      <c r="B112">
        <v>190</v>
      </c>
      <c r="C112" s="1">
        <v>3698.6122375138721</v>
      </c>
      <c r="D112" s="1">
        <v>101.38776248612794</v>
      </c>
      <c r="E112" s="1">
        <v>0.17251674854317764</v>
      </c>
      <c r="F112" s="6">
        <f t="shared" si="2"/>
        <v>4.7312614117620295E-3</v>
      </c>
      <c r="G112" s="7">
        <f t="shared" si="3"/>
        <v>2.484666564111942E-4</v>
      </c>
    </row>
    <row r="113" spans="1:7" x14ac:dyDescent="0.3">
      <c r="A113" s="1">
        <v>87</v>
      </c>
      <c r="B113">
        <v>189</v>
      </c>
      <c r="C113" s="1">
        <v>3679.7702430755589</v>
      </c>
      <c r="D113" s="1">
        <v>-179.77024307555894</v>
      </c>
      <c r="E113" s="1">
        <v>-0.30588876862190767</v>
      </c>
      <c r="F113" s="6">
        <f t="shared" si="2"/>
        <v>4.8465751608498513E-3</v>
      </c>
      <c r="G113" s="7">
        <f t="shared" si="3"/>
        <v>2.519087032241379E-4</v>
      </c>
    </row>
    <row r="114" spans="1:7" x14ac:dyDescent="0.3">
      <c r="A114" s="1">
        <v>88</v>
      </c>
      <c r="B114">
        <v>189</v>
      </c>
      <c r="C114" s="1">
        <v>3679.7702430755589</v>
      </c>
      <c r="D114" s="1">
        <v>270.22975692444106</v>
      </c>
      <c r="E114" s="1">
        <v>0.45981051244321852</v>
      </c>
      <c r="F114" s="6">
        <f t="shared" si="2"/>
        <v>4.8465751608498513E-3</v>
      </c>
      <c r="G114" s="7">
        <f t="shared" si="3"/>
        <v>2.519087032241379E-4</v>
      </c>
    </row>
    <row r="115" spans="1:7" x14ac:dyDescent="0.3">
      <c r="A115" s="1">
        <v>89</v>
      </c>
      <c r="B115">
        <v>190</v>
      </c>
      <c r="C115" s="1">
        <v>3698.6122375138721</v>
      </c>
      <c r="D115" s="1">
        <v>-98.61223751387206</v>
      </c>
      <c r="E115" s="1">
        <v>-0.16779404304132289</v>
      </c>
      <c r="F115" s="6">
        <f t="shared" si="2"/>
        <v>4.7312614117620295E-3</v>
      </c>
      <c r="G115" s="7">
        <f t="shared" si="3"/>
        <v>2.484666564111942E-4</v>
      </c>
    </row>
    <row r="116" spans="1:7" x14ac:dyDescent="0.3">
      <c r="A116" s="1">
        <v>90</v>
      </c>
      <c r="B116">
        <v>202</v>
      </c>
      <c r="C116" s="1">
        <v>3924.7161707736291</v>
      </c>
      <c r="D116" s="1">
        <v>-374.71617077362907</v>
      </c>
      <c r="E116" s="1">
        <v>-0.63759978347743296</v>
      </c>
      <c r="F116" s="6">
        <f t="shared" si="2"/>
        <v>5.7164554869513079E-3</v>
      </c>
      <c r="G116" s="7">
        <f t="shared" si="3"/>
        <v>3.3999596027028581E-4</v>
      </c>
    </row>
    <row r="117" spans="1:7" x14ac:dyDescent="0.3">
      <c r="A117" s="1">
        <v>91</v>
      </c>
      <c r="B117">
        <v>205</v>
      </c>
      <c r="C117" s="1">
        <v>3981.2421540885684</v>
      </c>
      <c r="D117" s="1">
        <v>318.75784591143156</v>
      </c>
      <c r="E117" s="1">
        <v>0.54238367432944756</v>
      </c>
      <c r="F117" s="6">
        <f t="shared" si="2"/>
        <v>6.6461075819726099E-3</v>
      </c>
      <c r="G117" s="7">
        <f t="shared" si="3"/>
        <v>4.078794162126951E-4</v>
      </c>
    </row>
    <row r="118" spans="1:7" x14ac:dyDescent="0.3">
      <c r="A118" s="1">
        <v>92</v>
      </c>
      <c r="B118">
        <v>185</v>
      </c>
      <c r="C118" s="1">
        <v>3604.4022653223064</v>
      </c>
      <c r="D118" s="1">
        <v>-204.40226532230645</v>
      </c>
      <c r="E118" s="1">
        <v>-0.34780148356749607</v>
      </c>
      <c r="F118" s="6">
        <f t="shared" si="2"/>
        <v>5.6115428577451307E-3</v>
      </c>
      <c r="G118" s="7">
        <f t="shared" si="3"/>
        <v>2.79884139093641E-4</v>
      </c>
    </row>
    <row r="119" spans="1:7" x14ac:dyDescent="0.3">
      <c r="A119" s="1">
        <v>93</v>
      </c>
      <c r="B119">
        <v>186</v>
      </c>
      <c r="C119" s="1">
        <v>3623.2442597606196</v>
      </c>
      <c r="D119" s="1">
        <v>826.75574023938043</v>
      </c>
      <c r="E119" s="1">
        <v>1.4067695020394662</v>
      </c>
      <c r="F119" s="6">
        <f t="shared" si="2"/>
        <v>5.3747440284397123E-3</v>
      </c>
      <c r="G119" s="7">
        <f t="shared" si="3"/>
        <v>2.7085035197344561E-4</v>
      </c>
    </row>
    <row r="120" spans="1:7" x14ac:dyDescent="0.3">
      <c r="A120" s="1">
        <v>94</v>
      </c>
      <c r="B120">
        <v>187</v>
      </c>
      <c r="C120" s="1">
        <v>3642.0862541989327</v>
      </c>
      <c r="D120" s="1">
        <v>-342.08625419893269</v>
      </c>
      <c r="E120" s="1">
        <v>-0.58207821978307728</v>
      </c>
      <c r="F120" s="6">
        <f t="shared" si="2"/>
        <v>5.1683164691886923E-3</v>
      </c>
      <c r="G120" s="7">
        <f t="shared" si="3"/>
        <v>2.6314661688854591E-4</v>
      </c>
    </row>
    <row r="121" spans="1:7" x14ac:dyDescent="0.3">
      <c r="A121" s="1">
        <v>95</v>
      </c>
      <c r="B121">
        <v>208</v>
      </c>
      <c r="C121" s="1">
        <v>4037.7681374035078</v>
      </c>
      <c r="D121" s="1">
        <v>262.23186259649219</v>
      </c>
      <c r="E121" s="1">
        <v>0.44620166369445119</v>
      </c>
      <c r="F121" s="6">
        <f t="shared" si="2"/>
        <v>7.8491011074835054E-3</v>
      </c>
      <c r="G121" s="7">
        <f t="shared" si="3"/>
        <v>4.971138105743226E-4</v>
      </c>
    </row>
    <row r="122" spans="1:7" x14ac:dyDescent="0.3">
      <c r="A122" s="1">
        <v>96</v>
      </c>
      <c r="B122">
        <v>190</v>
      </c>
      <c r="C122" s="1">
        <v>3698.6122375138721</v>
      </c>
      <c r="D122" s="1">
        <v>1.3877624861279401</v>
      </c>
      <c r="E122" s="1">
        <v>2.3613527509273686E-3</v>
      </c>
      <c r="F122" s="6">
        <f t="shared" si="2"/>
        <v>4.7312614117620295E-3</v>
      </c>
      <c r="G122" s="7">
        <f t="shared" si="3"/>
        <v>2.484666564111942E-4</v>
      </c>
    </row>
    <row r="123" spans="1:7" x14ac:dyDescent="0.3">
      <c r="A123" s="1">
        <v>97</v>
      </c>
      <c r="B123">
        <v>196</v>
      </c>
      <c r="C123" s="1">
        <v>3811.6642041437503</v>
      </c>
      <c r="D123" s="1">
        <v>538.33579585624966</v>
      </c>
      <c r="E123" s="1">
        <v>0.91600740413056203</v>
      </c>
      <c r="F123" s="6">
        <f t="shared" si="2"/>
        <v>4.6771755883774834E-3</v>
      </c>
      <c r="G123" s="7">
        <f t="shared" si="3"/>
        <v>2.6135606703868024E-4</v>
      </c>
    </row>
    <row r="124" spans="1:7" x14ac:dyDescent="0.3">
      <c r="A124" s="1">
        <v>98</v>
      </c>
      <c r="B124">
        <v>178</v>
      </c>
      <c r="C124" s="1">
        <v>3472.5083042541146</v>
      </c>
      <c r="D124" s="1">
        <v>-572.50830425411459</v>
      </c>
      <c r="E124" s="1">
        <v>-0.974153771047089</v>
      </c>
      <c r="F124" s="6">
        <f t="shared" si="2"/>
        <v>8.1195302244062382E-3</v>
      </c>
      <c r="G124" s="7">
        <f t="shared" si="3"/>
        <v>3.7680523250072914E-4</v>
      </c>
    </row>
    <row r="125" spans="1:7" x14ac:dyDescent="0.3">
      <c r="A125" s="1">
        <v>99</v>
      </c>
      <c r="B125">
        <v>192</v>
      </c>
      <c r="C125" s="1">
        <v>3736.2962263904978</v>
      </c>
      <c r="D125" s="1">
        <v>363.70377360950215</v>
      </c>
      <c r="E125" s="1">
        <v>0.61886159549659825</v>
      </c>
      <c r="F125" s="6">
        <f t="shared" si="2"/>
        <v>4.5917477237495839E-3</v>
      </c>
      <c r="G125" s="7">
        <f t="shared" si="3"/>
        <v>2.4617429265397987E-4</v>
      </c>
    </row>
    <row r="126" spans="1:7" x14ac:dyDescent="0.3">
      <c r="A126" s="1">
        <v>100</v>
      </c>
      <c r="B126">
        <v>192</v>
      </c>
      <c r="C126" s="1">
        <v>3736.2962263904978</v>
      </c>
      <c r="D126" s="1">
        <v>-11.29622639049785</v>
      </c>
      <c r="E126" s="1">
        <v>-1.9221138724340243E-2</v>
      </c>
      <c r="F126" s="6">
        <f t="shared" si="2"/>
        <v>4.5917477237495839E-3</v>
      </c>
      <c r="G126" s="7">
        <f t="shared" si="3"/>
        <v>2.4617429265397987E-4</v>
      </c>
    </row>
    <row r="127" spans="1:7" x14ac:dyDescent="0.3">
      <c r="A127" s="1">
        <v>101</v>
      </c>
      <c r="B127">
        <v>203</v>
      </c>
      <c r="C127" s="1">
        <v>3943.5581652119422</v>
      </c>
      <c r="D127" s="1">
        <v>781.4418347880578</v>
      </c>
      <c r="E127" s="1">
        <v>1.3296654468698421</v>
      </c>
      <c r="F127" s="6">
        <f t="shared" si="2"/>
        <v>5.9959682485706762E-3</v>
      </c>
      <c r="G127" s="7">
        <f t="shared" si="3"/>
        <v>3.6036267663824774E-4</v>
      </c>
    </row>
    <row r="128" spans="1:7" x14ac:dyDescent="0.3">
      <c r="A128" s="1">
        <v>102</v>
      </c>
      <c r="B128">
        <v>183</v>
      </c>
      <c r="C128" s="1">
        <v>3566.7182764456802</v>
      </c>
      <c r="D128" s="1">
        <v>-491.7182764456802</v>
      </c>
      <c r="E128" s="1">
        <v>-0.83668517946897847</v>
      </c>
      <c r="F128" s="6">
        <f t="shared" si="2"/>
        <v>6.1762543265191649E-3</v>
      </c>
      <c r="G128" s="7">
        <f t="shared" si="3"/>
        <v>3.0176808563496115E-4</v>
      </c>
    </row>
    <row r="129" spans="1:7" x14ac:dyDescent="0.3">
      <c r="A129" s="1">
        <v>103</v>
      </c>
      <c r="B129">
        <v>190</v>
      </c>
      <c r="C129" s="1">
        <v>3698.6122375138721</v>
      </c>
      <c r="D129" s="1">
        <v>551.38776248612794</v>
      </c>
      <c r="E129" s="1">
        <v>0.93821602960830386</v>
      </c>
      <c r="F129" s="6">
        <f t="shared" si="2"/>
        <v>4.7312614117620295E-3</v>
      </c>
      <c r="G129" s="7">
        <f t="shared" si="3"/>
        <v>2.484666564111942E-4</v>
      </c>
    </row>
    <row r="130" spans="1:7" x14ac:dyDescent="0.3">
      <c r="A130" s="1">
        <v>104</v>
      </c>
      <c r="B130">
        <v>193</v>
      </c>
      <c r="C130" s="1">
        <v>3755.138220828811</v>
      </c>
      <c r="D130" s="1">
        <v>-830.13822082881097</v>
      </c>
      <c r="E130" s="1">
        <v>-1.4125249752740079</v>
      </c>
      <c r="F130" s="6">
        <f t="shared" si="2"/>
        <v>4.5675477848249602E-3</v>
      </c>
      <c r="G130" s="7">
        <f t="shared" si="3"/>
        <v>2.4742229047333746E-4</v>
      </c>
    </row>
    <row r="131" spans="1:7" x14ac:dyDescent="0.3">
      <c r="A131" s="1">
        <v>105</v>
      </c>
      <c r="B131">
        <v>184</v>
      </c>
      <c r="C131" s="1">
        <v>3585.5602708839933</v>
      </c>
      <c r="D131" s="1">
        <v>-35.560270883993326</v>
      </c>
      <c r="E131" s="1">
        <v>-6.0507719667455176E-2</v>
      </c>
      <c r="F131" s="6">
        <f t="shared" si="2"/>
        <v>5.8787129571049486E-3</v>
      </c>
      <c r="G131" s="7">
        <f t="shared" si="3"/>
        <v>2.9020430461619708E-4</v>
      </c>
    </row>
    <row r="132" spans="1:7" x14ac:dyDescent="0.3">
      <c r="A132" s="1">
        <v>106</v>
      </c>
      <c r="B132">
        <v>199</v>
      </c>
      <c r="C132" s="1">
        <v>3868.1901874586897</v>
      </c>
      <c r="D132" s="1">
        <v>-118.19018745868971</v>
      </c>
      <c r="E132" s="1">
        <v>-0.201106981257936</v>
      </c>
      <c r="F132" s="6">
        <f t="shared" si="2"/>
        <v>5.0601448224195994E-3</v>
      </c>
      <c r="G132" s="7">
        <f t="shared" si="3"/>
        <v>2.9170249170649314E-4</v>
      </c>
    </row>
    <row r="133" spans="1:7" x14ac:dyDescent="0.3">
      <c r="A133" s="1">
        <v>107</v>
      </c>
      <c r="B133">
        <v>190</v>
      </c>
      <c r="C133" s="1">
        <v>3698.6122375138721</v>
      </c>
      <c r="D133" s="1">
        <v>201.38776248612794</v>
      </c>
      <c r="E133" s="1">
        <v>0.34267214433542792</v>
      </c>
      <c r="F133" s="6">
        <f t="shared" si="2"/>
        <v>4.7312614117620295E-3</v>
      </c>
      <c r="G133" s="7">
        <f t="shared" si="3"/>
        <v>2.484666564111942E-4</v>
      </c>
    </row>
    <row r="134" spans="1:7" x14ac:dyDescent="0.3">
      <c r="A134" s="1">
        <v>108</v>
      </c>
      <c r="B134">
        <v>181</v>
      </c>
      <c r="C134" s="1">
        <v>3529.034287569054</v>
      </c>
      <c r="D134" s="1">
        <v>-354.03428756905396</v>
      </c>
      <c r="E134" s="1">
        <v>-0.60240844325339726</v>
      </c>
      <c r="F134" s="6">
        <f t="shared" si="2"/>
        <v>6.8624508755107966E-3</v>
      </c>
      <c r="G134" s="7">
        <f t="shared" si="3"/>
        <v>3.2845984945125523E-4</v>
      </c>
    </row>
    <row r="135" spans="1:7" x14ac:dyDescent="0.3">
      <c r="A135" s="1">
        <v>109</v>
      </c>
      <c r="B135">
        <v>197</v>
      </c>
      <c r="C135" s="1">
        <v>3830.5061985820635</v>
      </c>
      <c r="D135" s="1">
        <v>944.49380141793654</v>
      </c>
      <c r="E135" s="1">
        <v>1.6071071660359602</v>
      </c>
      <c r="F135" s="6">
        <f t="shared" si="2"/>
        <v>4.7744607296704555E-3</v>
      </c>
      <c r="G135" s="7">
        <f t="shared" si="3"/>
        <v>2.6957427697082547E-4</v>
      </c>
    </row>
    <row r="136" spans="1:7" x14ac:dyDescent="0.3">
      <c r="A136" s="1">
        <v>110</v>
      </c>
      <c r="B136">
        <v>198</v>
      </c>
      <c r="C136" s="1">
        <v>3849.3481930203766</v>
      </c>
      <c r="D136" s="1">
        <v>-24.348193020376584</v>
      </c>
      <c r="E136" s="1">
        <v>-4.1429764202082831E-2</v>
      </c>
      <c r="F136" s="6">
        <f t="shared" si="2"/>
        <v>4.9021171410178277E-3</v>
      </c>
      <c r="G136" s="7">
        <f t="shared" si="3"/>
        <v>2.7967082056230168E-4</v>
      </c>
    </row>
    <row r="137" spans="1:7" x14ac:dyDescent="0.3">
      <c r="A137" s="1">
        <v>111</v>
      </c>
      <c r="B137">
        <v>191</v>
      </c>
      <c r="C137" s="1">
        <v>3717.4542319521852</v>
      </c>
      <c r="D137" s="1">
        <v>882.54576804781482</v>
      </c>
      <c r="E137" s="1">
        <v>1.5016992446695143</v>
      </c>
      <c r="F137" s="6">
        <f t="shared" si="2"/>
        <v>4.646318932728607E-3</v>
      </c>
      <c r="G137" s="7">
        <f t="shared" si="3"/>
        <v>2.4653897932997538E-4</v>
      </c>
    </row>
    <row r="138" spans="1:7" x14ac:dyDescent="0.3">
      <c r="A138" s="1">
        <v>112</v>
      </c>
      <c r="B138">
        <v>193</v>
      </c>
      <c r="C138" s="1">
        <v>3755.138220828811</v>
      </c>
      <c r="D138" s="1">
        <v>-555.13822082881097</v>
      </c>
      <c r="E138" s="1">
        <v>-0.94459763684531961</v>
      </c>
      <c r="F138" s="6">
        <f t="shared" si="2"/>
        <v>4.5675477848249602E-3</v>
      </c>
      <c r="G138" s="7">
        <f t="shared" si="3"/>
        <v>2.4742229047333746E-4</v>
      </c>
    </row>
    <row r="139" spans="1:7" x14ac:dyDescent="0.3">
      <c r="A139" s="1">
        <v>113</v>
      </c>
      <c r="B139">
        <v>197</v>
      </c>
      <c r="C139" s="1">
        <v>3830.5061985820635</v>
      </c>
      <c r="D139" s="1">
        <v>444.49380141793654</v>
      </c>
      <c r="E139" s="1">
        <v>0.75633018707470878</v>
      </c>
      <c r="F139" s="6">
        <f t="shared" si="2"/>
        <v>4.7744607296704555E-3</v>
      </c>
      <c r="G139" s="7">
        <f t="shared" si="3"/>
        <v>2.6957427697082547E-4</v>
      </c>
    </row>
    <row r="140" spans="1:7" x14ac:dyDescent="0.3">
      <c r="A140" s="1">
        <v>114</v>
      </c>
      <c r="B140">
        <v>191</v>
      </c>
      <c r="C140" s="1">
        <v>3717.4542319521852</v>
      </c>
      <c r="D140" s="1">
        <v>182.54576804781482</v>
      </c>
      <c r="E140" s="1">
        <v>0.31061147412376244</v>
      </c>
      <c r="F140" s="6">
        <f t="shared" si="2"/>
        <v>4.646318932728607E-3</v>
      </c>
      <c r="G140" s="7">
        <f t="shared" si="3"/>
        <v>2.4653897932997538E-4</v>
      </c>
    </row>
    <row r="141" spans="1:7" x14ac:dyDescent="0.3">
      <c r="A141" s="1">
        <v>115</v>
      </c>
      <c r="B141">
        <v>196</v>
      </c>
      <c r="C141" s="1">
        <v>3811.6642041437503</v>
      </c>
      <c r="D141" s="1">
        <v>263.33579585624966</v>
      </c>
      <c r="E141" s="1">
        <v>0.44808006570187375</v>
      </c>
      <c r="F141" s="6">
        <f t="shared" si="2"/>
        <v>4.6771755883774834E-3</v>
      </c>
      <c r="G141" s="7">
        <f t="shared" si="3"/>
        <v>2.6135606703868024E-4</v>
      </c>
    </row>
    <row r="142" spans="1:7" x14ac:dyDescent="0.3">
      <c r="A142" s="1">
        <v>116</v>
      </c>
      <c r="B142">
        <v>188</v>
      </c>
      <c r="C142" s="1">
        <v>3660.9282486372458</v>
      </c>
      <c r="D142" s="1">
        <v>-760.92824863724582</v>
      </c>
      <c r="E142" s="1">
        <v>-1.2947604731637439</v>
      </c>
      <c r="F142" s="6">
        <f t="shared" si="2"/>
        <v>4.9922601799920726E-3</v>
      </c>
      <c r="G142" s="7">
        <f t="shared" si="3"/>
        <v>2.5681754345228616E-4</v>
      </c>
    </row>
    <row r="143" spans="1:7" x14ac:dyDescent="0.3">
      <c r="A143" s="1">
        <v>117</v>
      </c>
      <c r="B143">
        <v>199</v>
      </c>
      <c r="C143" s="1">
        <v>3868.1901874586897</v>
      </c>
      <c r="D143" s="1">
        <v>-93.190187458689707</v>
      </c>
      <c r="E143" s="1">
        <v>-0.15856813230987343</v>
      </c>
      <c r="F143" s="6">
        <f t="shared" si="2"/>
        <v>5.0601448224195994E-3</v>
      </c>
      <c r="G143" s="7">
        <f t="shared" si="3"/>
        <v>2.9170249170649314E-4</v>
      </c>
    </row>
    <row r="144" spans="1:7" x14ac:dyDescent="0.3">
      <c r="A144" s="1">
        <v>118</v>
      </c>
      <c r="B144">
        <v>189</v>
      </c>
      <c r="C144" s="1">
        <v>3679.7702430755589</v>
      </c>
      <c r="D144" s="1">
        <v>-329.77024307555894</v>
      </c>
      <c r="E144" s="1">
        <v>-0.56112186231028305</v>
      </c>
      <c r="F144" s="6">
        <f t="shared" si="2"/>
        <v>4.8465751608498513E-3</v>
      </c>
      <c r="G144" s="7">
        <f t="shared" si="3"/>
        <v>2.519087032241379E-4</v>
      </c>
    </row>
    <row r="145" spans="1:7" x14ac:dyDescent="0.3">
      <c r="A145" s="1">
        <v>119</v>
      </c>
      <c r="B145">
        <v>189</v>
      </c>
      <c r="C145" s="1">
        <v>3679.7702430755589</v>
      </c>
      <c r="D145" s="1">
        <v>-354.77024307555894</v>
      </c>
      <c r="E145" s="1">
        <v>-0.60366071125834564</v>
      </c>
      <c r="F145" s="6">
        <f t="shared" si="2"/>
        <v>4.8465751608498513E-3</v>
      </c>
      <c r="G145" s="7">
        <f t="shared" si="3"/>
        <v>2.519087032241379E-4</v>
      </c>
    </row>
    <row r="146" spans="1:7" x14ac:dyDescent="0.3">
      <c r="A146" s="1">
        <v>120</v>
      </c>
      <c r="B146">
        <v>187</v>
      </c>
      <c r="C146" s="1">
        <v>3642.0862541989327</v>
      </c>
      <c r="D146" s="1">
        <v>-492.08625419893269</v>
      </c>
      <c r="E146" s="1">
        <v>-0.8373113134714526</v>
      </c>
      <c r="F146" s="6">
        <f t="shared" si="2"/>
        <v>5.1683164691886923E-3</v>
      </c>
      <c r="G146" s="7">
        <f t="shared" si="3"/>
        <v>2.6314661688854591E-4</v>
      </c>
    </row>
    <row r="147" spans="1:7" x14ac:dyDescent="0.3">
      <c r="A147" s="1">
        <v>121</v>
      </c>
      <c r="B147">
        <v>198</v>
      </c>
      <c r="C147" s="1">
        <v>3849.3481930203766</v>
      </c>
      <c r="D147" s="1">
        <v>-349.34819302037658</v>
      </c>
      <c r="E147" s="1">
        <v>-0.59443480052689623</v>
      </c>
      <c r="F147" s="6">
        <f t="shared" si="2"/>
        <v>4.9021171410178277E-3</v>
      </c>
      <c r="G147" s="7">
        <f t="shared" si="3"/>
        <v>2.7967082056230168E-4</v>
      </c>
    </row>
    <row r="148" spans="1:7" x14ac:dyDescent="0.3">
      <c r="A148" s="1">
        <v>122</v>
      </c>
      <c r="B148">
        <v>176</v>
      </c>
      <c r="C148" s="1">
        <v>3434.8243153774883</v>
      </c>
      <c r="D148" s="1">
        <v>15.175684622511653</v>
      </c>
      <c r="E148" s="1">
        <v>2.5822246233618364E-2</v>
      </c>
      <c r="F148" s="6">
        <f t="shared" si="2"/>
        <v>9.1094394739418619E-3</v>
      </c>
      <c r="G148" s="7">
        <f t="shared" si="3"/>
        <v>4.1412390774513922E-4</v>
      </c>
    </row>
    <row r="149" spans="1:7" x14ac:dyDescent="0.3">
      <c r="A149" s="1">
        <v>123</v>
      </c>
      <c r="B149">
        <v>202</v>
      </c>
      <c r="C149" s="1">
        <v>3924.7161707736291</v>
      </c>
      <c r="D149" s="1">
        <v>-49.716170773629074</v>
      </c>
      <c r="E149" s="1">
        <v>-8.4594747152619595E-2</v>
      </c>
      <c r="F149" s="6">
        <f t="shared" si="2"/>
        <v>5.7164554869513079E-3</v>
      </c>
      <c r="G149" s="7">
        <f t="shared" si="3"/>
        <v>3.3999596027028581E-4</v>
      </c>
    </row>
    <row r="150" spans="1:7" x14ac:dyDescent="0.3">
      <c r="A150" s="1">
        <v>124</v>
      </c>
      <c r="B150">
        <v>186</v>
      </c>
      <c r="C150" s="1">
        <v>3623.2442597606196</v>
      </c>
      <c r="D150" s="1">
        <v>-573.24425976061957</v>
      </c>
      <c r="E150" s="1">
        <v>-0.97540603905203749</v>
      </c>
      <c r="F150" s="6">
        <f t="shared" si="2"/>
        <v>5.3747440284397123E-3</v>
      </c>
      <c r="G150" s="7">
        <f t="shared" si="3"/>
        <v>2.7085035197344561E-4</v>
      </c>
    </row>
    <row r="151" spans="1:7" x14ac:dyDescent="0.3">
      <c r="A151" s="1">
        <v>125</v>
      </c>
      <c r="B151">
        <v>199</v>
      </c>
      <c r="C151" s="1">
        <v>3868.1901874586897</v>
      </c>
      <c r="D151" s="1">
        <v>131.80981254131029</v>
      </c>
      <c r="E151" s="1">
        <v>0.22428150822268966</v>
      </c>
      <c r="F151" s="6">
        <f t="shared" si="2"/>
        <v>5.0601448224195994E-3</v>
      </c>
      <c r="G151" s="7">
        <f t="shared" si="3"/>
        <v>2.9170249170649314E-4</v>
      </c>
    </row>
    <row r="152" spans="1:7" x14ac:dyDescent="0.3">
      <c r="A152" s="1">
        <v>126</v>
      </c>
      <c r="B152">
        <v>191</v>
      </c>
      <c r="C152" s="1">
        <v>3717.4542319521852</v>
      </c>
      <c r="D152" s="1">
        <v>-442.45423195218518</v>
      </c>
      <c r="E152" s="1">
        <v>-0.75285974957780177</v>
      </c>
      <c r="F152" s="6">
        <f t="shared" si="2"/>
        <v>4.646318932728607E-3</v>
      </c>
      <c r="G152" s="7">
        <f t="shared" si="3"/>
        <v>2.4653897932997538E-4</v>
      </c>
    </row>
    <row r="153" spans="1:7" x14ac:dyDescent="0.3">
      <c r="A153" s="1">
        <v>127</v>
      </c>
      <c r="B153">
        <v>195</v>
      </c>
      <c r="C153" s="1">
        <v>3792.8222097054372</v>
      </c>
      <c r="D153" s="1">
        <v>507.17779029456278</v>
      </c>
      <c r="E153" s="1">
        <v>0.86299037644610233</v>
      </c>
      <c r="F153" s="6">
        <f t="shared" si="2"/>
        <v>4.6102617171389099E-3</v>
      </c>
      <c r="G153" s="7">
        <f t="shared" si="3"/>
        <v>2.5496066330403419E-4</v>
      </c>
    </row>
    <row r="154" spans="1:7" x14ac:dyDescent="0.3">
      <c r="A154" s="1">
        <v>128</v>
      </c>
      <c r="B154">
        <v>191</v>
      </c>
      <c r="C154" s="1">
        <v>3717.4542319521852</v>
      </c>
      <c r="D154" s="1">
        <v>-667.45423195218518</v>
      </c>
      <c r="E154" s="1">
        <v>-1.1357093901103648</v>
      </c>
      <c r="F154" s="6">
        <f t="shared" si="2"/>
        <v>4.646318932728607E-3</v>
      </c>
      <c r="G154" s="7">
        <f t="shared" si="3"/>
        <v>2.4653897932997538E-4</v>
      </c>
    </row>
    <row r="155" spans="1:7" x14ac:dyDescent="0.3">
      <c r="A155" s="1">
        <v>129</v>
      </c>
      <c r="B155">
        <v>210</v>
      </c>
      <c r="C155" s="1">
        <v>4075.4521262801341</v>
      </c>
      <c r="D155" s="1">
        <v>-75.452126280134053</v>
      </c>
      <c r="E155" s="1">
        <v>-0.12838586410563058</v>
      </c>
      <c r="F155" s="6">
        <f t="shared" si="2"/>
        <v>8.8029531414294294E-3</v>
      </c>
      <c r="G155" s="7">
        <f t="shared" si="3"/>
        <v>5.6939241345798589E-4</v>
      </c>
    </row>
    <row r="156" spans="1:7" x14ac:dyDescent="0.3">
      <c r="A156" s="1">
        <v>130</v>
      </c>
      <c r="B156">
        <v>190</v>
      </c>
      <c r="C156" s="1">
        <v>3698.6122375138721</v>
      </c>
      <c r="D156" s="1">
        <v>-373.61223751387206</v>
      </c>
      <c r="E156" s="1">
        <v>-0.63572138147001112</v>
      </c>
      <c r="F156" s="6">
        <f t="shared" ref="F156:F219" si="4">1/$C$20+(B156-$C$22)^2/$C$23</f>
        <v>4.7312614117620295E-3</v>
      </c>
      <c r="G156" s="7">
        <f t="shared" ref="G156:G219" si="5">(B156^2/$F$22)*(F156/(1-F156)^2)/($C$21+1)</f>
        <v>2.484666564111942E-4</v>
      </c>
    </row>
    <row r="157" spans="1:7" x14ac:dyDescent="0.3">
      <c r="A157" s="1">
        <v>131</v>
      </c>
      <c r="B157">
        <v>197</v>
      </c>
      <c r="C157" s="1">
        <v>3830.5061985820635</v>
      </c>
      <c r="D157" s="1">
        <v>-330.50619858206346</v>
      </c>
      <c r="E157" s="1">
        <v>-0.56237413031523076</v>
      </c>
      <c r="F157" s="6">
        <f t="shared" si="4"/>
        <v>4.7744607296704555E-3</v>
      </c>
      <c r="G157" s="7">
        <f t="shared" si="5"/>
        <v>2.6957427697082547E-4</v>
      </c>
    </row>
    <row r="158" spans="1:7" x14ac:dyDescent="0.3">
      <c r="A158" s="1">
        <v>132</v>
      </c>
      <c r="B158">
        <v>193</v>
      </c>
      <c r="C158" s="1">
        <v>3755.138220828811</v>
      </c>
      <c r="D158" s="1">
        <v>-255.13822082881097</v>
      </c>
      <c r="E158" s="1">
        <v>-0.4341314494685688</v>
      </c>
      <c r="F158" s="6">
        <f t="shared" si="4"/>
        <v>4.5675477848249602E-3</v>
      </c>
      <c r="G158" s="7">
        <f t="shared" si="5"/>
        <v>2.4742229047333746E-4</v>
      </c>
    </row>
    <row r="159" spans="1:7" x14ac:dyDescent="0.3">
      <c r="A159" s="1">
        <v>133</v>
      </c>
      <c r="B159">
        <v>199</v>
      </c>
      <c r="C159" s="1">
        <v>3868.1901874586897</v>
      </c>
      <c r="D159" s="1">
        <v>606.80981254131029</v>
      </c>
      <c r="E159" s="1">
        <v>1.0325196382358783</v>
      </c>
      <c r="F159" s="6">
        <f t="shared" si="4"/>
        <v>5.0601448224195994E-3</v>
      </c>
      <c r="G159" s="7">
        <f t="shared" si="5"/>
        <v>2.9170249170649314E-4</v>
      </c>
    </row>
    <row r="160" spans="1:7" x14ac:dyDescent="0.3">
      <c r="A160" s="1">
        <v>134</v>
      </c>
      <c r="B160">
        <v>187</v>
      </c>
      <c r="C160" s="1">
        <v>3642.0862541989327</v>
      </c>
      <c r="D160" s="1">
        <v>-217.08625419893269</v>
      </c>
      <c r="E160" s="1">
        <v>-0.36938397504276443</v>
      </c>
      <c r="F160" s="6">
        <f t="shared" si="4"/>
        <v>5.1683164691886923E-3</v>
      </c>
      <c r="G160" s="7">
        <f t="shared" si="5"/>
        <v>2.6314661688854591E-4</v>
      </c>
    </row>
    <row r="161" spans="1:7" x14ac:dyDescent="0.3">
      <c r="A161" s="1">
        <v>135</v>
      </c>
      <c r="B161">
        <v>190</v>
      </c>
      <c r="C161" s="1">
        <v>3698.6122375138721</v>
      </c>
      <c r="D161" s="1">
        <v>201.38776248612794</v>
      </c>
      <c r="E161" s="1">
        <v>0.34267214433542792</v>
      </c>
      <c r="F161" s="6">
        <f t="shared" si="4"/>
        <v>4.7312614117620295E-3</v>
      </c>
      <c r="G161" s="7">
        <f t="shared" si="5"/>
        <v>2.484666564111942E-4</v>
      </c>
    </row>
    <row r="162" spans="1:7" x14ac:dyDescent="0.3">
      <c r="A162" s="1">
        <v>136</v>
      </c>
      <c r="B162">
        <v>191</v>
      </c>
      <c r="C162" s="1">
        <v>3717.4542319521852</v>
      </c>
      <c r="D162" s="1">
        <v>-542.45423195218518</v>
      </c>
      <c r="E162" s="1">
        <v>-0.92301514537005203</v>
      </c>
      <c r="F162" s="6">
        <f t="shared" si="4"/>
        <v>4.646318932728607E-3</v>
      </c>
      <c r="G162" s="7">
        <f t="shared" si="5"/>
        <v>2.4653897932997538E-4</v>
      </c>
    </row>
    <row r="163" spans="1:7" x14ac:dyDescent="0.3">
      <c r="A163" s="1">
        <v>137</v>
      </c>
      <c r="B163">
        <v>200</v>
      </c>
      <c r="C163" s="1">
        <v>3887.0321818970028</v>
      </c>
      <c r="D163" s="1">
        <v>87.967818102997171</v>
      </c>
      <c r="E163" s="1">
        <v>0.14968198906296162</v>
      </c>
      <c r="F163" s="6">
        <f t="shared" si="4"/>
        <v>5.2485437738757695E-3</v>
      </c>
      <c r="G163" s="7">
        <f t="shared" si="5"/>
        <v>3.057273862970235E-4</v>
      </c>
    </row>
    <row r="164" spans="1:7" x14ac:dyDescent="0.3">
      <c r="A164" s="1">
        <v>138</v>
      </c>
      <c r="B164">
        <v>185</v>
      </c>
      <c r="C164" s="1">
        <v>3604.4022653223064</v>
      </c>
      <c r="D164" s="1">
        <v>-204.40226532230645</v>
      </c>
      <c r="E164" s="1">
        <v>-0.34780148356749607</v>
      </c>
      <c r="F164" s="6">
        <f t="shared" si="4"/>
        <v>5.6115428577451307E-3</v>
      </c>
      <c r="G164" s="7">
        <f t="shared" si="5"/>
        <v>2.79884139093641E-4</v>
      </c>
    </row>
    <row r="165" spans="1:7" x14ac:dyDescent="0.3">
      <c r="A165" s="1">
        <v>139</v>
      </c>
      <c r="B165">
        <v>193</v>
      </c>
      <c r="C165" s="1">
        <v>3755.138220828811</v>
      </c>
      <c r="D165" s="1">
        <v>494.86177917118903</v>
      </c>
      <c r="E165" s="1">
        <v>0.84203401897330821</v>
      </c>
      <c r="F165" s="6">
        <f t="shared" si="4"/>
        <v>4.5675477848249602E-3</v>
      </c>
      <c r="G165" s="7">
        <f t="shared" si="5"/>
        <v>2.4742229047333746E-4</v>
      </c>
    </row>
    <row r="166" spans="1:7" x14ac:dyDescent="0.3">
      <c r="A166" s="1">
        <v>140</v>
      </c>
      <c r="B166">
        <v>193</v>
      </c>
      <c r="C166" s="1">
        <v>3755.138220828811</v>
      </c>
      <c r="D166" s="1">
        <v>-355.13822082881097</v>
      </c>
      <c r="E166" s="1">
        <v>-0.60428684526081911</v>
      </c>
      <c r="F166" s="6">
        <f t="shared" si="4"/>
        <v>4.5675477848249602E-3</v>
      </c>
      <c r="G166" s="7">
        <f t="shared" si="5"/>
        <v>2.4742229047333746E-4</v>
      </c>
    </row>
    <row r="167" spans="1:7" x14ac:dyDescent="0.3">
      <c r="A167" s="1">
        <v>141</v>
      </c>
      <c r="B167">
        <v>187</v>
      </c>
      <c r="C167" s="1">
        <v>3642.0862541989327</v>
      </c>
      <c r="D167" s="1">
        <v>-167.08625419893269</v>
      </c>
      <c r="E167" s="1">
        <v>-0.28430627714663931</v>
      </c>
      <c r="F167" s="6">
        <f t="shared" si="4"/>
        <v>5.1683164691886923E-3</v>
      </c>
      <c r="G167" s="7">
        <f t="shared" si="5"/>
        <v>2.6314661688854591E-4</v>
      </c>
    </row>
    <row r="168" spans="1:7" x14ac:dyDescent="0.3">
      <c r="A168" s="1">
        <v>142</v>
      </c>
      <c r="B168">
        <v>188</v>
      </c>
      <c r="C168" s="1">
        <v>3660.9282486372458</v>
      </c>
      <c r="D168" s="1">
        <v>-610.92824863724582</v>
      </c>
      <c r="E168" s="1">
        <v>-1.0395273794753683</v>
      </c>
      <c r="F168" s="6">
        <f t="shared" si="4"/>
        <v>4.9922601799920726E-3</v>
      </c>
      <c r="G168" s="7">
        <f t="shared" si="5"/>
        <v>2.5681754345228616E-4</v>
      </c>
    </row>
    <row r="169" spans="1:7" x14ac:dyDescent="0.3">
      <c r="A169" s="1">
        <v>143</v>
      </c>
      <c r="B169">
        <v>190</v>
      </c>
      <c r="C169" s="1">
        <v>3698.6122375138721</v>
      </c>
      <c r="D169" s="1">
        <v>26.38776248612794</v>
      </c>
      <c r="E169" s="1">
        <v>4.4900201698989936E-2</v>
      </c>
      <c r="F169" s="6">
        <f t="shared" si="4"/>
        <v>4.7312614117620295E-3</v>
      </c>
      <c r="G169" s="7">
        <f t="shared" si="5"/>
        <v>2.484666564111942E-4</v>
      </c>
    </row>
    <row r="170" spans="1:7" x14ac:dyDescent="0.3">
      <c r="A170" s="1">
        <v>144</v>
      </c>
      <c r="B170">
        <v>192</v>
      </c>
      <c r="C170" s="1">
        <v>3736.2962263904978</v>
      </c>
      <c r="D170" s="1">
        <v>-736.29622639049785</v>
      </c>
      <c r="E170" s="1">
        <v>-1.2528477582181548</v>
      </c>
      <c r="F170" s="6">
        <f t="shared" si="4"/>
        <v>4.5917477237495839E-3</v>
      </c>
      <c r="G170" s="7">
        <f t="shared" si="5"/>
        <v>2.4617429265397987E-4</v>
      </c>
    </row>
    <row r="171" spans="1:7" x14ac:dyDescent="0.3">
      <c r="A171" s="1">
        <v>145</v>
      </c>
      <c r="B171">
        <v>185</v>
      </c>
      <c r="C171" s="1">
        <v>3604.4022653223064</v>
      </c>
      <c r="D171" s="1">
        <v>45.597734677693552</v>
      </c>
      <c r="E171" s="1">
        <v>7.7587005913129614E-2</v>
      </c>
      <c r="F171" s="6">
        <f t="shared" si="4"/>
        <v>5.6115428577451307E-3</v>
      </c>
      <c r="G171" s="7">
        <f t="shared" si="5"/>
        <v>2.79884139093641E-4</v>
      </c>
    </row>
    <row r="172" spans="1:7" x14ac:dyDescent="0.3">
      <c r="A172" s="1">
        <v>146</v>
      </c>
      <c r="B172">
        <v>190</v>
      </c>
      <c r="C172" s="1">
        <v>3698.6122375138721</v>
      </c>
      <c r="D172" s="1">
        <v>551.38776248612794</v>
      </c>
      <c r="E172" s="1">
        <v>0.93821602960830386</v>
      </c>
      <c r="F172" s="6">
        <f t="shared" si="4"/>
        <v>4.7312614117620295E-3</v>
      </c>
      <c r="G172" s="7">
        <f t="shared" si="5"/>
        <v>2.484666564111942E-4</v>
      </c>
    </row>
    <row r="173" spans="1:7" x14ac:dyDescent="0.3">
      <c r="A173" s="1">
        <v>147</v>
      </c>
      <c r="B173">
        <v>184</v>
      </c>
      <c r="C173" s="1">
        <v>3585.5602708839933</v>
      </c>
      <c r="D173" s="1">
        <v>-110.56027088399333</v>
      </c>
      <c r="E173" s="1">
        <v>-0.18812426651164288</v>
      </c>
      <c r="F173" s="6">
        <f t="shared" si="4"/>
        <v>5.8787129571049486E-3</v>
      </c>
      <c r="G173" s="7">
        <f t="shared" si="5"/>
        <v>2.9020430461619708E-4</v>
      </c>
    </row>
    <row r="174" spans="1:7" x14ac:dyDescent="0.3">
      <c r="A174" s="1">
        <v>148</v>
      </c>
      <c r="B174">
        <v>195</v>
      </c>
      <c r="C174" s="1">
        <v>3792.8222097054372</v>
      </c>
      <c r="D174" s="1">
        <v>-342.82220970543722</v>
      </c>
      <c r="E174" s="1">
        <v>-0.58333048778802488</v>
      </c>
      <c r="F174" s="6">
        <f t="shared" si="4"/>
        <v>4.6102617171389099E-3</v>
      </c>
      <c r="G174" s="7">
        <f t="shared" si="5"/>
        <v>2.5496066330403419E-4</v>
      </c>
    </row>
    <row r="175" spans="1:7" x14ac:dyDescent="0.3">
      <c r="A175" s="1">
        <v>149</v>
      </c>
      <c r="B175">
        <v>193</v>
      </c>
      <c r="C175" s="1">
        <v>3755.138220828811</v>
      </c>
      <c r="D175" s="1">
        <v>-5.1382208288109723</v>
      </c>
      <c r="E175" s="1">
        <v>-8.7429599879431524E-3</v>
      </c>
      <c r="F175" s="6">
        <f t="shared" si="4"/>
        <v>4.5675477848249602E-3</v>
      </c>
      <c r="G175" s="7">
        <f t="shared" si="5"/>
        <v>2.4742229047333746E-4</v>
      </c>
    </row>
    <row r="176" spans="1:7" x14ac:dyDescent="0.3">
      <c r="A176" s="1">
        <v>150</v>
      </c>
      <c r="B176">
        <v>187</v>
      </c>
      <c r="C176" s="1">
        <v>3642.0862541989327</v>
      </c>
      <c r="D176" s="1">
        <v>57.913745801067307</v>
      </c>
      <c r="E176" s="1">
        <v>9.8543363385923788E-2</v>
      </c>
      <c r="F176" s="6">
        <f t="shared" si="4"/>
        <v>5.1683164691886923E-3</v>
      </c>
      <c r="G176" s="7">
        <f t="shared" si="5"/>
        <v>2.6314661688854591E-4</v>
      </c>
    </row>
    <row r="177" spans="1:7" x14ac:dyDescent="0.3">
      <c r="A177" s="1">
        <v>151</v>
      </c>
      <c r="B177">
        <v>201</v>
      </c>
      <c r="C177" s="1">
        <v>3905.874176335316</v>
      </c>
      <c r="D177" s="1">
        <v>94.125823664684049</v>
      </c>
      <c r="E177" s="1">
        <v>0.16016016779935871</v>
      </c>
      <c r="F177" s="6">
        <f t="shared" si="4"/>
        <v>5.467313995386339E-3</v>
      </c>
      <c r="G177" s="7">
        <f t="shared" si="5"/>
        <v>3.2180493885769317E-4</v>
      </c>
    </row>
    <row r="178" spans="1:7" x14ac:dyDescent="0.3">
      <c r="A178" s="1">
        <v>152</v>
      </c>
      <c r="B178">
        <v>192</v>
      </c>
      <c r="C178" s="1">
        <v>3736.2962263904978</v>
      </c>
      <c r="D178" s="1">
        <v>-236.29622639049785</v>
      </c>
      <c r="E178" s="1">
        <v>-0.40207077925690332</v>
      </c>
      <c r="F178" s="6">
        <f t="shared" si="4"/>
        <v>4.5917477237495839E-3</v>
      </c>
      <c r="G178" s="7">
        <f t="shared" si="5"/>
        <v>2.4617429265397987E-4</v>
      </c>
    </row>
    <row r="179" spans="1:7" x14ac:dyDescent="0.3">
      <c r="A179" s="1">
        <v>153</v>
      </c>
      <c r="B179">
        <v>196</v>
      </c>
      <c r="C179" s="1">
        <v>3811.6642041437503</v>
      </c>
      <c r="D179" s="1">
        <v>88.335795856249661</v>
      </c>
      <c r="E179" s="1">
        <v>0.15030812306543581</v>
      </c>
      <c r="F179" s="6">
        <f t="shared" si="4"/>
        <v>4.6771755883774834E-3</v>
      </c>
      <c r="G179" s="7">
        <f t="shared" si="5"/>
        <v>2.6135606703868024E-4</v>
      </c>
    </row>
    <row r="180" spans="1:7" x14ac:dyDescent="0.3">
      <c r="A180" s="1">
        <v>154</v>
      </c>
      <c r="B180">
        <v>193</v>
      </c>
      <c r="C180" s="1">
        <v>3755.138220828811</v>
      </c>
      <c r="D180" s="1">
        <v>-105.13822082881097</v>
      </c>
      <c r="E180" s="1">
        <v>-0.17889835578019342</v>
      </c>
      <c r="F180" s="6">
        <f t="shared" si="4"/>
        <v>4.5675477848249602E-3</v>
      </c>
      <c r="G180" s="7">
        <f t="shared" si="5"/>
        <v>2.4742229047333746E-4</v>
      </c>
    </row>
    <row r="181" spans="1:7" x14ac:dyDescent="0.3">
      <c r="A181" s="1">
        <v>155</v>
      </c>
      <c r="B181">
        <v>188</v>
      </c>
      <c r="C181" s="1">
        <v>3660.9282486372458</v>
      </c>
      <c r="D181" s="1">
        <v>-135.92824863724582</v>
      </c>
      <c r="E181" s="1">
        <v>-0.23128924946217963</v>
      </c>
      <c r="F181" s="6">
        <f t="shared" si="4"/>
        <v>4.9922601799920726E-3</v>
      </c>
      <c r="G181" s="7">
        <f t="shared" si="5"/>
        <v>2.5681754345228616E-4</v>
      </c>
    </row>
    <row r="182" spans="1:7" x14ac:dyDescent="0.3">
      <c r="A182" s="1">
        <v>156</v>
      </c>
      <c r="B182">
        <v>197</v>
      </c>
      <c r="C182" s="1">
        <v>3830.5061985820635</v>
      </c>
      <c r="D182" s="1">
        <v>-105.50619858206346</v>
      </c>
      <c r="E182" s="1">
        <v>-0.17952448978266761</v>
      </c>
      <c r="F182" s="6">
        <f t="shared" si="4"/>
        <v>4.7744607296704555E-3</v>
      </c>
      <c r="G182" s="7">
        <f t="shared" si="5"/>
        <v>2.6957427697082547E-4</v>
      </c>
    </row>
    <row r="183" spans="1:7" x14ac:dyDescent="0.3">
      <c r="A183" s="1">
        <v>157</v>
      </c>
      <c r="B183">
        <v>198</v>
      </c>
      <c r="C183" s="1">
        <v>3849.3481930203766</v>
      </c>
      <c r="D183" s="1">
        <v>100.65180697962342</v>
      </c>
      <c r="E183" s="1">
        <v>0.17126448053822999</v>
      </c>
      <c r="F183" s="6">
        <f t="shared" si="4"/>
        <v>4.9021171410178277E-3</v>
      </c>
      <c r="G183" s="7">
        <f t="shared" si="5"/>
        <v>2.7967082056230168E-4</v>
      </c>
    </row>
    <row r="184" spans="1:7" x14ac:dyDescent="0.3">
      <c r="A184" s="1">
        <v>158</v>
      </c>
      <c r="B184">
        <v>178</v>
      </c>
      <c r="C184" s="1">
        <v>3472.5083042541146</v>
      </c>
      <c r="D184" s="1">
        <v>-222.50830425411459</v>
      </c>
      <c r="E184" s="1">
        <v>-0.37860988577421312</v>
      </c>
      <c r="F184" s="6">
        <f t="shared" si="4"/>
        <v>8.1195302244062382E-3</v>
      </c>
      <c r="G184" s="7">
        <f t="shared" si="5"/>
        <v>3.7680523250072914E-4</v>
      </c>
    </row>
    <row r="185" spans="1:7" x14ac:dyDescent="0.3">
      <c r="A185" s="1">
        <v>159</v>
      </c>
      <c r="B185">
        <v>197</v>
      </c>
      <c r="C185" s="1">
        <v>3830.5061985820635</v>
      </c>
      <c r="D185" s="1">
        <v>-80.506198582063462</v>
      </c>
      <c r="E185" s="1">
        <v>-0.13698564083460504</v>
      </c>
      <c r="F185" s="6">
        <f t="shared" si="4"/>
        <v>4.7744607296704555E-3</v>
      </c>
      <c r="G185" s="7">
        <f t="shared" si="5"/>
        <v>2.6957427697082547E-4</v>
      </c>
    </row>
    <row r="186" spans="1:7" x14ac:dyDescent="0.3">
      <c r="A186" s="1">
        <v>160</v>
      </c>
      <c r="B186">
        <v>195</v>
      </c>
      <c r="C186" s="1">
        <v>3792.8222097054372</v>
      </c>
      <c r="D186" s="1">
        <v>357.17779029456278</v>
      </c>
      <c r="E186" s="1">
        <v>0.607757282757727</v>
      </c>
      <c r="F186" s="6">
        <f t="shared" si="4"/>
        <v>4.6102617171389099E-3</v>
      </c>
      <c r="G186" s="7">
        <f t="shared" si="5"/>
        <v>2.5496066330403419E-4</v>
      </c>
    </row>
    <row r="187" spans="1:7" x14ac:dyDescent="0.3">
      <c r="A187" s="1">
        <v>161</v>
      </c>
      <c r="B187">
        <v>198</v>
      </c>
      <c r="C187" s="1">
        <v>3849.3481930203766</v>
      </c>
      <c r="D187" s="1">
        <v>-149.34819302037658</v>
      </c>
      <c r="E187" s="1">
        <v>-0.25412400894239567</v>
      </c>
      <c r="F187" s="6">
        <f t="shared" si="4"/>
        <v>4.9021171410178277E-3</v>
      </c>
      <c r="G187" s="7">
        <f t="shared" si="5"/>
        <v>2.7967082056230168E-4</v>
      </c>
    </row>
    <row r="188" spans="1:7" x14ac:dyDescent="0.3">
      <c r="A188" s="1">
        <v>162</v>
      </c>
      <c r="B188">
        <v>193</v>
      </c>
      <c r="C188" s="1">
        <v>3755.138220828811</v>
      </c>
      <c r="D188" s="1">
        <v>44.861779171189028</v>
      </c>
      <c r="E188" s="1">
        <v>7.6334737908181974E-2</v>
      </c>
      <c r="F188" s="6">
        <f t="shared" si="4"/>
        <v>4.5675477848249602E-3</v>
      </c>
      <c r="G188" s="7">
        <f t="shared" si="5"/>
        <v>2.4742229047333746E-4</v>
      </c>
    </row>
    <row r="189" spans="1:7" x14ac:dyDescent="0.3">
      <c r="A189" s="1">
        <v>163</v>
      </c>
      <c r="B189">
        <v>194</v>
      </c>
      <c r="C189" s="1">
        <v>3773.9802152671241</v>
      </c>
      <c r="D189" s="1">
        <v>1.0197847328759053</v>
      </c>
      <c r="E189" s="1">
        <v>1.7352187484539388E-3</v>
      </c>
      <c r="F189" s="6">
        <f t="shared" si="4"/>
        <v>4.5737191159547349E-3</v>
      </c>
      <c r="G189" s="7">
        <f t="shared" si="5"/>
        <v>2.5033377019389102E-4</v>
      </c>
    </row>
    <row r="190" spans="1:7" x14ac:dyDescent="0.3">
      <c r="A190" s="1">
        <v>164</v>
      </c>
      <c r="B190">
        <v>185</v>
      </c>
      <c r="C190" s="1">
        <v>3604.4022653223064</v>
      </c>
      <c r="D190" s="1">
        <v>95.597734677693552</v>
      </c>
      <c r="E190" s="1">
        <v>0.16266470380925474</v>
      </c>
      <c r="F190" s="6">
        <f t="shared" si="4"/>
        <v>5.6115428577451307E-3</v>
      </c>
      <c r="G190" s="7">
        <f t="shared" si="5"/>
        <v>2.79884139093641E-4</v>
      </c>
    </row>
    <row r="191" spans="1:7" x14ac:dyDescent="0.3">
      <c r="A191" s="1">
        <v>165</v>
      </c>
      <c r="B191">
        <v>201</v>
      </c>
      <c r="C191" s="1">
        <v>3905.874176335316</v>
      </c>
      <c r="D191" s="1">
        <v>144.12582366468405</v>
      </c>
      <c r="E191" s="1">
        <v>0.24523786569548384</v>
      </c>
      <c r="F191" s="6">
        <f t="shared" si="4"/>
        <v>5.467313995386339E-3</v>
      </c>
      <c r="G191" s="7">
        <f t="shared" si="5"/>
        <v>3.2180493885769317E-4</v>
      </c>
    </row>
    <row r="192" spans="1:7" x14ac:dyDescent="0.3">
      <c r="A192" s="1">
        <v>166</v>
      </c>
      <c r="B192">
        <v>190</v>
      </c>
      <c r="C192" s="1">
        <v>3698.6122375138721</v>
      </c>
      <c r="D192" s="1">
        <v>-123.61223751387206</v>
      </c>
      <c r="E192" s="1">
        <v>-0.21033289198938546</v>
      </c>
      <c r="F192" s="6">
        <f t="shared" si="4"/>
        <v>4.7312614117620295E-3</v>
      </c>
      <c r="G192" s="7">
        <f t="shared" si="5"/>
        <v>2.484666564111942E-4</v>
      </c>
    </row>
    <row r="193" spans="1:7" x14ac:dyDescent="0.3">
      <c r="A193" s="1">
        <v>167</v>
      </c>
      <c r="B193">
        <v>201</v>
      </c>
      <c r="C193" s="1">
        <v>3905.874176335316</v>
      </c>
      <c r="D193" s="1">
        <v>144.12582366468405</v>
      </c>
      <c r="E193" s="1">
        <v>0.24523786569548384</v>
      </c>
      <c r="F193" s="6">
        <f t="shared" si="4"/>
        <v>5.467313995386339E-3</v>
      </c>
      <c r="G193" s="7">
        <f t="shared" si="5"/>
        <v>3.2180493885769317E-4</v>
      </c>
    </row>
    <row r="194" spans="1:7" x14ac:dyDescent="0.3">
      <c r="A194" s="1">
        <v>168</v>
      </c>
      <c r="B194">
        <v>197</v>
      </c>
      <c r="C194" s="1">
        <v>3830.5061985820635</v>
      </c>
      <c r="D194" s="1">
        <v>-530.50619858206346</v>
      </c>
      <c r="E194" s="1">
        <v>-0.90268492189973126</v>
      </c>
      <c r="F194" s="6">
        <f t="shared" si="4"/>
        <v>4.7744607296704555E-3</v>
      </c>
      <c r="G194" s="7">
        <f t="shared" si="5"/>
        <v>2.6957427697082547E-4</v>
      </c>
    </row>
    <row r="195" spans="1:7" x14ac:dyDescent="0.3">
      <c r="A195" s="1">
        <v>169</v>
      </c>
      <c r="B195">
        <v>181</v>
      </c>
      <c r="C195" s="1">
        <v>3529.034287569054</v>
      </c>
      <c r="D195" s="1">
        <v>170.96571243094604</v>
      </c>
      <c r="E195" s="1">
        <v>0.29090738465591665</v>
      </c>
      <c r="F195" s="6">
        <f t="shared" si="4"/>
        <v>6.8624508755107966E-3</v>
      </c>
      <c r="G195" s="7">
        <f t="shared" si="5"/>
        <v>3.2845984945125523E-4</v>
      </c>
    </row>
    <row r="196" spans="1:7" x14ac:dyDescent="0.3">
      <c r="A196" s="1">
        <v>170</v>
      </c>
      <c r="B196">
        <v>190</v>
      </c>
      <c r="C196" s="1">
        <v>3698.6122375138721</v>
      </c>
      <c r="D196" s="1">
        <v>-248.61223751387206</v>
      </c>
      <c r="E196" s="1">
        <v>-0.42302713672969827</v>
      </c>
      <c r="F196" s="6">
        <f t="shared" si="4"/>
        <v>4.7312614117620295E-3</v>
      </c>
      <c r="G196" s="7">
        <f t="shared" si="5"/>
        <v>2.484666564111942E-4</v>
      </c>
    </row>
    <row r="197" spans="1:7" x14ac:dyDescent="0.3">
      <c r="A197" s="1">
        <v>171</v>
      </c>
      <c r="B197">
        <v>195</v>
      </c>
      <c r="C197" s="1">
        <v>3792.8222097054372</v>
      </c>
      <c r="D197" s="1">
        <v>607.17779029456278</v>
      </c>
      <c r="E197" s="1">
        <v>1.0331457722383526</v>
      </c>
      <c r="F197" s="6">
        <f t="shared" si="4"/>
        <v>4.6102617171389099E-3</v>
      </c>
      <c r="G197" s="7">
        <f t="shared" si="5"/>
        <v>2.5496066330403419E-4</v>
      </c>
    </row>
    <row r="198" spans="1:7" x14ac:dyDescent="0.3">
      <c r="A198" s="1">
        <v>172</v>
      </c>
      <c r="B198">
        <v>181</v>
      </c>
      <c r="C198" s="1">
        <v>3529.034287569054</v>
      </c>
      <c r="D198" s="1">
        <v>70.965712430946041</v>
      </c>
      <c r="E198" s="1">
        <v>0.12075198886366638</v>
      </c>
      <c r="F198" s="6">
        <f t="shared" si="4"/>
        <v>6.8624508755107966E-3</v>
      </c>
      <c r="G198" s="7">
        <f t="shared" si="5"/>
        <v>3.2845984945125523E-4</v>
      </c>
    </row>
    <row r="199" spans="1:7" x14ac:dyDescent="0.3">
      <c r="A199" s="1">
        <v>173</v>
      </c>
      <c r="B199">
        <v>191</v>
      </c>
      <c r="C199" s="1">
        <v>3717.4542319521852</v>
      </c>
      <c r="D199" s="1">
        <v>-317.45423195218518</v>
      </c>
      <c r="E199" s="1">
        <v>-0.54016550483748893</v>
      </c>
      <c r="F199" s="6">
        <f t="shared" si="4"/>
        <v>4.646318932728607E-3</v>
      </c>
      <c r="G199" s="7">
        <f t="shared" si="5"/>
        <v>2.4653897932997538E-4</v>
      </c>
    </row>
    <row r="200" spans="1:7" x14ac:dyDescent="0.3">
      <c r="A200" s="1">
        <v>174</v>
      </c>
      <c r="B200">
        <v>187</v>
      </c>
      <c r="C200" s="1">
        <v>3642.0862541989327</v>
      </c>
      <c r="D200" s="1">
        <v>-742.08625419893269</v>
      </c>
      <c r="E200" s="1">
        <v>-1.2626998029520784</v>
      </c>
      <c r="F200" s="6">
        <f t="shared" si="4"/>
        <v>5.1683164691886923E-3</v>
      </c>
      <c r="G200" s="7">
        <f t="shared" si="5"/>
        <v>2.6314661688854591E-4</v>
      </c>
    </row>
    <row r="201" spans="1:7" x14ac:dyDescent="0.3">
      <c r="A201" s="1">
        <v>175</v>
      </c>
      <c r="B201">
        <v>193</v>
      </c>
      <c r="C201" s="1">
        <v>3755.138220828811</v>
      </c>
      <c r="D201" s="1">
        <v>44.861779171189028</v>
      </c>
      <c r="E201" s="1">
        <v>7.6334737908181974E-2</v>
      </c>
      <c r="F201" s="6">
        <f t="shared" si="4"/>
        <v>4.5675477848249602E-3</v>
      </c>
      <c r="G201" s="7">
        <f t="shared" si="5"/>
        <v>2.4742229047333746E-4</v>
      </c>
    </row>
    <row r="202" spans="1:7" x14ac:dyDescent="0.3">
      <c r="A202" s="1">
        <v>176</v>
      </c>
      <c r="B202">
        <v>195</v>
      </c>
      <c r="C202" s="1">
        <v>3792.8222097054372</v>
      </c>
      <c r="D202" s="1">
        <v>-492.82220970543722</v>
      </c>
      <c r="E202" s="1">
        <v>-0.83856358147640031</v>
      </c>
      <c r="F202" s="6">
        <f t="shared" si="4"/>
        <v>4.6102617171389099E-3</v>
      </c>
      <c r="G202" s="7">
        <f t="shared" si="5"/>
        <v>2.5496066330403419E-4</v>
      </c>
    </row>
    <row r="203" spans="1:7" x14ac:dyDescent="0.3">
      <c r="A203" s="1">
        <v>177</v>
      </c>
      <c r="B203">
        <v>197</v>
      </c>
      <c r="C203" s="1">
        <v>3830.5061985820635</v>
      </c>
      <c r="D203" s="1">
        <v>319.49380141793654</v>
      </c>
      <c r="E203" s="1">
        <v>0.54363594233439605</v>
      </c>
      <c r="F203" s="6">
        <f t="shared" si="4"/>
        <v>4.7744607296704555E-3</v>
      </c>
      <c r="G203" s="7">
        <f t="shared" si="5"/>
        <v>2.6957427697082547E-4</v>
      </c>
    </row>
    <row r="204" spans="1:7" x14ac:dyDescent="0.3">
      <c r="A204" s="1">
        <v>178</v>
      </c>
      <c r="B204">
        <v>200</v>
      </c>
      <c r="C204" s="1">
        <v>3887.0321818970028</v>
      </c>
      <c r="D204" s="1">
        <v>-487.03218189700283</v>
      </c>
      <c r="E204" s="1">
        <v>-0.82871153674247744</v>
      </c>
      <c r="F204" s="6">
        <f t="shared" si="4"/>
        <v>5.2485437738757695E-3</v>
      </c>
      <c r="G204" s="7">
        <f t="shared" si="5"/>
        <v>3.057273862970235E-4</v>
      </c>
    </row>
    <row r="205" spans="1:7" x14ac:dyDescent="0.3">
      <c r="A205" s="1">
        <v>179</v>
      </c>
      <c r="B205">
        <v>200</v>
      </c>
      <c r="C205" s="1">
        <v>3887.0321818970028</v>
      </c>
      <c r="D205" s="1">
        <v>-87.032181897002829</v>
      </c>
      <c r="E205" s="1">
        <v>-0.14808995357347635</v>
      </c>
      <c r="F205" s="6">
        <f t="shared" si="4"/>
        <v>5.2485437738757695E-3</v>
      </c>
      <c r="G205" s="7">
        <f t="shared" si="5"/>
        <v>3.057273862970235E-4</v>
      </c>
    </row>
    <row r="206" spans="1:7" x14ac:dyDescent="0.3">
      <c r="A206" s="1">
        <v>180</v>
      </c>
      <c r="B206">
        <v>191</v>
      </c>
      <c r="C206" s="1">
        <v>3717.4542319521852</v>
      </c>
      <c r="D206" s="1">
        <v>-17.454231952185182</v>
      </c>
      <c r="E206" s="1">
        <v>-2.9699317460738107E-2</v>
      </c>
      <c r="F206" s="6">
        <f t="shared" si="4"/>
        <v>4.646318932728607E-3</v>
      </c>
      <c r="G206" s="7">
        <f t="shared" si="5"/>
        <v>2.4653897932997538E-4</v>
      </c>
    </row>
    <row r="207" spans="1:7" x14ac:dyDescent="0.3">
      <c r="A207" s="1">
        <v>181</v>
      </c>
      <c r="B207">
        <v>205</v>
      </c>
      <c r="C207" s="1">
        <v>3981.2421540885684</v>
      </c>
      <c r="D207" s="1">
        <v>568.75784591143156</v>
      </c>
      <c r="E207" s="1">
        <v>0.96777216381007325</v>
      </c>
      <c r="F207" s="6">
        <f t="shared" si="4"/>
        <v>6.6461075819726099E-3</v>
      </c>
      <c r="G207" s="7">
        <f t="shared" si="5"/>
        <v>4.078794162126951E-4</v>
      </c>
    </row>
    <row r="208" spans="1:7" x14ac:dyDescent="0.3">
      <c r="A208" s="1">
        <v>182</v>
      </c>
      <c r="B208">
        <v>187</v>
      </c>
      <c r="C208" s="1">
        <v>3642.0862541989327</v>
      </c>
      <c r="D208" s="1">
        <v>-442.08625419893269</v>
      </c>
      <c r="E208" s="1">
        <v>-0.75223361557532753</v>
      </c>
      <c r="F208" s="6">
        <f t="shared" si="4"/>
        <v>5.1683164691886923E-3</v>
      </c>
      <c r="G208" s="7">
        <f t="shared" si="5"/>
        <v>2.6314661688854591E-4</v>
      </c>
    </row>
    <row r="209" spans="1:7" x14ac:dyDescent="0.3">
      <c r="A209" s="1">
        <v>183</v>
      </c>
      <c r="B209">
        <v>201</v>
      </c>
      <c r="C209" s="1">
        <v>3905.874176335316</v>
      </c>
      <c r="D209" s="1">
        <v>394.12582366468405</v>
      </c>
      <c r="E209" s="1">
        <v>0.67062635517610947</v>
      </c>
      <c r="F209" s="6">
        <f t="shared" si="4"/>
        <v>5.467313995386339E-3</v>
      </c>
      <c r="G209" s="7">
        <f t="shared" si="5"/>
        <v>3.2180493885769317E-4</v>
      </c>
    </row>
    <row r="210" spans="1:7" x14ac:dyDescent="0.3">
      <c r="A210" s="1">
        <v>184</v>
      </c>
      <c r="B210">
        <v>187</v>
      </c>
      <c r="C210" s="1">
        <v>3642.0862541989327</v>
      </c>
      <c r="D210" s="1">
        <v>-292.08625419893269</v>
      </c>
      <c r="E210" s="1">
        <v>-0.49700052188695215</v>
      </c>
      <c r="F210" s="6">
        <f t="shared" si="4"/>
        <v>5.1683164691886923E-3</v>
      </c>
      <c r="G210" s="7">
        <f t="shared" si="5"/>
        <v>2.6314661688854591E-4</v>
      </c>
    </row>
    <row r="211" spans="1:7" x14ac:dyDescent="0.3">
      <c r="A211" s="1">
        <v>185</v>
      </c>
      <c r="B211">
        <v>203</v>
      </c>
      <c r="C211" s="1">
        <v>3943.5581652119422</v>
      </c>
      <c r="D211" s="1">
        <v>156.4418347880578</v>
      </c>
      <c r="E211" s="1">
        <v>0.26619422316827801</v>
      </c>
      <c r="F211" s="6">
        <f t="shared" si="4"/>
        <v>5.9959682485706762E-3</v>
      </c>
      <c r="G211" s="7">
        <f t="shared" si="5"/>
        <v>3.6036267663824774E-4</v>
      </c>
    </row>
    <row r="212" spans="1:7" x14ac:dyDescent="0.3">
      <c r="A212" s="1">
        <v>186</v>
      </c>
      <c r="B212">
        <v>195</v>
      </c>
      <c r="C212" s="1">
        <v>3792.8222097054372</v>
      </c>
      <c r="D212" s="1">
        <v>-192.82220970543722</v>
      </c>
      <c r="E212" s="1">
        <v>-0.3280973940996495</v>
      </c>
      <c r="F212" s="6">
        <f t="shared" si="4"/>
        <v>4.6102617171389099E-3</v>
      </c>
      <c r="G212" s="7">
        <f t="shared" si="5"/>
        <v>2.5496066330403419E-4</v>
      </c>
    </row>
    <row r="213" spans="1:7" x14ac:dyDescent="0.3">
      <c r="A213" s="1">
        <v>187</v>
      </c>
      <c r="B213">
        <v>199</v>
      </c>
      <c r="C213" s="1">
        <v>3868.1901874586897</v>
      </c>
      <c r="D213" s="1">
        <v>31.809812541310293</v>
      </c>
      <c r="E213" s="1">
        <v>5.412611243043939E-2</v>
      </c>
      <c r="F213" s="6">
        <f t="shared" si="4"/>
        <v>5.0601448224195994E-3</v>
      </c>
      <c r="G213" s="7">
        <f t="shared" si="5"/>
        <v>2.9170249170649314E-4</v>
      </c>
    </row>
    <row r="214" spans="1:7" x14ac:dyDescent="0.3">
      <c r="A214" s="1">
        <v>188</v>
      </c>
      <c r="B214">
        <v>195</v>
      </c>
      <c r="C214" s="1">
        <v>3792.8222097054372</v>
      </c>
      <c r="D214" s="1">
        <v>57.177790294562783</v>
      </c>
      <c r="E214" s="1">
        <v>9.7291095380976161E-2</v>
      </c>
      <c r="F214" s="6">
        <f t="shared" si="4"/>
        <v>4.6102617171389099E-3</v>
      </c>
      <c r="G214" s="7">
        <f t="shared" si="5"/>
        <v>2.5496066330403419E-4</v>
      </c>
    </row>
    <row r="215" spans="1:7" x14ac:dyDescent="0.3">
      <c r="A215" s="1">
        <v>189</v>
      </c>
      <c r="B215">
        <v>210</v>
      </c>
      <c r="C215" s="1">
        <v>4075.4521262801341</v>
      </c>
      <c r="D215" s="1">
        <v>724.54787371986595</v>
      </c>
      <c r="E215" s="1">
        <v>1.2328573022323714</v>
      </c>
      <c r="F215" s="6">
        <f t="shared" si="4"/>
        <v>8.8029531414294294E-3</v>
      </c>
      <c r="G215" s="7">
        <f t="shared" si="5"/>
        <v>5.6939241345798589E-4</v>
      </c>
    </row>
    <row r="216" spans="1:7" x14ac:dyDescent="0.3">
      <c r="A216" s="1">
        <v>190</v>
      </c>
      <c r="B216">
        <v>192</v>
      </c>
      <c r="C216" s="1">
        <v>3736.2962263904978</v>
      </c>
      <c r="D216" s="1">
        <v>-1036.2962263904978</v>
      </c>
      <c r="E216" s="1">
        <v>-1.7633139455949054</v>
      </c>
      <c r="F216" s="6">
        <f t="shared" si="4"/>
        <v>4.5917477237495839E-3</v>
      </c>
      <c r="G216" s="7">
        <f t="shared" si="5"/>
        <v>2.4617429265397987E-4</v>
      </c>
    </row>
    <row r="217" spans="1:7" x14ac:dyDescent="0.3">
      <c r="A217" s="1">
        <v>191</v>
      </c>
      <c r="B217">
        <v>205</v>
      </c>
      <c r="C217" s="1">
        <v>3981.2421540885684</v>
      </c>
      <c r="D217" s="1">
        <v>518.75784591143156</v>
      </c>
      <c r="E217" s="1">
        <v>0.88269446591394807</v>
      </c>
      <c r="F217" s="6">
        <f t="shared" si="4"/>
        <v>6.6461075819726099E-3</v>
      </c>
      <c r="G217" s="7">
        <f t="shared" si="5"/>
        <v>4.078794162126951E-4</v>
      </c>
    </row>
    <row r="218" spans="1:7" x14ac:dyDescent="0.3">
      <c r="A218" s="1">
        <v>192</v>
      </c>
      <c r="B218">
        <v>210</v>
      </c>
      <c r="C218" s="1">
        <v>4075.4521262801341</v>
      </c>
      <c r="D218" s="1">
        <v>-125.45212628013405</v>
      </c>
      <c r="E218" s="1">
        <v>-0.2134635620017557</v>
      </c>
      <c r="F218" s="6">
        <f t="shared" si="4"/>
        <v>8.8029531414294294E-3</v>
      </c>
      <c r="G218" s="7">
        <f t="shared" si="5"/>
        <v>5.6939241345798589E-4</v>
      </c>
    </row>
    <row r="219" spans="1:7" x14ac:dyDescent="0.3">
      <c r="A219" s="1">
        <v>193</v>
      </c>
      <c r="B219">
        <v>187</v>
      </c>
      <c r="C219" s="1">
        <v>3642.0862541989327</v>
      </c>
      <c r="D219" s="1">
        <v>7.9137458010673072</v>
      </c>
      <c r="E219" s="1">
        <v>1.3465665489798663E-2</v>
      </c>
      <c r="F219" s="6">
        <f t="shared" si="4"/>
        <v>5.1683164691886923E-3</v>
      </c>
      <c r="G219" s="7">
        <f t="shared" si="5"/>
        <v>2.6314661688854591E-4</v>
      </c>
    </row>
    <row r="220" spans="1:7" x14ac:dyDescent="0.3">
      <c r="A220" s="1">
        <v>194</v>
      </c>
      <c r="B220">
        <v>196</v>
      </c>
      <c r="C220" s="1">
        <v>3811.6642041437503</v>
      </c>
      <c r="D220" s="1">
        <v>-261.66420414375034</v>
      </c>
      <c r="E220" s="1">
        <v>-0.4452357622074401</v>
      </c>
      <c r="F220" s="6">
        <f t="shared" ref="F220:F245" si="6">1/$C$20+(B220-$C$22)^2/$C$23</f>
        <v>4.6771755883774834E-3</v>
      </c>
      <c r="G220" s="7">
        <f t="shared" ref="G220:G245" si="7">(B220^2/$F$22)*(F220/(1-F220)^2)/($C$21+1)</f>
        <v>2.6135606703868024E-4</v>
      </c>
    </row>
    <row r="221" spans="1:7" x14ac:dyDescent="0.3">
      <c r="A221" s="1">
        <v>195</v>
      </c>
      <c r="B221">
        <v>196</v>
      </c>
      <c r="C221" s="1">
        <v>3811.6642041437503</v>
      </c>
      <c r="D221" s="1">
        <v>-311.66420414375034</v>
      </c>
      <c r="E221" s="1">
        <v>-0.53031346010356528</v>
      </c>
      <c r="F221" s="6">
        <f t="shared" si="6"/>
        <v>4.6771755883774834E-3</v>
      </c>
      <c r="G221" s="7">
        <f t="shared" si="7"/>
        <v>2.6135606703868024E-4</v>
      </c>
    </row>
    <row r="222" spans="1:7" x14ac:dyDescent="0.3">
      <c r="A222" s="1">
        <v>196</v>
      </c>
      <c r="B222">
        <v>196</v>
      </c>
      <c r="C222" s="1">
        <v>3811.6642041437503</v>
      </c>
      <c r="D222" s="1">
        <v>-136.66420414375034</v>
      </c>
      <c r="E222" s="1">
        <v>-0.23254151746712728</v>
      </c>
      <c r="F222" s="6">
        <f t="shared" si="6"/>
        <v>4.6771755883774834E-3</v>
      </c>
      <c r="G222" s="7">
        <f t="shared" si="7"/>
        <v>2.6135606703868024E-4</v>
      </c>
    </row>
    <row r="223" spans="1:7" x14ac:dyDescent="0.3">
      <c r="A223" s="1">
        <v>197</v>
      </c>
      <c r="B223">
        <v>201</v>
      </c>
      <c r="C223" s="1">
        <v>3905.874176335316</v>
      </c>
      <c r="D223" s="1">
        <v>544.12582366468405</v>
      </c>
      <c r="E223" s="1">
        <v>0.9258594488644849</v>
      </c>
      <c r="F223" s="6">
        <f t="shared" si="6"/>
        <v>5.467313995386339E-3</v>
      </c>
      <c r="G223" s="7">
        <f t="shared" si="7"/>
        <v>3.2180493885769317E-4</v>
      </c>
    </row>
    <row r="224" spans="1:7" x14ac:dyDescent="0.3">
      <c r="A224" s="1">
        <v>198</v>
      </c>
      <c r="B224">
        <v>190</v>
      </c>
      <c r="C224" s="1">
        <v>3698.6122375138721</v>
      </c>
      <c r="D224" s="1">
        <v>-298.61223751387206</v>
      </c>
      <c r="E224" s="1">
        <v>-0.50810483462582345</v>
      </c>
      <c r="F224" s="6">
        <f t="shared" si="6"/>
        <v>4.7312614117620295E-3</v>
      </c>
      <c r="G224" s="7">
        <f t="shared" si="7"/>
        <v>2.484666564111942E-4</v>
      </c>
    </row>
    <row r="225" spans="1:7" x14ac:dyDescent="0.3">
      <c r="A225" s="1">
        <v>199</v>
      </c>
      <c r="B225">
        <v>212</v>
      </c>
      <c r="C225" s="1">
        <v>4113.1361151567598</v>
      </c>
      <c r="D225" s="1">
        <v>186.86388484324016</v>
      </c>
      <c r="E225" s="1">
        <v>0.31795898284779006</v>
      </c>
      <c r="F225" s="6">
        <f t="shared" si="6"/>
        <v>9.8782902555929544E-3</v>
      </c>
      <c r="G225" s="7">
        <f t="shared" si="7"/>
        <v>6.5259093122817095E-4</v>
      </c>
    </row>
    <row r="226" spans="1:7" x14ac:dyDescent="0.3">
      <c r="A226" s="1">
        <v>200</v>
      </c>
      <c r="B226">
        <v>187</v>
      </c>
      <c r="C226" s="1">
        <v>3642.0862541989327</v>
      </c>
      <c r="D226" s="1">
        <v>-392.08625419893269</v>
      </c>
      <c r="E226" s="1">
        <v>-0.66715591767920235</v>
      </c>
      <c r="F226" s="6">
        <f t="shared" si="6"/>
        <v>5.1683164691886923E-3</v>
      </c>
      <c r="G226" s="7">
        <f t="shared" si="7"/>
        <v>2.6314661688854591E-4</v>
      </c>
    </row>
    <row r="227" spans="1:7" x14ac:dyDescent="0.3">
      <c r="A227" s="1">
        <v>201</v>
      </c>
      <c r="B227">
        <v>198</v>
      </c>
      <c r="C227" s="1">
        <v>3849.3481930203766</v>
      </c>
      <c r="D227" s="1">
        <v>-174.34819302037658</v>
      </c>
      <c r="E227" s="1">
        <v>-0.29666285789045821</v>
      </c>
      <c r="F227" s="6">
        <f t="shared" si="6"/>
        <v>4.9021171410178277E-3</v>
      </c>
      <c r="G227" s="7">
        <f t="shared" si="7"/>
        <v>2.7967082056230168E-4</v>
      </c>
    </row>
    <row r="228" spans="1:7" x14ac:dyDescent="0.3">
      <c r="A228" s="1">
        <v>202</v>
      </c>
      <c r="B228">
        <v>199</v>
      </c>
      <c r="C228" s="1">
        <v>3868.1901874586897</v>
      </c>
      <c r="D228" s="1">
        <v>-543.19018745868971</v>
      </c>
      <c r="E228" s="1">
        <v>-0.92426741337499962</v>
      </c>
      <c r="F228" s="6">
        <f t="shared" si="6"/>
        <v>5.0601448224195994E-3</v>
      </c>
      <c r="G228" s="7">
        <f t="shared" si="7"/>
        <v>2.9170249170649314E-4</v>
      </c>
    </row>
    <row r="229" spans="1:7" x14ac:dyDescent="0.3">
      <c r="A229" s="1">
        <v>203</v>
      </c>
      <c r="B229">
        <v>201</v>
      </c>
      <c r="C229" s="1">
        <v>3905.874176335316</v>
      </c>
      <c r="D229" s="1">
        <v>44.125823664684049</v>
      </c>
      <c r="E229" s="1">
        <v>7.508246990323357E-2</v>
      </c>
      <c r="F229" s="6">
        <f t="shared" si="6"/>
        <v>5.467313995386339E-3</v>
      </c>
      <c r="G229" s="7">
        <f t="shared" si="7"/>
        <v>3.2180493885769317E-4</v>
      </c>
    </row>
    <row r="230" spans="1:7" x14ac:dyDescent="0.3">
      <c r="A230" s="1">
        <v>204</v>
      </c>
      <c r="B230">
        <v>193</v>
      </c>
      <c r="C230" s="1">
        <v>3755.138220828811</v>
      </c>
      <c r="D230" s="1">
        <v>-155.13822082881097</v>
      </c>
      <c r="E230" s="1">
        <v>-0.26397605367631855</v>
      </c>
      <c r="F230" s="6">
        <f t="shared" si="6"/>
        <v>4.5675477848249602E-3</v>
      </c>
      <c r="G230" s="7">
        <f t="shared" si="7"/>
        <v>2.4742229047333746E-4</v>
      </c>
    </row>
    <row r="231" spans="1:7" x14ac:dyDescent="0.3">
      <c r="A231" s="1">
        <v>205</v>
      </c>
      <c r="B231">
        <v>203</v>
      </c>
      <c r="C231" s="1">
        <v>3943.5581652119422</v>
      </c>
      <c r="D231" s="1">
        <v>106.4418347880578</v>
      </c>
      <c r="E231" s="1">
        <v>0.18111652527215288</v>
      </c>
      <c r="F231" s="6">
        <f t="shared" si="6"/>
        <v>5.9959682485706762E-3</v>
      </c>
      <c r="G231" s="7">
        <f t="shared" si="7"/>
        <v>3.6036267663824774E-4</v>
      </c>
    </row>
    <row r="232" spans="1:7" x14ac:dyDescent="0.3">
      <c r="A232" s="1">
        <v>206</v>
      </c>
      <c r="B232">
        <v>187</v>
      </c>
      <c r="C232" s="1">
        <v>3642.0862541989327</v>
      </c>
      <c r="D232" s="1">
        <v>-292.08625419893269</v>
      </c>
      <c r="E232" s="1">
        <v>-0.49700052188695215</v>
      </c>
      <c r="F232" s="6">
        <f t="shared" si="6"/>
        <v>5.1683164691886923E-3</v>
      </c>
      <c r="G232" s="7">
        <f t="shared" si="7"/>
        <v>2.6314661688854591E-4</v>
      </c>
    </row>
    <row r="233" spans="1:7" x14ac:dyDescent="0.3">
      <c r="A233" s="1">
        <v>207</v>
      </c>
      <c r="B233">
        <v>197</v>
      </c>
      <c r="C233" s="1">
        <v>3830.5061985820635</v>
      </c>
      <c r="D233" s="1">
        <v>-380.50619858206346</v>
      </c>
      <c r="E233" s="1">
        <v>-0.64745182821135583</v>
      </c>
      <c r="F233" s="6">
        <f t="shared" si="6"/>
        <v>4.7744607296704555E-3</v>
      </c>
      <c r="G233" s="7">
        <f t="shared" si="7"/>
        <v>2.6957427697082547E-4</v>
      </c>
    </row>
    <row r="234" spans="1:7" x14ac:dyDescent="0.3">
      <c r="A234" s="1">
        <v>208</v>
      </c>
      <c r="B234">
        <v>191</v>
      </c>
      <c r="C234" s="1">
        <v>3717.4542319521852</v>
      </c>
      <c r="D234" s="1">
        <v>-467.45423195218518</v>
      </c>
      <c r="E234" s="1">
        <v>-0.79539859852586425</v>
      </c>
      <c r="F234" s="6">
        <f t="shared" si="6"/>
        <v>4.646318932728607E-3</v>
      </c>
      <c r="G234" s="7">
        <f t="shared" si="7"/>
        <v>2.4653897932997538E-4</v>
      </c>
    </row>
    <row r="235" spans="1:7" x14ac:dyDescent="0.3">
      <c r="A235" s="1">
        <v>209</v>
      </c>
      <c r="B235">
        <v>203</v>
      </c>
      <c r="C235" s="1">
        <v>3943.5581652119422</v>
      </c>
      <c r="D235" s="1">
        <v>106.4418347880578</v>
      </c>
      <c r="E235" s="1">
        <v>0.18111652527215288</v>
      </c>
      <c r="F235" s="6">
        <f t="shared" si="6"/>
        <v>5.9959682485706762E-3</v>
      </c>
      <c r="G235" s="7">
        <f t="shared" si="7"/>
        <v>3.6036267663824774E-4</v>
      </c>
    </row>
    <row r="236" spans="1:7" x14ac:dyDescent="0.3">
      <c r="A236" s="1">
        <v>210</v>
      </c>
      <c r="B236">
        <v>202</v>
      </c>
      <c r="C236" s="1">
        <v>3924.7161707736291</v>
      </c>
      <c r="D236" s="1">
        <v>-124.71617077362907</v>
      </c>
      <c r="E236" s="1">
        <v>-0.2122112939968073</v>
      </c>
      <c r="F236" s="6">
        <f t="shared" si="6"/>
        <v>5.7164554869513079E-3</v>
      </c>
      <c r="G236" s="7">
        <f t="shared" si="7"/>
        <v>3.3999596027028581E-4</v>
      </c>
    </row>
    <row r="237" spans="1:7" x14ac:dyDescent="0.3">
      <c r="A237" s="1">
        <v>211</v>
      </c>
      <c r="B237">
        <v>194</v>
      </c>
      <c r="C237" s="1">
        <v>3773.9802152671241</v>
      </c>
      <c r="D237" s="1">
        <v>-248.98021526712409</v>
      </c>
      <c r="E237" s="1">
        <v>-0.42365327073217174</v>
      </c>
      <c r="F237" s="6">
        <f t="shared" si="6"/>
        <v>4.5737191159547349E-3</v>
      </c>
      <c r="G237" s="7">
        <f t="shared" si="7"/>
        <v>2.5033377019389102E-4</v>
      </c>
    </row>
    <row r="238" spans="1:7" x14ac:dyDescent="0.3">
      <c r="A238" s="1">
        <v>212</v>
      </c>
      <c r="B238">
        <v>206</v>
      </c>
      <c r="C238" s="1">
        <v>4000.0841485268816</v>
      </c>
      <c r="D238" s="1">
        <v>-50.084148526881563</v>
      </c>
      <c r="E238" s="1">
        <v>-8.5220881155093797E-2</v>
      </c>
      <c r="F238" s="6">
        <f t="shared" si="6"/>
        <v>7.0167341537551754E-3</v>
      </c>
      <c r="G238" s="7">
        <f t="shared" si="7"/>
        <v>4.3516133420939745E-4</v>
      </c>
    </row>
    <row r="239" spans="1:7" x14ac:dyDescent="0.3">
      <c r="A239" s="1">
        <v>213</v>
      </c>
      <c r="B239">
        <v>189</v>
      </c>
      <c r="C239" s="1">
        <v>3679.7702430755589</v>
      </c>
      <c r="D239" s="1">
        <v>-29.770243075558938</v>
      </c>
      <c r="E239" s="1">
        <v>-5.0655674933532291E-2</v>
      </c>
      <c r="F239" s="6">
        <f t="shared" si="6"/>
        <v>4.8465751608498513E-3</v>
      </c>
      <c r="G239" s="7">
        <f t="shared" si="7"/>
        <v>2.519087032241379E-4</v>
      </c>
    </row>
    <row r="240" spans="1:7" x14ac:dyDescent="0.3">
      <c r="A240" s="1">
        <v>214</v>
      </c>
      <c r="B240">
        <v>195</v>
      </c>
      <c r="C240" s="1">
        <v>3792.8222097054372</v>
      </c>
      <c r="D240" s="1">
        <v>-142.82220970543722</v>
      </c>
      <c r="E240" s="1">
        <v>-0.24301969620352437</v>
      </c>
      <c r="F240" s="6">
        <f t="shared" si="6"/>
        <v>4.6102617171389099E-3</v>
      </c>
      <c r="G240" s="7">
        <f t="shared" si="7"/>
        <v>2.5496066330403419E-4</v>
      </c>
    </row>
    <row r="241" spans="1:7" x14ac:dyDescent="0.3">
      <c r="A241" s="1">
        <v>215</v>
      </c>
      <c r="B241">
        <v>207</v>
      </c>
      <c r="C241" s="1">
        <v>4018.9261429651947</v>
      </c>
      <c r="D241" s="1">
        <v>-18.926142965194686</v>
      </c>
      <c r="E241" s="1">
        <v>-3.2203853470634147E-2</v>
      </c>
      <c r="F241" s="6">
        <f t="shared" si="6"/>
        <v>7.4177319955921403E-3</v>
      </c>
      <c r="G241" s="7">
        <f t="shared" si="7"/>
        <v>4.6488282307311722E-4</v>
      </c>
    </row>
    <row r="242" spans="1:7" x14ac:dyDescent="0.3">
      <c r="A242" s="1">
        <v>216</v>
      </c>
      <c r="B242">
        <v>202</v>
      </c>
      <c r="C242" s="1">
        <v>3924.7161707736291</v>
      </c>
      <c r="D242" s="1">
        <v>-524.71617077362907</v>
      </c>
      <c r="E242" s="1">
        <v>-0.89283287716580839</v>
      </c>
      <c r="F242" s="6">
        <f t="shared" si="6"/>
        <v>5.7164554869513079E-3</v>
      </c>
      <c r="G242" s="7">
        <f t="shared" si="7"/>
        <v>3.3999596027028581E-4</v>
      </c>
    </row>
    <row r="243" spans="1:7" x14ac:dyDescent="0.3">
      <c r="A243" s="1">
        <v>217</v>
      </c>
      <c r="B243">
        <v>193</v>
      </c>
      <c r="C243" s="1">
        <v>3755.138220828811</v>
      </c>
      <c r="D243" s="1">
        <v>19.861779171189028</v>
      </c>
      <c r="E243" s="1">
        <v>3.3795888960119411E-2</v>
      </c>
      <c r="F243" s="6">
        <f t="shared" si="6"/>
        <v>4.5675477848249602E-3</v>
      </c>
      <c r="G243" s="7">
        <f t="shared" si="7"/>
        <v>2.4742229047333746E-4</v>
      </c>
    </row>
    <row r="244" spans="1:7" x14ac:dyDescent="0.3">
      <c r="A244" s="1">
        <v>218</v>
      </c>
      <c r="B244">
        <v>210</v>
      </c>
      <c r="C244" s="1">
        <v>4075.4521262801341</v>
      </c>
      <c r="D244" s="1">
        <v>24.547873719865947</v>
      </c>
      <c r="E244" s="1">
        <v>4.176953168661969E-2</v>
      </c>
      <c r="F244" s="6">
        <f t="shared" si="6"/>
        <v>8.8029531414294294E-3</v>
      </c>
      <c r="G244" s="7">
        <f t="shared" si="7"/>
        <v>5.6939241345798589E-4</v>
      </c>
    </row>
    <row r="245" spans="1:7" ht="15" thickBot="1" x14ac:dyDescent="0.35">
      <c r="A245" s="2">
        <v>219</v>
      </c>
      <c r="B245">
        <v>198</v>
      </c>
      <c r="C245" s="2">
        <v>3849.3481930203766</v>
      </c>
      <c r="D245" s="2">
        <v>-74.348193020376584</v>
      </c>
      <c r="E245" s="2">
        <v>-0.12650746209820796</v>
      </c>
      <c r="F245" s="6">
        <f t="shared" si="6"/>
        <v>4.9021171410178277E-3</v>
      </c>
      <c r="G245" s="7">
        <f t="shared" si="7"/>
        <v>2.7967082056230168E-4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0"/>
  <sheetViews>
    <sheetView workbookViewId="0">
      <pane ySplit="1" topLeftCell="A192" activePane="bottomLeft" state="frozen"/>
      <selection pane="bottomLeft" activeCell="F1" sqref="F1:F220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8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300</v>
      </c>
      <c r="G2">
        <v>3750</v>
      </c>
      <c r="H2" t="s">
        <v>9</v>
      </c>
    </row>
    <row r="3" spans="1:8" x14ac:dyDescent="0.3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400</v>
      </c>
      <c r="G3">
        <v>8000</v>
      </c>
      <c r="H3" t="s">
        <v>10</v>
      </c>
    </row>
    <row r="4" spans="1:8" x14ac:dyDescent="0.3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10000</v>
      </c>
      <c r="H4" t="s">
        <v>10</v>
      </c>
    </row>
    <row r="5" spans="1:8" x14ac:dyDescent="0.3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193</v>
      </c>
      <c r="G5">
        <v>3450</v>
      </c>
      <c r="H5" t="s">
        <v>10</v>
      </c>
    </row>
    <row r="6" spans="1:8" x14ac:dyDescent="0.3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190</v>
      </c>
      <c r="G6">
        <v>3650</v>
      </c>
      <c r="H6" t="s">
        <v>9</v>
      </c>
    </row>
    <row r="7" spans="1:8" x14ac:dyDescent="0.3">
      <c r="A7">
        <v>7</v>
      </c>
      <c r="B7" t="s">
        <v>7</v>
      </c>
      <c r="C7" t="s">
        <v>8</v>
      </c>
      <c r="D7">
        <v>38.9</v>
      </c>
      <c r="E7">
        <v>17.8</v>
      </c>
      <c r="F7">
        <v>181</v>
      </c>
      <c r="G7">
        <v>3625</v>
      </c>
      <c r="H7" t="s">
        <v>10</v>
      </c>
    </row>
    <row r="8" spans="1:8" x14ac:dyDescent="0.3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195</v>
      </c>
      <c r="G8">
        <v>4675</v>
      </c>
      <c r="H8" t="s">
        <v>9</v>
      </c>
    </row>
    <row r="9" spans="1:8" x14ac:dyDescent="0.3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193</v>
      </c>
      <c r="G9">
        <v>3475</v>
      </c>
      <c r="H9" t="s">
        <v>11</v>
      </c>
    </row>
    <row r="10" spans="1:8" x14ac:dyDescent="0.3">
      <c r="A10">
        <v>10</v>
      </c>
      <c r="B10" t="s">
        <v>7</v>
      </c>
      <c r="C10" t="s">
        <v>8</v>
      </c>
      <c r="D10">
        <v>42</v>
      </c>
      <c r="E10">
        <v>20.2</v>
      </c>
      <c r="F10">
        <v>190</v>
      </c>
      <c r="G10">
        <v>4250</v>
      </c>
      <c r="H10" t="s">
        <v>11</v>
      </c>
    </row>
    <row r="11" spans="1:8" x14ac:dyDescent="0.3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186</v>
      </c>
      <c r="G11">
        <v>3300</v>
      </c>
      <c r="H11" t="s">
        <v>11</v>
      </c>
    </row>
    <row r="12" spans="1:8" x14ac:dyDescent="0.3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180</v>
      </c>
      <c r="G12">
        <v>3700</v>
      </c>
      <c r="H12" t="s">
        <v>11</v>
      </c>
    </row>
    <row r="13" spans="1:8" x14ac:dyDescent="0.3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182</v>
      </c>
      <c r="G13">
        <v>3200</v>
      </c>
      <c r="H13" t="s">
        <v>10</v>
      </c>
    </row>
    <row r="14" spans="1:8" x14ac:dyDescent="0.3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191</v>
      </c>
      <c r="G14">
        <v>3800</v>
      </c>
      <c r="H14" t="s">
        <v>9</v>
      </c>
    </row>
    <row r="15" spans="1:8" x14ac:dyDescent="0.3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198</v>
      </c>
      <c r="G15">
        <v>4400</v>
      </c>
      <c r="H15" t="s">
        <v>9</v>
      </c>
    </row>
    <row r="16" spans="1:8" x14ac:dyDescent="0.3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185</v>
      </c>
      <c r="G16">
        <v>3700</v>
      </c>
      <c r="H16" t="s">
        <v>10</v>
      </c>
    </row>
    <row r="17" spans="1:8" x14ac:dyDescent="0.3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195</v>
      </c>
      <c r="G17">
        <v>3450</v>
      </c>
      <c r="H17" t="s">
        <v>10</v>
      </c>
    </row>
    <row r="18" spans="1:8" x14ac:dyDescent="0.3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197</v>
      </c>
      <c r="G18">
        <v>4500</v>
      </c>
      <c r="H18" t="s">
        <v>9</v>
      </c>
    </row>
    <row r="19" spans="1:8" x14ac:dyDescent="0.3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184</v>
      </c>
      <c r="G19">
        <v>3325</v>
      </c>
      <c r="H19" t="s">
        <v>10</v>
      </c>
    </row>
    <row r="20" spans="1:8" x14ac:dyDescent="0.3">
      <c r="A20">
        <v>20</v>
      </c>
      <c r="B20" t="s">
        <v>7</v>
      </c>
      <c r="C20" t="s">
        <v>8</v>
      </c>
      <c r="D20">
        <v>46</v>
      </c>
      <c r="E20">
        <v>21.5</v>
      </c>
      <c r="F20">
        <v>194</v>
      </c>
      <c r="G20">
        <v>4200</v>
      </c>
      <c r="H20" t="s">
        <v>9</v>
      </c>
    </row>
    <row r="21" spans="1:8" x14ac:dyDescent="0.3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174</v>
      </c>
      <c r="G21">
        <v>3400</v>
      </c>
      <c r="H21" t="s">
        <v>10</v>
      </c>
    </row>
    <row r="22" spans="1:8" x14ac:dyDescent="0.3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180</v>
      </c>
      <c r="G22">
        <v>3600</v>
      </c>
      <c r="H22" t="s">
        <v>9</v>
      </c>
    </row>
    <row r="23" spans="1:8" x14ac:dyDescent="0.3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189</v>
      </c>
      <c r="G23">
        <v>3800</v>
      </c>
      <c r="H23" t="s">
        <v>10</v>
      </c>
    </row>
    <row r="24" spans="1:8" x14ac:dyDescent="0.3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185</v>
      </c>
      <c r="G24">
        <v>3950</v>
      </c>
      <c r="H24" t="s">
        <v>9</v>
      </c>
    </row>
    <row r="25" spans="1:8" x14ac:dyDescent="0.3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180</v>
      </c>
      <c r="G25">
        <v>3800</v>
      </c>
      <c r="H25" t="s">
        <v>9</v>
      </c>
    </row>
    <row r="26" spans="1:8" x14ac:dyDescent="0.3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187</v>
      </c>
      <c r="G26">
        <v>3800</v>
      </c>
      <c r="H26" t="s">
        <v>10</v>
      </c>
    </row>
    <row r="27" spans="1:8" x14ac:dyDescent="0.3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183</v>
      </c>
      <c r="G27">
        <v>3550</v>
      </c>
      <c r="H27" t="s">
        <v>9</v>
      </c>
    </row>
    <row r="28" spans="1:8" x14ac:dyDescent="0.3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187</v>
      </c>
      <c r="G28">
        <v>3200</v>
      </c>
      <c r="H28" t="s">
        <v>10</v>
      </c>
    </row>
    <row r="29" spans="1:8" x14ac:dyDescent="0.3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172</v>
      </c>
      <c r="G29">
        <v>3150</v>
      </c>
      <c r="H29" t="s">
        <v>10</v>
      </c>
    </row>
    <row r="30" spans="1:8" x14ac:dyDescent="0.3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180</v>
      </c>
      <c r="G30">
        <v>3950</v>
      </c>
      <c r="H30" t="s">
        <v>9</v>
      </c>
    </row>
    <row r="31" spans="1:8" x14ac:dyDescent="0.3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178</v>
      </c>
      <c r="G31">
        <v>3250</v>
      </c>
      <c r="H31" t="s">
        <v>10</v>
      </c>
    </row>
    <row r="32" spans="1:8" x14ac:dyDescent="0.3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178</v>
      </c>
      <c r="G32">
        <v>3900</v>
      </c>
      <c r="H32" t="s">
        <v>9</v>
      </c>
    </row>
    <row r="33" spans="1:8" x14ac:dyDescent="0.3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188</v>
      </c>
      <c r="G33">
        <v>3300</v>
      </c>
      <c r="H33" t="s">
        <v>10</v>
      </c>
    </row>
    <row r="34" spans="1:8" x14ac:dyDescent="0.3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184</v>
      </c>
      <c r="G34">
        <v>3900</v>
      </c>
      <c r="H34" t="s">
        <v>9</v>
      </c>
    </row>
    <row r="35" spans="1:8" x14ac:dyDescent="0.3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195</v>
      </c>
      <c r="G35">
        <v>3325</v>
      </c>
      <c r="H35" t="s">
        <v>10</v>
      </c>
    </row>
    <row r="36" spans="1:8" x14ac:dyDescent="0.3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196</v>
      </c>
      <c r="G36">
        <v>4150</v>
      </c>
      <c r="H36" t="s">
        <v>9</v>
      </c>
    </row>
    <row r="37" spans="1:8" x14ac:dyDescent="0.3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190</v>
      </c>
      <c r="G37">
        <v>3950</v>
      </c>
      <c r="H37" t="s">
        <v>9</v>
      </c>
    </row>
    <row r="38" spans="1:8" x14ac:dyDescent="0.3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180</v>
      </c>
      <c r="G38">
        <v>3550</v>
      </c>
      <c r="H38" t="s">
        <v>10</v>
      </c>
    </row>
    <row r="39" spans="1:8" x14ac:dyDescent="0.3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181</v>
      </c>
      <c r="G39">
        <v>3300</v>
      </c>
      <c r="H39" t="s">
        <v>10</v>
      </c>
    </row>
    <row r="40" spans="1:8" x14ac:dyDescent="0.3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184</v>
      </c>
      <c r="G40">
        <v>4650</v>
      </c>
      <c r="H40" t="s">
        <v>9</v>
      </c>
    </row>
    <row r="41" spans="1:8" x14ac:dyDescent="0.3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182</v>
      </c>
      <c r="G41">
        <v>3150</v>
      </c>
      <c r="H41" t="s">
        <v>10</v>
      </c>
    </row>
    <row r="42" spans="1:8" x14ac:dyDescent="0.3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195</v>
      </c>
      <c r="G42">
        <v>3900</v>
      </c>
      <c r="H42" t="s">
        <v>9</v>
      </c>
    </row>
    <row r="43" spans="1:8" x14ac:dyDescent="0.3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186</v>
      </c>
      <c r="G43">
        <v>3100</v>
      </c>
      <c r="H43" t="s">
        <v>10</v>
      </c>
    </row>
    <row r="44" spans="1:8" x14ac:dyDescent="0.3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196</v>
      </c>
      <c r="G44">
        <v>4400</v>
      </c>
      <c r="H44" t="s">
        <v>9</v>
      </c>
    </row>
    <row r="45" spans="1:8" x14ac:dyDescent="0.3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185</v>
      </c>
      <c r="G45">
        <v>3000</v>
      </c>
      <c r="H45" t="s">
        <v>10</v>
      </c>
    </row>
    <row r="46" spans="1:8" x14ac:dyDescent="0.3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190</v>
      </c>
      <c r="G46">
        <v>4600</v>
      </c>
      <c r="H46" t="s">
        <v>9</v>
      </c>
    </row>
    <row r="47" spans="1:8" x14ac:dyDescent="0.3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182</v>
      </c>
      <c r="G47">
        <v>3425</v>
      </c>
      <c r="H47" t="s">
        <v>9</v>
      </c>
    </row>
    <row r="48" spans="1:8" x14ac:dyDescent="0.3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179</v>
      </c>
      <c r="G48">
        <v>2975</v>
      </c>
      <c r="H48" t="s">
        <v>11</v>
      </c>
    </row>
    <row r="49" spans="1:8" x14ac:dyDescent="0.3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190</v>
      </c>
      <c r="G49">
        <v>3450</v>
      </c>
      <c r="H49" t="s">
        <v>10</v>
      </c>
    </row>
    <row r="50" spans="1:8" x14ac:dyDescent="0.3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191</v>
      </c>
      <c r="G50">
        <v>4150</v>
      </c>
      <c r="H50" t="s">
        <v>9</v>
      </c>
    </row>
    <row r="51" spans="1:8" x14ac:dyDescent="0.3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186</v>
      </c>
      <c r="G51">
        <v>3500</v>
      </c>
      <c r="H51" t="s">
        <v>10</v>
      </c>
    </row>
    <row r="52" spans="1:8" x14ac:dyDescent="0.3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188</v>
      </c>
      <c r="G52">
        <v>4300</v>
      </c>
      <c r="H52" t="s">
        <v>9</v>
      </c>
    </row>
    <row r="53" spans="1:8" x14ac:dyDescent="0.3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190</v>
      </c>
      <c r="G53">
        <v>3450</v>
      </c>
      <c r="H53" t="s">
        <v>10</v>
      </c>
    </row>
    <row r="54" spans="1:8" x14ac:dyDescent="0.3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200</v>
      </c>
      <c r="G54">
        <v>4050</v>
      </c>
      <c r="H54" t="s">
        <v>9</v>
      </c>
    </row>
    <row r="55" spans="1:8" x14ac:dyDescent="0.3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187</v>
      </c>
      <c r="G55">
        <v>2900</v>
      </c>
      <c r="H55" t="s">
        <v>10</v>
      </c>
    </row>
    <row r="56" spans="1:8" x14ac:dyDescent="0.3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191</v>
      </c>
      <c r="G56">
        <v>3700</v>
      </c>
      <c r="H56" t="s">
        <v>9</v>
      </c>
    </row>
    <row r="57" spans="1:8" x14ac:dyDescent="0.3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186</v>
      </c>
      <c r="G57">
        <v>3550</v>
      </c>
      <c r="H57" t="s">
        <v>10</v>
      </c>
    </row>
    <row r="58" spans="1:8" x14ac:dyDescent="0.3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193</v>
      </c>
      <c r="G58">
        <v>3800</v>
      </c>
      <c r="H58" t="s">
        <v>9</v>
      </c>
    </row>
    <row r="59" spans="1:8" x14ac:dyDescent="0.3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181</v>
      </c>
      <c r="G59">
        <v>2850</v>
      </c>
      <c r="H59" t="s">
        <v>10</v>
      </c>
    </row>
    <row r="60" spans="1:8" x14ac:dyDescent="0.3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194</v>
      </c>
      <c r="G60">
        <v>3750</v>
      </c>
      <c r="H60" t="s">
        <v>9</v>
      </c>
    </row>
    <row r="61" spans="1:8" x14ac:dyDescent="0.3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185</v>
      </c>
      <c r="G61">
        <v>3150</v>
      </c>
      <c r="H61" t="s">
        <v>10</v>
      </c>
    </row>
    <row r="62" spans="1:8" x14ac:dyDescent="0.3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195</v>
      </c>
      <c r="G62">
        <v>4400</v>
      </c>
      <c r="H62" t="s">
        <v>9</v>
      </c>
    </row>
    <row r="63" spans="1:8" x14ac:dyDescent="0.3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185</v>
      </c>
      <c r="G63">
        <v>3600</v>
      </c>
      <c r="H63" t="s">
        <v>10</v>
      </c>
    </row>
    <row r="64" spans="1:8" x14ac:dyDescent="0.3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192</v>
      </c>
      <c r="G64">
        <v>4050</v>
      </c>
      <c r="H64" t="s">
        <v>9</v>
      </c>
    </row>
    <row r="65" spans="1:8" x14ac:dyDescent="0.3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184</v>
      </c>
      <c r="G65">
        <v>2850</v>
      </c>
      <c r="H65" t="s">
        <v>10</v>
      </c>
    </row>
    <row r="66" spans="1:8" x14ac:dyDescent="0.3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192</v>
      </c>
      <c r="G66">
        <v>3950</v>
      </c>
      <c r="H66" t="s">
        <v>9</v>
      </c>
    </row>
    <row r="67" spans="1:8" x14ac:dyDescent="0.3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195</v>
      </c>
      <c r="G67">
        <v>3350</v>
      </c>
      <c r="H67" t="s">
        <v>10</v>
      </c>
    </row>
    <row r="68" spans="1:8" x14ac:dyDescent="0.3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188</v>
      </c>
      <c r="G68">
        <v>4100</v>
      </c>
      <c r="H68" t="s">
        <v>9</v>
      </c>
    </row>
    <row r="69" spans="1:8" x14ac:dyDescent="0.3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190</v>
      </c>
      <c r="G69">
        <v>3050</v>
      </c>
      <c r="H69" t="s">
        <v>10</v>
      </c>
    </row>
    <row r="70" spans="1:8" x14ac:dyDescent="0.3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198</v>
      </c>
      <c r="G70">
        <v>4450</v>
      </c>
      <c r="H70" t="s">
        <v>9</v>
      </c>
    </row>
    <row r="71" spans="1:8" x14ac:dyDescent="0.3">
      <c r="A71">
        <v>71</v>
      </c>
      <c r="B71" t="s">
        <v>7</v>
      </c>
      <c r="C71" t="s">
        <v>8</v>
      </c>
      <c r="D71">
        <v>33.5</v>
      </c>
      <c r="E71">
        <v>19</v>
      </c>
      <c r="F71">
        <v>190</v>
      </c>
      <c r="G71">
        <v>3600</v>
      </c>
      <c r="H71" t="s">
        <v>10</v>
      </c>
    </row>
    <row r="72" spans="1:8" x14ac:dyDescent="0.3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190</v>
      </c>
      <c r="G72">
        <v>3900</v>
      </c>
      <c r="H72" t="s">
        <v>9</v>
      </c>
    </row>
    <row r="73" spans="1:8" x14ac:dyDescent="0.3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196</v>
      </c>
      <c r="G73">
        <v>3550</v>
      </c>
      <c r="H73" t="s">
        <v>10</v>
      </c>
    </row>
    <row r="74" spans="1:8" x14ac:dyDescent="0.3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197</v>
      </c>
      <c r="G74">
        <v>4150</v>
      </c>
      <c r="H74" t="s">
        <v>9</v>
      </c>
    </row>
    <row r="75" spans="1:8" x14ac:dyDescent="0.3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190</v>
      </c>
      <c r="G75">
        <v>3700</v>
      </c>
      <c r="H75" t="s">
        <v>10</v>
      </c>
    </row>
    <row r="76" spans="1:8" x14ac:dyDescent="0.3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195</v>
      </c>
      <c r="G76">
        <v>4250</v>
      </c>
      <c r="H76" t="s">
        <v>9</v>
      </c>
    </row>
    <row r="77" spans="1:8" x14ac:dyDescent="0.3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191</v>
      </c>
      <c r="G77">
        <v>3700</v>
      </c>
      <c r="H77" t="s">
        <v>10</v>
      </c>
    </row>
    <row r="78" spans="1:8" x14ac:dyDescent="0.3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184</v>
      </c>
      <c r="G78">
        <v>3900</v>
      </c>
      <c r="H78" t="s">
        <v>9</v>
      </c>
    </row>
    <row r="79" spans="1:8" x14ac:dyDescent="0.3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187</v>
      </c>
      <c r="G79">
        <v>3550</v>
      </c>
      <c r="H79" t="s">
        <v>10</v>
      </c>
    </row>
    <row r="80" spans="1:8" x14ac:dyDescent="0.3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195</v>
      </c>
      <c r="G80">
        <v>4000</v>
      </c>
      <c r="H80" t="s">
        <v>9</v>
      </c>
    </row>
    <row r="81" spans="1:8" x14ac:dyDescent="0.3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189</v>
      </c>
      <c r="G81">
        <v>3200</v>
      </c>
      <c r="H81" t="s">
        <v>10</v>
      </c>
    </row>
    <row r="82" spans="1:8" x14ac:dyDescent="0.3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196</v>
      </c>
      <c r="G82">
        <v>4700</v>
      </c>
      <c r="H82" t="s">
        <v>9</v>
      </c>
    </row>
    <row r="83" spans="1:8" x14ac:dyDescent="0.3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187</v>
      </c>
      <c r="G83">
        <v>3800</v>
      </c>
      <c r="H83" t="s">
        <v>10</v>
      </c>
    </row>
    <row r="84" spans="1:8" x14ac:dyDescent="0.3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193</v>
      </c>
      <c r="G84">
        <v>4200</v>
      </c>
      <c r="H84" t="s">
        <v>9</v>
      </c>
    </row>
    <row r="85" spans="1:8" x14ac:dyDescent="0.3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191</v>
      </c>
      <c r="G85">
        <v>3350</v>
      </c>
      <c r="H85" t="s">
        <v>10</v>
      </c>
    </row>
    <row r="86" spans="1:8" x14ac:dyDescent="0.3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194</v>
      </c>
      <c r="G86">
        <v>3550</v>
      </c>
      <c r="H86" t="s">
        <v>9</v>
      </c>
    </row>
    <row r="87" spans="1:8" x14ac:dyDescent="0.3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190</v>
      </c>
      <c r="G87">
        <v>3800</v>
      </c>
      <c r="H87" t="s">
        <v>9</v>
      </c>
    </row>
    <row r="88" spans="1:8" x14ac:dyDescent="0.3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189</v>
      </c>
      <c r="G88">
        <v>3500</v>
      </c>
      <c r="H88" t="s">
        <v>10</v>
      </c>
    </row>
    <row r="89" spans="1:8" x14ac:dyDescent="0.3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189</v>
      </c>
      <c r="G89">
        <v>3950</v>
      </c>
      <c r="H89" t="s">
        <v>9</v>
      </c>
    </row>
    <row r="90" spans="1:8" x14ac:dyDescent="0.3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190</v>
      </c>
      <c r="G90">
        <v>3600</v>
      </c>
      <c r="H90" t="s">
        <v>10</v>
      </c>
    </row>
    <row r="91" spans="1:8" x14ac:dyDescent="0.3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202</v>
      </c>
      <c r="G91">
        <v>3550</v>
      </c>
      <c r="H91" t="s">
        <v>10</v>
      </c>
    </row>
    <row r="92" spans="1:8" x14ac:dyDescent="0.3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205</v>
      </c>
      <c r="G92">
        <v>4300</v>
      </c>
      <c r="H92" t="s">
        <v>9</v>
      </c>
    </row>
    <row r="93" spans="1:8" x14ac:dyDescent="0.3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185</v>
      </c>
      <c r="G93">
        <v>3400</v>
      </c>
      <c r="H93" t="s">
        <v>10</v>
      </c>
    </row>
    <row r="94" spans="1:8" x14ac:dyDescent="0.3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186</v>
      </c>
      <c r="G94">
        <v>4450</v>
      </c>
      <c r="H94" t="s">
        <v>9</v>
      </c>
    </row>
    <row r="95" spans="1:8" x14ac:dyDescent="0.3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187</v>
      </c>
      <c r="G95">
        <v>3300</v>
      </c>
      <c r="H95" t="s">
        <v>10</v>
      </c>
    </row>
    <row r="96" spans="1:8" x14ac:dyDescent="0.3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208</v>
      </c>
      <c r="G96">
        <v>4300</v>
      </c>
      <c r="H96" t="s">
        <v>9</v>
      </c>
    </row>
    <row r="97" spans="1:8" x14ac:dyDescent="0.3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190</v>
      </c>
      <c r="G97">
        <v>3700</v>
      </c>
      <c r="H97" t="s">
        <v>10</v>
      </c>
    </row>
    <row r="98" spans="1:8" x14ac:dyDescent="0.3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196</v>
      </c>
      <c r="G98">
        <v>4350</v>
      </c>
      <c r="H98" t="s">
        <v>9</v>
      </c>
    </row>
    <row r="99" spans="1:8" x14ac:dyDescent="0.3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178</v>
      </c>
      <c r="G99">
        <v>2900</v>
      </c>
      <c r="H99" t="s">
        <v>10</v>
      </c>
    </row>
    <row r="100" spans="1:8" x14ac:dyDescent="0.3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192</v>
      </c>
      <c r="G100">
        <v>4100</v>
      </c>
      <c r="H100" t="s">
        <v>9</v>
      </c>
    </row>
    <row r="101" spans="1:8" x14ac:dyDescent="0.3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192</v>
      </c>
      <c r="G101">
        <v>3725</v>
      </c>
      <c r="H101" t="s">
        <v>10</v>
      </c>
    </row>
    <row r="102" spans="1:8" x14ac:dyDescent="0.3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203</v>
      </c>
      <c r="G102">
        <v>4725</v>
      </c>
      <c r="H102" t="s">
        <v>9</v>
      </c>
    </row>
    <row r="103" spans="1:8" x14ac:dyDescent="0.3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183</v>
      </c>
      <c r="G103">
        <v>3075</v>
      </c>
      <c r="H103" t="s">
        <v>10</v>
      </c>
    </row>
    <row r="104" spans="1:8" x14ac:dyDescent="0.3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190</v>
      </c>
      <c r="G104">
        <v>4250</v>
      </c>
      <c r="H104" t="s">
        <v>9</v>
      </c>
    </row>
    <row r="105" spans="1:8" x14ac:dyDescent="0.3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193</v>
      </c>
      <c r="G105">
        <v>2925</v>
      </c>
      <c r="H105" t="s">
        <v>10</v>
      </c>
    </row>
    <row r="106" spans="1:8" x14ac:dyDescent="0.3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184</v>
      </c>
      <c r="G106">
        <v>3550</v>
      </c>
      <c r="H106" t="s">
        <v>9</v>
      </c>
    </row>
    <row r="107" spans="1:8" x14ac:dyDescent="0.3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199</v>
      </c>
      <c r="G107">
        <v>3750</v>
      </c>
      <c r="H107" t="s">
        <v>10</v>
      </c>
    </row>
    <row r="108" spans="1:8" x14ac:dyDescent="0.3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190</v>
      </c>
      <c r="G108">
        <v>3900</v>
      </c>
      <c r="H108" t="s">
        <v>9</v>
      </c>
    </row>
    <row r="109" spans="1:8" x14ac:dyDescent="0.3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181</v>
      </c>
      <c r="G109">
        <v>3175</v>
      </c>
      <c r="H109" t="s">
        <v>10</v>
      </c>
    </row>
    <row r="110" spans="1:8" x14ac:dyDescent="0.3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197</v>
      </c>
      <c r="G110">
        <v>4775</v>
      </c>
      <c r="H110" t="s">
        <v>9</v>
      </c>
    </row>
    <row r="111" spans="1:8" x14ac:dyDescent="0.3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198</v>
      </c>
      <c r="G111">
        <v>3825</v>
      </c>
      <c r="H111" t="s">
        <v>10</v>
      </c>
    </row>
    <row r="112" spans="1:8" x14ac:dyDescent="0.3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191</v>
      </c>
      <c r="G112">
        <v>4600</v>
      </c>
      <c r="H112" t="s">
        <v>9</v>
      </c>
    </row>
    <row r="113" spans="1:8" x14ac:dyDescent="0.3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193</v>
      </c>
      <c r="G113">
        <v>3200</v>
      </c>
      <c r="H113" t="s">
        <v>10</v>
      </c>
    </row>
    <row r="114" spans="1:8" x14ac:dyDescent="0.3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197</v>
      </c>
      <c r="G114">
        <v>4275</v>
      </c>
      <c r="H114" t="s">
        <v>9</v>
      </c>
    </row>
    <row r="115" spans="1:8" x14ac:dyDescent="0.3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191</v>
      </c>
      <c r="G115">
        <v>3900</v>
      </c>
      <c r="H115" t="s">
        <v>10</v>
      </c>
    </row>
    <row r="116" spans="1:8" x14ac:dyDescent="0.3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196</v>
      </c>
      <c r="G116">
        <v>4075</v>
      </c>
      <c r="H116" t="s">
        <v>9</v>
      </c>
    </row>
    <row r="117" spans="1:8" x14ac:dyDescent="0.3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188</v>
      </c>
      <c r="G117">
        <v>2900</v>
      </c>
      <c r="H117" t="s">
        <v>10</v>
      </c>
    </row>
    <row r="118" spans="1:8" x14ac:dyDescent="0.3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199</v>
      </c>
      <c r="G118">
        <v>3775</v>
      </c>
      <c r="H118" t="s">
        <v>9</v>
      </c>
    </row>
    <row r="119" spans="1:8" x14ac:dyDescent="0.3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189</v>
      </c>
      <c r="G119">
        <v>3350</v>
      </c>
      <c r="H119" t="s">
        <v>10</v>
      </c>
    </row>
    <row r="120" spans="1:8" x14ac:dyDescent="0.3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189</v>
      </c>
      <c r="G120">
        <v>3325</v>
      </c>
      <c r="H120" t="s">
        <v>9</v>
      </c>
    </row>
    <row r="121" spans="1:8" x14ac:dyDescent="0.3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187</v>
      </c>
      <c r="G121">
        <v>3150</v>
      </c>
      <c r="H121" t="s">
        <v>10</v>
      </c>
    </row>
    <row r="122" spans="1:8" x14ac:dyDescent="0.3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198</v>
      </c>
      <c r="G122">
        <v>3500</v>
      </c>
      <c r="H122" t="s">
        <v>9</v>
      </c>
    </row>
    <row r="123" spans="1:8" x14ac:dyDescent="0.3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176</v>
      </c>
      <c r="G123">
        <v>3450</v>
      </c>
      <c r="H123" t="s">
        <v>10</v>
      </c>
    </row>
    <row r="124" spans="1:8" x14ac:dyDescent="0.3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202</v>
      </c>
      <c r="G124">
        <v>3875</v>
      </c>
      <c r="H124" t="s">
        <v>9</v>
      </c>
    </row>
    <row r="125" spans="1:8" x14ac:dyDescent="0.3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186</v>
      </c>
      <c r="G125">
        <v>3050</v>
      </c>
      <c r="H125" t="s">
        <v>10</v>
      </c>
    </row>
    <row r="126" spans="1:8" x14ac:dyDescent="0.3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199</v>
      </c>
      <c r="G126">
        <v>4000</v>
      </c>
      <c r="H126" t="s">
        <v>9</v>
      </c>
    </row>
    <row r="127" spans="1:8" x14ac:dyDescent="0.3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10</v>
      </c>
    </row>
    <row r="128" spans="1:8" x14ac:dyDescent="0.3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195</v>
      </c>
      <c r="G128">
        <v>4300</v>
      </c>
      <c r="H128" t="s">
        <v>9</v>
      </c>
    </row>
    <row r="129" spans="1:8" x14ac:dyDescent="0.3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191</v>
      </c>
      <c r="G129">
        <v>3050</v>
      </c>
      <c r="H129" t="s">
        <v>10</v>
      </c>
    </row>
    <row r="130" spans="1:8" x14ac:dyDescent="0.3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210</v>
      </c>
      <c r="G130">
        <v>4000</v>
      </c>
      <c r="H130" t="s">
        <v>9</v>
      </c>
    </row>
    <row r="131" spans="1:8" x14ac:dyDescent="0.3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190</v>
      </c>
      <c r="G131">
        <v>3325</v>
      </c>
      <c r="H131" t="s">
        <v>10</v>
      </c>
    </row>
    <row r="132" spans="1:8" x14ac:dyDescent="0.3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197</v>
      </c>
      <c r="G132">
        <v>3500</v>
      </c>
      <c r="H132" t="s">
        <v>9</v>
      </c>
    </row>
    <row r="133" spans="1:8" x14ac:dyDescent="0.3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193</v>
      </c>
      <c r="G133">
        <v>3500</v>
      </c>
      <c r="H133" t="s">
        <v>10</v>
      </c>
    </row>
    <row r="134" spans="1:8" x14ac:dyDescent="0.3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199</v>
      </c>
      <c r="G134">
        <v>4475</v>
      </c>
      <c r="H134" t="s">
        <v>9</v>
      </c>
    </row>
    <row r="135" spans="1:8" x14ac:dyDescent="0.3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187</v>
      </c>
      <c r="G135">
        <v>3425</v>
      </c>
      <c r="H135" t="s">
        <v>10</v>
      </c>
    </row>
    <row r="136" spans="1:8" x14ac:dyDescent="0.3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190</v>
      </c>
      <c r="G136">
        <v>3900</v>
      </c>
      <c r="H136" t="s">
        <v>9</v>
      </c>
    </row>
    <row r="137" spans="1:8" x14ac:dyDescent="0.3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191</v>
      </c>
      <c r="G137">
        <v>3175</v>
      </c>
      <c r="H137" t="s">
        <v>10</v>
      </c>
    </row>
    <row r="138" spans="1:8" x14ac:dyDescent="0.3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200</v>
      </c>
      <c r="G138">
        <v>3975</v>
      </c>
      <c r="H138" t="s">
        <v>9</v>
      </c>
    </row>
    <row r="139" spans="1:8" x14ac:dyDescent="0.3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185</v>
      </c>
      <c r="G139">
        <v>3400</v>
      </c>
      <c r="H139" t="s">
        <v>10</v>
      </c>
    </row>
    <row r="140" spans="1:8" x14ac:dyDescent="0.3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193</v>
      </c>
      <c r="G140">
        <v>4250</v>
      </c>
      <c r="H140" t="s">
        <v>9</v>
      </c>
    </row>
    <row r="141" spans="1:8" x14ac:dyDescent="0.3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10</v>
      </c>
    </row>
    <row r="142" spans="1:8" x14ac:dyDescent="0.3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187</v>
      </c>
      <c r="G142">
        <v>3475</v>
      </c>
      <c r="H142" t="s">
        <v>9</v>
      </c>
    </row>
    <row r="143" spans="1:8" x14ac:dyDescent="0.3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188</v>
      </c>
      <c r="G143">
        <v>3050</v>
      </c>
      <c r="H143" t="s">
        <v>10</v>
      </c>
    </row>
    <row r="144" spans="1:8" x14ac:dyDescent="0.3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190</v>
      </c>
      <c r="G144">
        <v>3725</v>
      </c>
      <c r="H144" t="s">
        <v>9</v>
      </c>
    </row>
    <row r="145" spans="1:8" x14ac:dyDescent="0.3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192</v>
      </c>
      <c r="G145">
        <v>3000</v>
      </c>
      <c r="H145" t="s">
        <v>10</v>
      </c>
    </row>
    <row r="146" spans="1:8" x14ac:dyDescent="0.3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185</v>
      </c>
      <c r="G146">
        <v>3650</v>
      </c>
      <c r="H146" t="s">
        <v>9</v>
      </c>
    </row>
    <row r="147" spans="1:8" x14ac:dyDescent="0.3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190</v>
      </c>
      <c r="G147">
        <v>4250</v>
      </c>
      <c r="H147" t="s">
        <v>9</v>
      </c>
    </row>
    <row r="148" spans="1:8" x14ac:dyDescent="0.3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184</v>
      </c>
      <c r="G148">
        <v>3475</v>
      </c>
      <c r="H148" t="s">
        <v>10</v>
      </c>
    </row>
    <row r="149" spans="1:8" x14ac:dyDescent="0.3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195</v>
      </c>
      <c r="G149">
        <v>3450</v>
      </c>
      <c r="H149" t="s">
        <v>10</v>
      </c>
    </row>
    <row r="150" spans="1:8" x14ac:dyDescent="0.3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193</v>
      </c>
      <c r="G150">
        <v>3750</v>
      </c>
      <c r="H150" t="s">
        <v>9</v>
      </c>
    </row>
    <row r="151" spans="1:8" x14ac:dyDescent="0.3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187</v>
      </c>
      <c r="G151">
        <v>3700</v>
      </c>
      <c r="H151" t="s">
        <v>10</v>
      </c>
    </row>
    <row r="152" spans="1:8" x14ac:dyDescent="0.3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201</v>
      </c>
      <c r="G152">
        <v>4000</v>
      </c>
      <c r="H152" t="s">
        <v>9</v>
      </c>
    </row>
    <row r="153" spans="1:8" x14ac:dyDescent="0.3">
      <c r="A153">
        <v>277</v>
      </c>
      <c r="B153" t="s">
        <v>14</v>
      </c>
      <c r="C153" t="s">
        <v>13</v>
      </c>
      <c r="D153">
        <v>46.5</v>
      </c>
      <c r="E153">
        <v>17.899999999999999</v>
      </c>
      <c r="F153">
        <v>192</v>
      </c>
      <c r="G153">
        <v>3500</v>
      </c>
      <c r="H153" t="s">
        <v>10</v>
      </c>
    </row>
    <row r="154" spans="1:8" x14ac:dyDescent="0.3">
      <c r="A154">
        <v>278</v>
      </c>
      <c r="B154" t="s">
        <v>14</v>
      </c>
      <c r="C154" t="s">
        <v>13</v>
      </c>
      <c r="D154">
        <v>50</v>
      </c>
      <c r="E154">
        <v>19.5</v>
      </c>
      <c r="F154">
        <v>196</v>
      </c>
      <c r="G154">
        <v>3900</v>
      </c>
      <c r="H154" t="s">
        <v>9</v>
      </c>
    </row>
    <row r="155" spans="1:8" x14ac:dyDescent="0.3">
      <c r="A155">
        <v>279</v>
      </c>
      <c r="B155" t="s">
        <v>14</v>
      </c>
      <c r="C155" t="s">
        <v>13</v>
      </c>
      <c r="D155">
        <v>51.3</v>
      </c>
      <c r="E155">
        <v>19.2</v>
      </c>
      <c r="F155">
        <v>193</v>
      </c>
      <c r="G155">
        <v>3650</v>
      </c>
      <c r="H155" t="s">
        <v>9</v>
      </c>
    </row>
    <row r="156" spans="1:8" x14ac:dyDescent="0.3">
      <c r="A156">
        <v>280</v>
      </c>
      <c r="B156" t="s">
        <v>14</v>
      </c>
      <c r="C156" t="s">
        <v>13</v>
      </c>
      <c r="D156">
        <v>45.4</v>
      </c>
      <c r="E156">
        <v>18.7</v>
      </c>
      <c r="F156">
        <v>188</v>
      </c>
      <c r="G156">
        <v>3525</v>
      </c>
      <c r="H156" t="s">
        <v>10</v>
      </c>
    </row>
    <row r="157" spans="1:8" x14ac:dyDescent="0.3">
      <c r="A157">
        <v>281</v>
      </c>
      <c r="B157" t="s">
        <v>14</v>
      </c>
      <c r="C157" t="s">
        <v>13</v>
      </c>
      <c r="D157">
        <v>52.7</v>
      </c>
      <c r="E157">
        <v>19.8</v>
      </c>
      <c r="F157">
        <v>197</v>
      </c>
      <c r="G157">
        <v>3725</v>
      </c>
      <c r="H157" t="s">
        <v>9</v>
      </c>
    </row>
    <row r="158" spans="1:8" x14ac:dyDescent="0.3">
      <c r="A158">
        <v>282</v>
      </c>
      <c r="B158" t="s">
        <v>14</v>
      </c>
      <c r="C158" t="s">
        <v>13</v>
      </c>
      <c r="D158">
        <v>45.2</v>
      </c>
      <c r="E158">
        <v>17.8</v>
      </c>
      <c r="F158">
        <v>198</v>
      </c>
      <c r="G158">
        <v>3950</v>
      </c>
      <c r="H158" t="s">
        <v>10</v>
      </c>
    </row>
    <row r="159" spans="1:8" x14ac:dyDescent="0.3">
      <c r="A159">
        <v>283</v>
      </c>
      <c r="B159" t="s">
        <v>14</v>
      </c>
      <c r="C159" t="s">
        <v>13</v>
      </c>
      <c r="D159">
        <v>46.1</v>
      </c>
      <c r="E159">
        <v>18.2</v>
      </c>
      <c r="F159">
        <v>178</v>
      </c>
      <c r="G159">
        <v>3250</v>
      </c>
      <c r="H159" t="s">
        <v>10</v>
      </c>
    </row>
    <row r="160" spans="1:8" x14ac:dyDescent="0.3">
      <c r="A160">
        <v>284</v>
      </c>
      <c r="B160" t="s">
        <v>14</v>
      </c>
      <c r="C160" t="s">
        <v>13</v>
      </c>
      <c r="D160">
        <v>51.3</v>
      </c>
      <c r="E160">
        <v>18.2</v>
      </c>
      <c r="F160">
        <v>197</v>
      </c>
      <c r="G160">
        <v>3750</v>
      </c>
      <c r="H160" t="s">
        <v>9</v>
      </c>
    </row>
    <row r="161" spans="1:8" x14ac:dyDescent="0.3">
      <c r="A161">
        <v>285</v>
      </c>
      <c r="B161" t="s">
        <v>14</v>
      </c>
      <c r="C161" t="s">
        <v>13</v>
      </c>
      <c r="D161">
        <v>46</v>
      </c>
      <c r="E161">
        <v>18.899999999999999</v>
      </c>
      <c r="F161">
        <v>195</v>
      </c>
      <c r="G161">
        <v>4150</v>
      </c>
      <c r="H161" t="s">
        <v>10</v>
      </c>
    </row>
    <row r="162" spans="1:8" x14ac:dyDescent="0.3">
      <c r="A162">
        <v>286</v>
      </c>
      <c r="B162" t="s">
        <v>14</v>
      </c>
      <c r="C162" t="s">
        <v>13</v>
      </c>
      <c r="D162">
        <v>51.3</v>
      </c>
      <c r="E162">
        <v>19.899999999999999</v>
      </c>
      <c r="F162">
        <v>198</v>
      </c>
      <c r="G162">
        <v>3700</v>
      </c>
      <c r="H162" t="s">
        <v>9</v>
      </c>
    </row>
    <row r="163" spans="1:8" x14ac:dyDescent="0.3">
      <c r="A163">
        <v>287</v>
      </c>
      <c r="B163" t="s">
        <v>14</v>
      </c>
      <c r="C163" t="s">
        <v>13</v>
      </c>
      <c r="D163">
        <v>46.6</v>
      </c>
      <c r="E163">
        <v>17.8</v>
      </c>
      <c r="F163">
        <v>193</v>
      </c>
      <c r="G163">
        <v>3800</v>
      </c>
      <c r="H163" t="s">
        <v>10</v>
      </c>
    </row>
    <row r="164" spans="1:8" x14ac:dyDescent="0.3">
      <c r="A164">
        <v>288</v>
      </c>
      <c r="B164" t="s">
        <v>14</v>
      </c>
      <c r="C164" t="s">
        <v>13</v>
      </c>
      <c r="D164">
        <v>51.7</v>
      </c>
      <c r="E164">
        <v>20.3</v>
      </c>
      <c r="F164">
        <v>194</v>
      </c>
      <c r="G164">
        <v>3775</v>
      </c>
      <c r="H164" t="s">
        <v>9</v>
      </c>
    </row>
    <row r="165" spans="1:8" x14ac:dyDescent="0.3">
      <c r="A165">
        <v>289</v>
      </c>
      <c r="B165" t="s">
        <v>14</v>
      </c>
      <c r="C165" t="s">
        <v>13</v>
      </c>
      <c r="D165">
        <v>47</v>
      </c>
      <c r="E165">
        <v>17.3</v>
      </c>
      <c r="F165">
        <v>185</v>
      </c>
      <c r="G165">
        <v>3700</v>
      </c>
      <c r="H165" t="s">
        <v>10</v>
      </c>
    </row>
    <row r="166" spans="1:8" x14ac:dyDescent="0.3">
      <c r="A166">
        <v>290</v>
      </c>
      <c r="B166" t="s">
        <v>14</v>
      </c>
      <c r="C166" t="s">
        <v>13</v>
      </c>
      <c r="D166">
        <v>52</v>
      </c>
      <c r="E166">
        <v>18.100000000000001</v>
      </c>
      <c r="F166">
        <v>201</v>
      </c>
      <c r="G166">
        <v>4050</v>
      </c>
      <c r="H166" t="s">
        <v>9</v>
      </c>
    </row>
    <row r="167" spans="1:8" x14ac:dyDescent="0.3">
      <c r="A167">
        <v>291</v>
      </c>
      <c r="B167" t="s">
        <v>14</v>
      </c>
      <c r="C167" t="s">
        <v>13</v>
      </c>
      <c r="D167">
        <v>45.9</v>
      </c>
      <c r="E167">
        <v>17.100000000000001</v>
      </c>
      <c r="F167">
        <v>190</v>
      </c>
      <c r="G167">
        <v>3575</v>
      </c>
      <c r="H167" t="s">
        <v>10</v>
      </c>
    </row>
    <row r="168" spans="1:8" x14ac:dyDescent="0.3">
      <c r="A168">
        <v>292</v>
      </c>
      <c r="B168" t="s">
        <v>14</v>
      </c>
      <c r="C168" t="s">
        <v>13</v>
      </c>
      <c r="D168">
        <v>50.5</v>
      </c>
      <c r="E168">
        <v>19.600000000000001</v>
      </c>
      <c r="F168">
        <v>201</v>
      </c>
      <c r="G168">
        <v>4050</v>
      </c>
      <c r="H168" t="s">
        <v>9</v>
      </c>
    </row>
    <row r="169" spans="1:8" x14ac:dyDescent="0.3">
      <c r="A169">
        <v>293</v>
      </c>
      <c r="B169" t="s">
        <v>14</v>
      </c>
      <c r="C169" t="s">
        <v>13</v>
      </c>
      <c r="D169">
        <v>50.3</v>
      </c>
      <c r="E169">
        <v>20</v>
      </c>
      <c r="F169">
        <v>197</v>
      </c>
      <c r="G169">
        <v>3300</v>
      </c>
      <c r="H169" t="s">
        <v>9</v>
      </c>
    </row>
    <row r="170" spans="1:8" x14ac:dyDescent="0.3">
      <c r="A170">
        <v>294</v>
      </c>
      <c r="B170" t="s">
        <v>14</v>
      </c>
      <c r="C170" t="s">
        <v>13</v>
      </c>
      <c r="D170">
        <v>58</v>
      </c>
      <c r="E170">
        <v>17.8</v>
      </c>
      <c r="F170">
        <v>181</v>
      </c>
      <c r="G170">
        <v>3700</v>
      </c>
      <c r="H170" t="s">
        <v>10</v>
      </c>
    </row>
    <row r="171" spans="1:8" x14ac:dyDescent="0.3">
      <c r="A171">
        <v>295</v>
      </c>
      <c r="B171" t="s">
        <v>14</v>
      </c>
      <c r="C171" t="s">
        <v>13</v>
      </c>
      <c r="D171">
        <v>46.4</v>
      </c>
      <c r="E171">
        <v>18.600000000000001</v>
      </c>
      <c r="F171">
        <v>190</v>
      </c>
      <c r="G171">
        <v>3450</v>
      </c>
      <c r="H171" t="s">
        <v>10</v>
      </c>
    </row>
    <row r="172" spans="1:8" x14ac:dyDescent="0.3">
      <c r="A172">
        <v>296</v>
      </c>
      <c r="B172" t="s">
        <v>14</v>
      </c>
      <c r="C172" t="s">
        <v>13</v>
      </c>
      <c r="D172">
        <v>49.2</v>
      </c>
      <c r="E172">
        <v>18.2</v>
      </c>
      <c r="F172">
        <v>195</v>
      </c>
      <c r="G172">
        <v>4400</v>
      </c>
      <c r="H172" t="s">
        <v>9</v>
      </c>
    </row>
    <row r="173" spans="1:8" x14ac:dyDescent="0.3">
      <c r="A173">
        <v>297</v>
      </c>
      <c r="B173" t="s">
        <v>14</v>
      </c>
      <c r="C173" t="s">
        <v>13</v>
      </c>
      <c r="D173">
        <v>42.4</v>
      </c>
      <c r="E173">
        <v>17.3</v>
      </c>
      <c r="F173">
        <v>181</v>
      </c>
      <c r="G173">
        <v>3600</v>
      </c>
      <c r="H173" t="s">
        <v>10</v>
      </c>
    </row>
    <row r="174" spans="1:8" x14ac:dyDescent="0.3">
      <c r="A174">
        <v>298</v>
      </c>
      <c r="B174" t="s">
        <v>14</v>
      </c>
      <c r="C174" t="s">
        <v>13</v>
      </c>
      <c r="D174">
        <v>48.5</v>
      </c>
      <c r="E174">
        <v>17.5</v>
      </c>
      <c r="F174">
        <v>191</v>
      </c>
      <c r="G174">
        <v>3400</v>
      </c>
      <c r="H174" t="s">
        <v>9</v>
      </c>
    </row>
    <row r="175" spans="1:8" x14ac:dyDescent="0.3">
      <c r="A175">
        <v>299</v>
      </c>
      <c r="B175" t="s">
        <v>14</v>
      </c>
      <c r="C175" t="s">
        <v>13</v>
      </c>
      <c r="D175">
        <v>43.2</v>
      </c>
      <c r="E175">
        <v>16.600000000000001</v>
      </c>
      <c r="F175">
        <v>187</v>
      </c>
      <c r="G175">
        <v>2900</v>
      </c>
      <c r="H175" t="s">
        <v>10</v>
      </c>
    </row>
    <row r="176" spans="1:8" x14ac:dyDescent="0.3">
      <c r="A176">
        <v>300</v>
      </c>
      <c r="B176" t="s">
        <v>14</v>
      </c>
      <c r="C176" t="s">
        <v>13</v>
      </c>
      <c r="D176">
        <v>50.6</v>
      </c>
      <c r="E176">
        <v>19.399999999999999</v>
      </c>
      <c r="F176">
        <v>193</v>
      </c>
      <c r="G176">
        <v>3800</v>
      </c>
      <c r="H176" t="s">
        <v>9</v>
      </c>
    </row>
    <row r="177" spans="1:8" x14ac:dyDescent="0.3">
      <c r="A177">
        <v>301</v>
      </c>
      <c r="B177" t="s">
        <v>14</v>
      </c>
      <c r="C177" t="s">
        <v>13</v>
      </c>
      <c r="D177">
        <v>46.7</v>
      </c>
      <c r="E177">
        <v>17.899999999999999</v>
      </c>
      <c r="F177">
        <v>195</v>
      </c>
      <c r="G177">
        <v>3300</v>
      </c>
      <c r="H177" t="s">
        <v>10</v>
      </c>
    </row>
    <row r="178" spans="1:8" x14ac:dyDescent="0.3">
      <c r="A178">
        <v>302</v>
      </c>
      <c r="B178" t="s">
        <v>14</v>
      </c>
      <c r="C178" t="s">
        <v>13</v>
      </c>
      <c r="D178">
        <v>52</v>
      </c>
      <c r="E178">
        <v>19</v>
      </c>
      <c r="F178">
        <v>197</v>
      </c>
      <c r="G178">
        <v>4150</v>
      </c>
      <c r="H178" t="s">
        <v>9</v>
      </c>
    </row>
    <row r="179" spans="1:8" x14ac:dyDescent="0.3">
      <c r="A179">
        <v>303</v>
      </c>
      <c r="B179" t="s">
        <v>14</v>
      </c>
      <c r="C179" t="s">
        <v>13</v>
      </c>
      <c r="D179">
        <v>50.5</v>
      </c>
      <c r="E179">
        <v>18.399999999999999</v>
      </c>
      <c r="F179">
        <v>200</v>
      </c>
      <c r="G179">
        <v>3400</v>
      </c>
      <c r="H179" t="s">
        <v>10</v>
      </c>
    </row>
    <row r="180" spans="1:8" x14ac:dyDescent="0.3">
      <c r="A180">
        <v>304</v>
      </c>
      <c r="B180" t="s">
        <v>14</v>
      </c>
      <c r="C180" t="s">
        <v>13</v>
      </c>
      <c r="D180">
        <v>49.5</v>
      </c>
      <c r="E180">
        <v>19</v>
      </c>
      <c r="F180">
        <v>200</v>
      </c>
      <c r="G180">
        <v>3800</v>
      </c>
      <c r="H180" t="s">
        <v>9</v>
      </c>
    </row>
    <row r="181" spans="1:8" x14ac:dyDescent="0.3">
      <c r="A181">
        <v>305</v>
      </c>
      <c r="B181" t="s">
        <v>14</v>
      </c>
      <c r="C181" t="s">
        <v>13</v>
      </c>
      <c r="D181">
        <v>46.4</v>
      </c>
      <c r="E181">
        <v>17.8</v>
      </c>
      <c r="F181">
        <v>191</v>
      </c>
      <c r="G181">
        <v>3700</v>
      </c>
      <c r="H181" t="s">
        <v>10</v>
      </c>
    </row>
    <row r="182" spans="1:8" x14ac:dyDescent="0.3">
      <c r="A182">
        <v>306</v>
      </c>
      <c r="B182" t="s">
        <v>14</v>
      </c>
      <c r="C182" t="s">
        <v>13</v>
      </c>
      <c r="D182">
        <v>52.8</v>
      </c>
      <c r="E182">
        <v>20</v>
      </c>
      <c r="F182">
        <v>205</v>
      </c>
      <c r="G182">
        <v>4550</v>
      </c>
      <c r="H182" t="s">
        <v>9</v>
      </c>
    </row>
    <row r="183" spans="1:8" x14ac:dyDescent="0.3">
      <c r="A183">
        <v>307</v>
      </c>
      <c r="B183" t="s">
        <v>14</v>
      </c>
      <c r="C183" t="s">
        <v>13</v>
      </c>
      <c r="D183">
        <v>40.9</v>
      </c>
      <c r="E183">
        <v>16.600000000000001</v>
      </c>
      <c r="F183">
        <v>187</v>
      </c>
      <c r="G183">
        <v>3200</v>
      </c>
      <c r="H183" t="s">
        <v>10</v>
      </c>
    </row>
    <row r="184" spans="1:8" x14ac:dyDescent="0.3">
      <c r="A184">
        <v>308</v>
      </c>
      <c r="B184" t="s">
        <v>14</v>
      </c>
      <c r="C184" t="s">
        <v>13</v>
      </c>
      <c r="D184">
        <v>54.2</v>
      </c>
      <c r="E184">
        <v>20.8</v>
      </c>
      <c r="F184">
        <v>201</v>
      </c>
      <c r="G184">
        <v>4300</v>
      </c>
      <c r="H184" t="s">
        <v>9</v>
      </c>
    </row>
    <row r="185" spans="1:8" x14ac:dyDescent="0.3">
      <c r="A185">
        <v>309</v>
      </c>
      <c r="B185" t="s">
        <v>14</v>
      </c>
      <c r="C185" t="s">
        <v>13</v>
      </c>
      <c r="D185">
        <v>42.5</v>
      </c>
      <c r="E185">
        <v>16.7</v>
      </c>
      <c r="F185">
        <v>187</v>
      </c>
      <c r="G185">
        <v>3350</v>
      </c>
      <c r="H185" t="s">
        <v>10</v>
      </c>
    </row>
    <row r="186" spans="1:8" x14ac:dyDescent="0.3">
      <c r="A186">
        <v>310</v>
      </c>
      <c r="B186" t="s">
        <v>14</v>
      </c>
      <c r="C186" t="s">
        <v>13</v>
      </c>
      <c r="D186">
        <v>51</v>
      </c>
      <c r="E186">
        <v>18.8</v>
      </c>
      <c r="F186">
        <v>203</v>
      </c>
      <c r="G186">
        <v>4100</v>
      </c>
      <c r="H186" t="s">
        <v>9</v>
      </c>
    </row>
    <row r="187" spans="1:8" x14ac:dyDescent="0.3">
      <c r="A187">
        <v>311</v>
      </c>
      <c r="B187" t="s">
        <v>14</v>
      </c>
      <c r="C187" t="s">
        <v>13</v>
      </c>
      <c r="D187">
        <v>49.7</v>
      </c>
      <c r="E187">
        <v>18.600000000000001</v>
      </c>
      <c r="F187">
        <v>195</v>
      </c>
      <c r="G187">
        <v>3600</v>
      </c>
      <c r="H187" t="s">
        <v>9</v>
      </c>
    </row>
    <row r="188" spans="1:8" x14ac:dyDescent="0.3">
      <c r="A188">
        <v>312</v>
      </c>
      <c r="B188" t="s">
        <v>14</v>
      </c>
      <c r="C188" t="s">
        <v>13</v>
      </c>
      <c r="D188">
        <v>47.5</v>
      </c>
      <c r="E188">
        <v>16.8</v>
      </c>
      <c r="F188">
        <v>199</v>
      </c>
      <c r="G188">
        <v>3900</v>
      </c>
      <c r="H188" t="s">
        <v>10</v>
      </c>
    </row>
    <row r="189" spans="1:8" x14ac:dyDescent="0.3">
      <c r="A189">
        <v>313</v>
      </c>
      <c r="B189" t="s">
        <v>14</v>
      </c>
      <c r="C189" t="s">
        <v>13</v>
      </c>
      <c r="D189">
        <v>47.6</v>
      </c>
      <c r="E189">
        <v>18.3</v>
      </c>
      <c r="F189">
        <v>195</v>
      </c>
      <c r="G189">
        <v>3850</v>
      </c>
      <c r="H189" t="s">
        <v>10</v>
      </c>
    </row>
    <row r="190" spans="1:8" x14ac:dyDescent="0.3">
      <c r="A190">
        <v>314</v>
      </c>
      <c r="B190" t="s">
        <v>14</v>
      </c>
      <c r="C190" t="s">
        <v>13</v>
      </c>
      <c r="D190">
        <v>52</v>
      </c>
      <c r="E190">
        <v>20.7</v>
      </c>
      <c r="F190">
        <v>210</v>
      </c>
      <c r="G190">
        <v>4800</v>
      </c>
      <c r="H190" t="s">
        <v>9</v>
      </c>
    </row>
    <row r="191" spans="1:8" x14ac:dyDescent="0.3">
      <c r="A191">
        <v>315</v>
      </c>
      <c r="B191" t="s">
        <v>14</v>
      </c>
      <c r="C191" t="s">
        <v>13</v>
      </c>
      <c r="D191">
        <v>46.9</v>
      </c>
      <c r="E191">
        <v>16.600000000000001</v>
      </c>
      <c r="F191">
        <v>192</v>
      </c>
      <c r="G191">
        <v>2700</v>
      </c>
      <c r="H191" t="s">
        <v>10</v>
      </c>
    </row>
    <row r="192" spans="1:8" x14ac:dyDescent="0.3">
      <c r="A192">
        <v>316</v>
      </c>
      <c r="B192" t="s">
        <v>14</v>
      </c>
      <c r="C192" t="s">
        <v>13</v>
      </c>
      <c r="D192">
        <v>53.5</v>
      </c>
      <c r="E192">
        <v>19.899999999999999</v>
      </c>
      <c r="F192">
        <v>205</v>
      </c>
      <c r="G192">
        <v>4500</v>
      </c>
      <c r="H192" t="s">
        <v>9</v>
      </c>
    </row>
    <row r="193" spans="1:8" x14ac:dyDescent="0.3">
      <c r="A193">
        <v>317</v>
      </c>
      <c r="B193" t="s">
        <v>14</v>
      </c>
      <c r="C193" t="s">
        <v>13</v>
      </c>
      <c r="D193">
        <v>49</v>
      </c>
      <c r="E193">
        <v>19.5</v>
      </c>
      <c r="F193">
        <v>210</v>
      </c>
      <c r="G193">
        <v>3950</v>
      </c>
      <c r="H193" t="s">
        <v>9</v>
      </c>
    </row>
    <row r="194" spans="1:8" x14ac:dyDescent="0.3">
      <c r="A194">
        <v>318</v>
      </c>
      <c r="B194" t="s">
        <v>14</v>
      </c>
      <c r="C194" t="s">
        <v>13</v>
      </c>
      <c r="D194">
        <v>46.2</v>
      </c>
      <c r="E194">
        <v>17.5</v>
      </c>
      <c r="F194">
        <v>187</v>
      </c>
      <c r="G194">
        <v>3650</v>
      </c>
      <c r="H194" t="s">
        <v>10</v>
      </c>
    </row>
    <row r="195" spans="1:8" x14ac:dyDescent="0.3">
      <c r="A195">
        <v>319</v>
      </c>
      <c r="B195" t="s">
        <v>14</v>
      </c>
      <c r="C195" t="s">
        <v>13</v>
      </c>
      <c r="D195">
        <v>50.9</v>
      </c>
      <c r="E195">
        <v>19.100000000000001</v>
      </c>
      <c r="F195">
        <v>196</v>
      </c>
      <c r="G195">
        <v>3550</v>
      </c>
      <c r="H195" t="s">
        <v>9</v>
      </c>
    </row>
    <row r="196" spans="1:8" x14ac:dyDescent="0.3">
      <c r="A196">
        <v>320</v>
      </c>
      <c r="B196" t="s">
        <v>14</v>
      </c>
      <c r="C196" t="s">
        <v>13</v>
      </c>
      <c r="D196">
        <v>45.5</v>
      </c>
      <c r="E196">
        <v>17</v>
      </c>
      <c r="F196">
        <v>196</v>
      </c>
      <c r="G196">
        <v>3500</v>
      </c>
      <c r="H196" t="s">
        <v>10</v>
      </c>
    </row>
    <row r="197" spans="1:8" x14ac:dyDescent="0.3">
      <c r="A197">
        <v>321</v>
      </c>
      <c r="B197" t="s">
        <v>14</v>
      </c>
      <c r="C197" t="s">
        <v>13</v>
      </c>
      <c r="D197">
        <v>50.9</v>
      </c>
      <c r="E197">
        <v>17.899999999999999</v>
      </c>
      <c r="F197">
        <v>196</v>
      </c>
      <c r="G197">
        <v>3675</v>
      </c>
      <c r="H197" t="s">
        <v>10</v>
      </c>
    </row>
    <row r="198" spans="1:8" x14ac:dyDescent="0.3">
      <c r="A198">
        <v>322</v>
      </c>
      <c r="B198" t="s">
        <v>14</v>
      </c>
      <c r="C198" t="s">
        <v>13</v>
      </c>
      <c r="D198">
        <v>50.8</v>
      </c>
      <c r="E198">
        <v>18.5</v>
      </c>
      <c r="F198">
        <v>201</v>
      </c>
      <c r="G198">
        <v>4450</v>
      </c>
      <c r="H198" t="s">
        <v>9</v>
      </c>
    </row>
    <row r="199" spans="1:8" x14ac:dyDescent="0.3">
      <c r="A199">
        <v>323</v>
      </c>
      <c r="B199" t="s">
        <v>14</v>
      </c>
      <c r="C199" t="s">
        <v>13</v>
      </c>
      <c r="D199">
        <v>50.1</v>
      </c>
      <c r="E199">
        <v>17.899999999999999</v>
      </c>
      <c r="F199">
        <v>190</v>
      </c>
      <c r="G199">
        <v>3400</v>
      </c>
      <c r="H199" t="s">
        <v>10</v>
      </c>
    </row>
    <row r="200" spans="1:8" x14ac:dyDescent="0.3">
      <c r="A200">
        <v>324</v>
      </c>
      <c r="B200" t="s">
        <v>14</v>
      </c>
      <c r="C200" t="s">
        <v>13</v>
      </c>
      <c r="D200">
        <v>49</v>
      </c>
      <c r="E200">
        <v>19.600000000000001</v>
      </c>
      <c r="F200">
        <v>212</v>
      </c>
      <c r="G200">
        <v>4300</v>
      </c>
      <c r="H200" t="s">
        <v>9</v>
      </c>
    </row>
    <row r="201" spans="1:8" x14ac:dyDescent="0.3">
      <c r="A201">
        <v>325</v>
      </c>
      <c r="B201" t="s">
        <v>14</v>
      </c>
      <c r="C201" t="s">
        <v>13</v>
      </c>
      <c r="D201">
        <v>51.5</v>
      </c>
      <c r="E201">
        <v>18.7</v>
      </c>
      <c r="F201">
        <v>187</v>
      </c>
      <c r="G201">
        <v>3250</v>
      </c>
      <c r="H201" t="s">
        <v>9</v>
      </c>
    </row>
    <row r="202" spans="1:8" x14ac:dyDescent="0.3">
      <c r="A202">
        <v>326</v>
      </c>
      <c r="B202" t="s">
        <v>14</v>
      </c>
      <c r="C202" t="s">
        <v>13</v>
      </c>
      <c r="D202">
        <v>49.8</v>
      </c>
      <c r="E202">
        <v>17.3</v>
      </c>
      <c r="F202">
        <v>198</v>
      </c>
      <c r="G202">
        <v>3675</v>
      </c>
      <c r="H202" t="s">
        <v>10</v>
      </c>
    </row>
    <row r="203" spans="1:8" x14ac:dyDescent="0.3">
      <c r="A203">
        <v>327</v>
      </c>
      <c r="B203" t="s">
        <v>14</v>
      </c>
      <c r="C203" t="s">
        <v>13</v>
      </c>
      <c r="D203">
        <v>48.1</v>
      </c>
      <c r="E203">
        <v>16.399999999999999</v>
      </c>
      <c r="F203">
        <v>199</v>
      </c>
      <c r="G203">
        <v>3325</v>
      </c>
      <c r="H203" t="s">
        <v>10</v>
      </c>
    </row>
    <row r="204" spans="1:8" x14ac:dyDescent="0.3">
      <c r="A204">
        <v>328</v>
      </c>
      <c r="B204" t="s">
        <v>14</v>
      </c>
      <c r="C204" t="s">
        <v>13</v>
      </c>
      <c r="D204">
        <v>51.4</v>
      </c>
      <c r="E204">
        <v>19</v>
      </c>
      <c r="F204">
        <v>201</v>
      </c>
      <c r="G204">
        <v>3950</v>
      </c>
      <c r="H204" t="s">
        <v>9</v>
      </c>
    </row>
    <row r="205" spans="1:8" x14ac:dyDescent="0.3">
      <c r="A205">
        <v>329</v>
      </c>
      <c r="B205" t="s">
        <v>14</v>
      </c>
      <c r="C205" t="s">
        <v>13</v>
      </c>
      <c r="D205">
        <v>45.7</v>
      </c>
      <c r="E205">
        <v>17.3</v>
      </c>
      <c r="F205">
        <v>193</v>
      </c>
      <c r="G205">
        <v>3600</v>
      </c>
      <c r="H205" t="s">
        <v>10</v>
      </c>
    </row>
    <row r="206" spans="1:8" x14ac:dyDescent="0.3">
      <c r="A206">
        <v>330</v>
      </c>
      <c r="B206" t="s">
        <v>14</v>
      </c>
      <c r="C206" t="s">
        <v>13</v>
      </c>
      <c r="D206">
        <v>50.7</v>
      </c>
      <c r="E206">
        <v>19.7</v>
      </c>
      <c r="F206">
        <v>203</v>
      </c>
      <c r="G206">
        <v>4050</v>
      </c>
      <c r="H206" t="s">
        <v>9</v>
      </c>
    </row>
    <row r="207" spans="1:8" x14ac:dyDescent="0.3">
      <c r="A207">
        <v>331</v>
      </c>
      <c r="B207" t="s">
        <v>14</v>
      </c>
      <c r="C207" t="s">
        <v>13</v>
      </c>
      <c r="D207">
        <v>42.5</v>
      </c>
      <c r="E207">
        <v>17.3</v>
      </c>
      <c r="F207">
        <v>187</v>
      </c>
      <c r="G207">
        <v>3350</v>
      </c>
      <c r="H207" t="s">
        <v>10</v>
      </c>
    </row>
    <row r="208" spans="1:8" x14ac:dyDescent="0.3">
      <c r="A208">
        <v>332</v>
      </c>
      <c r="B208" t="s">
        <v>14</v>
      </c>
      <c r="C208" t="s">
        <v>13</v>
      </c>
      <c r="D208">
        <v>52.2</v>
      </c>
      <c r="E208">
        <v>18.8</v>
      </c>
      <c r="F208">
        <v>197</v>
      </c>
      <c r="G208">
        <v>3450</v>
      </c>
      <c r="H208" t="s">
        <v>9</v>
      </c>
    </row>
    <row r="209" spans="1:8" x14ac:dyDescent="0.3">
      <c r="A209">
        <v>333</v>
      </c>
      <c r="B209" t="s">
        <v>14</v>
      </c>
      <c r="C209" t="s">
        <v>13</v>
      </c>
      <c r="D209">
        <v>45.2</v>
      </c>
      <c r="E209">
        <v>16.600000000000001</v>
      </c>
      <c r="F209">
        <v>191</v>
      </c>
      <c r="G209">
        <v>3250</v>
      </c>
      <c r="H209" t="s">
        <v>10</v>
      </c>
    </row>
    <row r="210" spans="1:8" x14ac:dyDescent="0.3">
      <c r="A210">
        <v>334</v>
      </c>
      <c r="B210" t="s">
        <v>14</v>
      </c>
      <c r="C210" t="s">
        <v>13</v>
      </c>
      <c r="D210">
        <v>49.3</v>
      </c>
      <c r="E210">
        <v>19.899999999999999</v>
      </c>
      <c r="F210">
        <v>203</v>
      </c>
      <c r="G210">
        <v>4050</v>
      </c>
      <c r="H210" t="s">
        <v>9</v>
      </c>
    </row>
    <row r="211" spans="1:8" x14ac:dyDescent="0.3">
      <c r="A211">
        <v>335</v>
      </c>
      <c r="B211" t="s">
        <v>14</v>
      </c>
      <c r="C211" t="s">
        <v>13</v>
      </c>
      <c r="D211">
        <v>50.2</v>
      </c>
      <c r="E211">
        <v>18.8</v>
      </c>
      <c r="F211">
        <v>202</v>
      </c>
      <c r="G211">
        <v>3800</v>
      </c>
      <c r="H211" t="s">
        <v>9</v>
      </c>
    </row>
    <row r="212" spans="1:8" x14ac:dyDescent="0.3">
      <c r="A212">
        <v>336</v>
      </c>
      <c r="B212" t="s">
        <v>14</v>
      </c>
      <c r="C212" t="s">
        <v>13</v>
      </c>
      <c r="D212">
        <v>45.6</v>
      </c>
      <c r="E212">
        <v>19.399999999999999</v>
      </c>
      <c r="F212">
        <v>194</v>
      </c>
      <c r="G212">
        <v>3525</v>
      </c>
      <c r="H212" t="s">
        <v>10</v>
      </c>
    </row>
    <row r="213" spans="1:8" x14ac:dyDescent="0.3">
      <c r="A213">
        <v>337</v>
      </c>
      <c r="B213" t="s">
        <v>14</v>
      </c>
      <c r="C213" t="s">
        <v>13</v>
      </c>
      <c r="D213">
        <v>51.9</v>
      </c>
      <c r="E213">
        <v>19.5</v>
      </c>
      <c r="F213">
        <v>206</v>
      </c>
      <c r="G213">
        <v>3950</v>
      </c>
      <c r="H213" t="s">
        <v>9</v>
      </c>
    </row>
    <row r="214" spans="1:8" x14ac:dyDescent="0.3">
      <c r="A214">
        <v>338</v>
      </c>
      <c r="B214" t="s">
        <v>14</v>
      </c>
      <c r="C214" t="s">
        <v>13</v>
      </c>
      <c r="D214">
        <v>46.8</v>
      </c>
      <c r="E214">
        <v>16.5</v>
      </c>
      <c r="F214">
        <v>189</v>
      </c>
      <c r="G214">
        <v>3650</v>
      </c>
      <c r="H214" t="s">
        <v>10</v>
      </c>
    </row>
    <row r="215" spans="1:8" x14ac:dyDescent="0.3">
      <c r="A215">
        <v>339</v>
      </c>
      <c r="B215" t="s">
        <v>14</v>
      </c>
      <c r="C215" t="s">
        <v>13</v>
      </c>
      <c r="D215">
        <v>45.7</v>
      </c>
      <c r="E215">
        <v>17</v>
      </c>
      <c r="F215">
        <v>195</v>
      </c>
      <c r="G215">
        <v>3650</v>
      </c>
      <c r="H215" t="s">
        <v>10</v>
      </c>
    </row>
    <row r="216" spans="1:8" x14ac:dyDescent="0.3">
      <c r="A216">
        <v>340</v>
      </c>
      <c r="B216" t="s">
        <v>14</v>
      </c>
      <c r="C216" t="s">
        <v>13</v>
      </c>
      <c r="D216">
        <v>55.8</v>
      </c>
      <c r="E216">
        <v>19.8</v>
      </c>
      <c r="F216">
        <v>207</v>
      </c>
      <c r="G216">
        <v>4000</v>
      </c>
      <c r="H216" t="s">
        <v>9</v>
      </c>
    </row>
    <row r="217" spans="1:8" x14ac:dyDescent="0.3">
      <c r="A217">
        <v>341</v>
      </c>
      <c r="B217" t="s">
        <v>14</v>
      </c>
      <c r="C217" t="s">
        <v>13</v>
      </c>
      <c r="D217">
        <v>43.5</v>
      </c>
      <c r="E217">
        <v>18.100000000000001</v>
      </c>
      <c r="F217">
        <v>202</v>
      </c>
      <c r="G217">
        <v>3400</v>
      </c>
      <c r="H217" t="s">
        <v>10</v>
      </c>
    </row>
    <row r="218" spans="1:8" x14ac:dyDescent="0.3">
      <c r="A218">
        <v>342</v>
      </c>
      <c r="B218" t="s">
        <v>14</v>
      </c>
      <c r="C218" t="s">
        <v>13</v>
      </c>
      <c r="D218">
        <v>49.6</v>
      </c>
      <c r="E218">
        <v>18.2</v>
      </c>
      <c r="F218">
        <v>193</v>
      </c>
      <c r="G218">
        <v>3775</v>
      </c>
      <c r="H218" t="s">
        <v>9</v>
      </c>
    </row>
    <row r="219" spans="1:8" x14ac:dyDescent="0.3">
      <c r="A219">
        <v>343</v>
      </c>
      <c r="B219" t="s">
        <v>14</v>
      </c>
      <c r="C219" t="s">
        <v>13</v>
      </c>
      <c r="D219">
        <v>50.8</v>
      </c>
      <c r="E219">
        <v>19</v>
      </c>
      <c r="F219">
        <v>210</v>
      </c>
      <c r="G219">
        <v>4100</v>
      </c>
      <c r="H219" t="s">
        <v>9</v>
      </c>
    </row>
    <row r="220" spans="1:8" x14ac:dyDescent="0.3">
      <c r="A220">
        <v>344</v>
      </c>
      <c r="B220" t="s">
        <v>14</v>
      </c>
      <c r="C220" t="s">
        <v>13</v>
      </c>
      <c r="D220">
        <v>50.2</v>
      </c>
      <c r="E220">
        <v>18.7</v>
      </c>
      <c r="F220">
        <v>198</v>
      </c>
      <c r="G220">
        <v>3775</v>
      </c>
      <c r="H220" t="s">
        <v>10</v>
      </c>
    </row>
  </sheetData>
  <autoFilter ref="A1:H220" xr:uid="{00000000-0009-0000-0000-000001000000}">
    <sortState xmlns:xlrd2="http://schemas.microsoft.com/office/spreadsheetml/2017/richdata2" ref="A2:H220">
      <sortCondition ref="A1:A22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2CD1-CB4B-45C1-A64A-3E969484633B}">
  <dimension ref="A1:J245"/>
  <sheetViews>
    <sheetView topLeftCell="A17" workbookViewId="0">
      <selection activeCell="F26" sqref="F26:G27"/>
    </sheetView>
  </sheetViews>
  <sheetFormatPr defaultRowHeight="14.4" x14ac:dyDescent="0.3"/>
  <sheetData>
    <row r="1" spans="1:10" x14ac:dyDescent="0.3">
      <c r="A1" t="s">
        <v>16</v>
      </c>
    </row>
    <row r="2" spans="1:10" ht="15" thickBot="1" x14ac:dyDescent="0.35"/>
    <row r="3" spans="1:10" x14ac:dyDescent="0.3">
      <c r="A3" s="4" t="s">
        <v>17</v>
      </c>
      <c r="B3" s="4"/>
      <c r="C3" s="4"/>
    </row>
    <row r="4" spans="1:10" x14ac:dyDescent="0.3">
      <c r="A4" s="1" t="s">
        <v>18</v>
      </c>
      <c r="B4" s="1"/>
      <c r="C4" s="1">
        <v>0.4867545871170485</v>
      </c>
    </row>
    <row r="5" spans="1:10" x14ac:dyDescent="0.3">
      <c r="A5" s="1" t="s">
        <v>19</v>
      </c>
      <c r="B5" s="1"/>
      <c r="C5" s="1">
        <v>0.23693002807948835</v>
      </c>
    </row>
    <row r="6" spans="1:10" x14ac:dyDescent="0.3">
      <c r="A6" s="1" t="s">
        <v>20</v>
      </c>
      <c r="B6" s="1"/>
      <c r="C6" s="1">
        <v>0.23341357659598369</v>
      </c>
    </row>
    <row r="7" spans="1:10" x14ac:dyDescent="0.3">
      <c r="A7" s="1" t="s">
        <v>21</v>
      </c>
      <c r="B7" s="1"/>
      <c r="C7" s="1">
        <v>589.05067003595195</v>
      </c>
    </row>
    <row r="8" spans="1:10" ht="15" thickBot="1" x14ac:dyDescent="0.35">
      <c r="A8" s="2" t="s">
        <v>22</v>
      </c>
      <c r="B8" s="2"/>
      <c r="C8" s="2">
        <v>219</v>
      </c>
    </row>
    <row r="10" spans="1:10" ht="15" thickBot="1" x14ac:dyDescent="0.35">
      <c r="A10" t="s">
        <v>23</v>
      </c>
    </row>
    <row r="11" spans="1:10" x14ac:dyDescent="0.3">
      <c r="A11" s="3"/>
      <c r="B11" s="3"/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</row>
    <row r="12" spans="1:10" x14ac:dyDescent="0.3">
      <c r="A12" s="1" t="s">
        <v>24</v>
      </c>
      <c r="B12" s="1"/>
      <c r="C12" s="1">
        <v>1</v>
      </c>
      <c r="D12" s="1">
        <v>23378722.969275385</v>
      </c>
      <c r="E12" s="1">
        <v>23378722.969275385</v>
      </c>
      <c r="F12" s="1">
        <v>67.377590503069484</v>
      </c>
      <c r="G12" s="1">
        <v>1.9859288758760092E-14</v>
      </c>
    </row>
    <row r="13" spans="1:10" x14ac:dyDescent="0.3">
      <c r="A13" s="1" t="s">
        <v>25</v>
      </c>
      <c r="B13" s="1"/>
      <c r="C13" s="1">
        <v>217</v>
      </c>
      <c r="D13" s="1">
        <v>75294810.135747463</v>
      </c>
      <c r="E13" s="1">
        <v>346980.691869804</v>
      </c>
      <c r="F13" s="1"/>
      <c r="G13" s="1"/>
    </row>
    <row r="14" spans="1:10" ht="15" thickBot="1" x14ac:dyDescent="0.35">
      <c r="A14" s="2" t="s">
        <v>26</v>
      </c>
      <c r="B14" s="2"/>
      <c r="C14" s="2">
        <v>218</v>
      </c>
      <c r="D14" s="2">
        <v>98673533.105022848</v>
      </c>
      <c r="E14" s="2"/>
      <c r="F14" s="2"/>
      <c r="G14" s="2"/>
    </row>
    <row r="15" spans="1:10" ht="15" thickBot="1" x14ac:dyDescent="0.35"/>
    <row r="16" spans="1:10" x14ac:dyDescent="0.3">
      <c r="A16" s="3"/>
      <c r="B16" s="3"/>
      <c r="C16" s="3" t="s">
        <v>33</v>
      </c>
      <c r="D16" s="3" t="s">
        <v>21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  <c r="J16" s="3" t="s">
        <v>39</v>
      </c>
    </row>
    <row r="17" spans="1:10" x14ac:dyDescent="0.3">
      <c r="A17" s="1" t="s">
        <v>27</v>
      </c>
      <c r="B17" s="1"/>
      <c r="C17" s="1">
        <v>118.63329423437926</v>
      </c>
      <c r="D17" s="1">
        <v>445.48630185940061</v>
      </c>
      <c r="E17" s="1">
        <v>0.26630065557396415</v>
      </c>
      <c r="F17" s="1">
        <v>0.79026053018667408</v>
      </c>
      <c r="G17" s="1">
        <v>-759.40073921405201</v>
      </c>
      <c r="H17" s="1">
        <v>996.66732768281054</v>
      </c>
      <c r="I17" s="1">
        <v>-759.40073921405201</v>
      </c>
      <c r="J17" s="1">
        <v>996.66732768281054</v>
      </c>
    </row>
    <row r="18" spans="1:10" ht="15" thickBot="1" x14ac:dyDescent="0.35">
      <c r="A18" s="2" t="s">
        <v>4</v>
      </c>
      <c r="B18" s="2"/>
      <c r="C18" s="2">
        <v>18.841994438313119</v>
      </c>
      <c r="D18" s="2">
        <v>2.2954568495661283</v>
      </c>
      <c r="E18" s="2">
        <v>8.2083853773485238</v>
      </c>
      <c r="F18" s="2">
        <v>1.9859288758763033E-14</v>
      </c>
      <c r="G18" s="2">
        <v>14.317749298072011</v>
      </c>
      <c r="H18" s="2">
        <v>23.366239578554229</v>
      </c>
      <c r="I18" s="2">
        <v>14.317749298072011</v>
      </c>
      <c r="J18" s="2">
        <v>23.366239578554229</v>
      </c>
    </row>
    <row r="20" spans="1:10" x14ac:dyDescent="0.3">
      <c r="B20" t="s">
        <v>45</v>
      </c>
      <c r="C20">
        <f>COUNT(A26:A245)</f>
        <v>219</v>
      </c>
      <c r="E20" s="8" t="s">
        <v>29</v>
      </c>
      <c r="F20">
        <f>SUMSQ(D26:D245)</f>
        <v>75294810.135747448</v>
      </c>
    </row>
    <row r="21" spans="1:10" x14ac:dyDescent="0.3">
      <c r="B21" t="s">
        <v>46</v>
      </c>
      <c r="C21">
        <v>1</v>
      </c>
      <c r="E21" s="8" t="s">
        <v>28</v>
      </c>
      <c r="F21">
        <f>C20-C21</f>
        <v>218</v>
      </c>
    </row>
    <row r="22" spans="1:10" x14ac:dyDescent="0.3">
      <c r="B22" t="s">
        <v>47</v>
      </c>
      <c r="C22">
        <f>AVERAGE(B26:B245)</f>
        <v>192.31963470319636</v>
      </c>
      <c r="E22" s="8" t="s">
        <v>50</v>
      </c>
      <c r="F22">
        <f>F20/(C20-C21-1)</f>
        <v>346980.69186980388</v>
      </c>
    </row>
    <row r="23" spans="1:10" x14ac:dyDescent="0.3">
      <c r="B23" t="s">
        <v>29</v>
      </c>
      <c r="C23">
        <f>DEVSQ(B26:B245)</f>
        <v>22969.625570776279</v>
      </c>
    </row>
    <row r="24" spans="1:10" x14ac:dyDescent="0.3">
      <c r="A24" t="s">
        <v>40</v>
      </c>
    </row>
    <row r="25" spans="1:10" ht="15" thickBot="1" x14ac:dyDescent="0.35"/>
    <row r="26" spans="1:10" x14ac:dyDescent="0.3">
      <c r="A26" s="3" t="s">
        <v>41</v>
      </c>
      <c r="B26" t="s">
        <v>4</v>
      </c>
      <c r="C26" s="3" t="s">
        <v>42</v>
      </c>
      <c r="D26" s="3" t="s">
        <v>43</v>
      </c>
      <c r="E26" s="3" t="s">
        <v>44</v>
      </c>
      <c r="F26" s="5" t="s">
        <v>48</v>
      </c>
      <c r="G26" s="5" t="s">
        <v>49</v>
      </c>
    </row>
    <row r="27" spans="1:10" x14ac:dyDescent="0.3">
      <c r="A27" s="1">
        <v>1</v>
      </c>
      <c r="B27">
        <v>300</v>
      </c>
      <c r="C27" s="1">
        <v>5771.2316257283146</v>
      </c>
      <c r="D27" s="1">
        <v>-2021.2316257283146</v>
      </c>
      <c r="E27" s="1">
        <v>-3.439234672636148</v>
      </c>
      <c r="F27" s="6">
        <f>1/$C$20+(B27-$C$22)^2/$C$23</f>
        <v>0.50936595241521987</v>
      </c>
      <c r="G27" s="7">
        <f>(B27^2/$F$22)*(F27/(1-F27)^2)/($C$21+1)</f>
        <v>0.27442378591607686</v>
      </c>
    </row>
    <row r="28" spans="1:10" x14ac:dyDescent="0.3">
      <c r="A28" s="1">
        <v>2</v>
      </c>
      <c r="B28">
        <v>186</v>
      </c>
      <c r="C28" s="1">
        <v>7655.4310695596268</v>
      </c>
      <c r="D28" s="1">
        <v>344.56893044037315</v>
      </c>
      <c r="E28" s="1">
        <v>0.58630262736794048</v>
      </c>
      <c r="F28" s="6">
        <f t="shared" ref="F28:F91" si="0">1/$C$20+(B28-$C$22)^2/$C$23</f>
        <v>6.3049315872381034E-3</v>
      </c>
      <c r="G28" s="7">
        <f t="shared" ref="G28:G91" si="1">(B28^2/$F$22)*(F28/(1-F28)^2)/($C$21+1)</f>
        <v>3.1832056259839487E-4</v>
      </c>
    </row>
    <row r="29" spans="1:10" x14ac:dyDescent="0.3">
      <c r="A29" s="1">
        <v>3</v>
      </c>
      <c r="B29">
        <v>195</v>
      </c>
      <c r="C29" s="1">
        <v>3792.8222097054372</v>
      </c>
      <c r="D29" s="1">
        <v>6207.1777902945632</v>
      </c>
      <c r="E29" s="1">
        <v>10.561847936604368</v>
      </c>
      <c r="F29" s="6">
        <f t="shared" si="0"/>
        <v>4.8789865035182428E-3</v>
      </c>
      <c r="G29" s="7">
        <f t="shared" si="1"/>
        <v>2.6996765918142605E-4</v>
      </c>
    </row>
    <row r="30" spans="1:10" x14ac:dyDescent="0.3">
      <c r="A30" s="1">
        <v>4</v>
      </c>
      <c r="B30">
        <v>193</v>
      </c>
      <c r="C30" s="1">
        <v>3755.138220828811</v>
      </c>
      <c r="D30" s="1">
        <v>-305.13822082881097</v>
      </c>
      <c r="E30" s="1">
        <v>-0.51920914736469392</v>
      </c>
      <c r="F30" s="6">
        <f t="shared" si="0"/>
        <v>4.5863626134812138E-3</v>
      </c>
      <c r="G30" s="7">
        <f t="shared" si="1"/>
        <v>2.4845087436910733E-4</v>
      </c>
    </row>
    <row r="31" spans="1:10" x14ac:dyDescent="0.3">
      <c r="A31" s="1">
        <v>5</v>
      </c>
      <c r="B31">
        <v>190</v>
      </c>
      <c r="C31" s="1">
        <v>3698.6122375138721</v>
      </c>
      <c r="D31" s="1">
        <v>-48.61223751387206</v>
      </c>
      <c r="E31" s="1">
        <v>-8.2716345145197767E-2</v>
      </c>
      <c r="F31" s="6">
        <f t="shared" si="0"/>
        <v>4.8004631091129301E-3</v>
      </c>
      <c r="G31" s="7">
        <f t="shared" si="1"/>
        <v>2.5213590996708124E-4</v>
      </c>
    </row>
    <row r="32" spans="1:10" x14ac:dyDescent="0.3">
      <c r="A32" s="1">
        <v>6</v>
      </c>
      <c r="B32">
        <v>181</v>
      </c>
      <c r="C32" s="1">
        <v>3529.034287569054</v>
      </c>
      <c r="D32" s="1">
        <v>95.965712430946041</v>
      </c>
      <c r="E32" s="1">
        <v>0.16329083781172896</v>
      </c>
      <c r="F32" s="6">
        <f t="shared" si="0"/>
        <v>1.0144626176956349E-2</v>
      </c>
      <c r="G32" s="7">
        <f t="shared" si="1"/>
        <v>4.8878109870314492E-4</v>
      </c>
    </row>
    <row r="33" spans="1:7" x14ac:dyDescent="0.3">
      <c r="A33" s="1">
        <v>7</v>
      </c>
      <c r="B33">
        <v>195</v>
      </c>
      <c r="C33" s="1">
        <v>3792.8222097054372</v>
      </c>
      <c r="D33" s="1">
        <v>882.17779029456278</v>
      </c>
      <c r="E33" s="1">
        <v>1.5010731106670407</v>
      </c>
      <c r="F33" s="6">
        <f t="shared" si="0"/>
        <v>4.8789865035182428E-3</v>
      </c>
      <c r="G33" s="7">
        <f t="shared" si="1"/>
        <v>2.6996765918142605E-4</v>
      </c>
    </row>
    <row r="34" spans="1:7" x14ac:dyDescent="0.3">
      <c r="A34" s="1">
        <v>8</v>
      </c>
      <c r="B34">
        <v>193</v>
      </c>
      <c r="C34" s="1">
        <v>3755.138220828811</v>
      </c>
      <c r="D34" s="1">
        <v>-280.13822082881097</v>
      </c>
      <c r="E34" s="1">
        <v>-0.47667029841663139</v>
      </c>
      <c r="F34" s="6">
        <f t="shared" si="0"/>
        <v>4.5863626134812138E-3</v>
      </c>
      <c r="G34" s="7">
        <f t="shared" si="1"/>
        <v>2.4845087436910733E-4</v>
      </c>
    </row>
    <row r="35" spans="1:7" x14ac:dyDescent="0.3">
      <c r="A35" s="1">
        <v>9</v>
      </c>
      <c r="B35">
        <v>190</v>
      </c>
      <c r="C35" s="1">
        <v>3698.6122375138721</v>
      </c>
      <c r="D35" s="1">
        <v>551.38776248612794</v>
      </c>
      <c r="E35" s="1">
        <v>0.93821602960830386</v>
      </c>
      <c r="F35" s="6">
        <f t="shared" si="0"/>
        <v>4.8004631091129301E-3</v>
      </c>
      <c r="G35" s="7">
        <f t="shared" si="1"/>
        <v>2.5213590996708124E-4</v>
      </c>
    </row>
    <row r="36" spans="1:7" x14ac:dyDescent="0.3">
      <c r="A36" s="1">
        <v>10</v>
      </c>
      <c r="B36">
        <v>186</v>
      </c>
      <c r="C36" s="1">
        <v>3623.2442597606196</v>
      </c>
      <c r="D36" s="1">
        <v>-323.24425976061957</v>
      </c>
      <c r="E36" s="1">
        <v>-0.5500175495714118</v>
      </c>
      <c r="F36" s="6">
        <f t="shared" si="0"/>
        <v>6.3049315872381034E-3</v>
      </c>
      <c r="G36" s="7">
        <f t="shared" si="1"/>
        <v>3.1832056259839487E-4</v>
      </c>
    </row>
    <row r="37" spans="1:7" x14ac:dyDescent="0.3">
      <c r="A37" s="1">
        <v>11</v>
      </c>
      <c r="B37">
        <v>180</v>
      </c>
      <c r="C37" s="1">
        <v>3510.1922931307408</v>
      </c>
      <c r="D37" s="1">
        <v>189.80770686925916</v>
      </c>
      <c r="E37" s="1">
        <v>0.32296805486758212</v>
      </c>
      <c r="F37" s="6">
        <f t="shared" si="0"/>
        <v>1.1173779627174904E-2</v>
      </c>
      <c r="G37" s="7">
        <f t="shared" si="1"/>
        <v>5.3354353246663224E-4</v>
      </c>
    </row>
    <row r="38" spans="1:7" x14ac:dyDescent="0.3">
      <c r="A38" s="1">
        <v>12</v>
      </c>
      <c r="B38">
        <v>182</v>
      </c>
      <c r="C38" s="1">
        <v>3547.8762820073671</v>
      </c>
      <c r="D38" s="1">
        <v>-347.87628200736708</v>
      </c>
      <c r="E38" s="1">
        <v>-0.59193026451700015</v>
      </c>
      <c r="F38" s="6">
        <f t="shared" si="0"/>
        <v>9.2025442374960974E-3</v>
      </c>
      <c r="G38" s="7">
        <f t="shared" si="1"/>
        <v>4.4745114119285875E-4</v>
      </c>
    </row>
    <row r="39" spans="1:7" x14ac:dyDescent="0.3">
      <c r="A39" s="1">
        <v>13</v>
      </c>
      <c r="B39">
        <v>191</v>
      </c>
      <c r="C39" s="1">
        <v>3717.4542319521852</v>
      </c>
      <c r="D39" s="1">
        <v>82.545768047814818</v>
      </c>
      <c r="E39" s="1">
        <v>0.14045607833151216</v>
      </c>
      <c r="F39" s="6">
        <f t="shared" si="0"/>
        <v>4.64202476647739E-3</v>
      </c>
      <c r="G39" s="7">
        <f t="shared" si="1"/>
        <v>2.4630900071056876E-4</v>
      </c>
    </row>
    <row r="40" spans="1:7" x14ac:dyDescent="0.3">
      <c r="A40" s="1">
        <v>14</v>
      </c>
      <c r="B40">
        <v>198</v>
      </c>
      <c r="C40" s="1">
        <v>3849.3481930203766</v>
      </c>
      <c r="D40" s="1">
        <v>550.65180697962342</v>
      </c>
      <c r="E40" s="1">
        <v>0.93696376160335615</v>
      </c>
      <c r="F40" s="6">
        <f t="shared" si="0"/>
        <v>5.9709586692610469E-3</v>
      </c>
      <c r="G40" s="7">
        <f t="shared" si="1"/>
        <v>3.4138229646855521E-4</v>
      </c>
    </row>
    <row r="41" spans="1:7" x14ac:dyDescent="0.3">
      <c r="A41" s="1">
        <v>15</v>
      </c>
      <c r="B41">
        <v>185</v>
      </c>
      <c r="C41" s="1">
        <v>3604.4022653223064</v>
      </c>
      <c r="D41" s="1">
        <v>95.597734677693552</v>
      </c>
      <c r="E41" s="1">
        <v>0.16266470380925474</v>
      </c>
      <c r="F41" s="6">
        <f t="shared" si="0"/>
        <v>6.8987274836651499E-3</v>
      </c>
      <c r="G41" s="7">
        <f t="shared" si="1"/>
        <v>3.4497693978496999E-4</v>
      </c>
    </row>
    <row r="42" spans="1:7" x14ac:dyDescent="0.3">
      <c r="A42" s="1">
        <v>16</v>
      </c>
      <c r="B42">
        <v>195</v>
      </c>
      <c r="C42" s="1">
        <v>3792.8222097054372</v>
      </c>
      <c r="D42" s="1">
        <v>-342.82220970543722</v>
      </c>
      <c r="E42" s="1">
        <v>-0.58333048778802488</v>
      </c>
      <c r="F42" s="6">
        <f t="shared" si="0"/>
        <v>4.8789865035182428E-3</v>
      </c>
      <c r="G42" s="7">
        <f t="shared" si="1"/>
        <v>2.6996765918142605E-4</v>
      </c>
    </row>
    <row r="43" spans="1:7" x14ac:dyDescent="0.3">
      <c r="A43" s="1">
        <v>17</v>
      </c>
      <c r="B43">
        <v>197</v>
      </c>
      <c r="C43" s="1">
        <v>3830.5061985820635</v>
      </c>
      <c r="D43" s="1">
        <v>669.49380141793654</v>
      </c>
      <c r="E43" s="1">
        <v>1.139179827607272</v>
      </c>
      <c r="F43" s="6">
        <f t="shared" si="0"/>
        <v>5.519896436588477E-3</v>
      </c>
      <c r="G43" s="7">
        <f t="shared" si="1"/>
        <v>3.1213026443520353E-4</v>
      </c>
    </row>
    <row r="44" spans="1:7" x14ac:dyDescent="0.3">
      <c r="A44" s="1">
        <v>18</v>
      </c>
      <c r="B44">
        <v>184</v>
      </c>
      <c r="C44" s="1">
        <v>3585.5602708839933</v>
      </c>
      <c r="D44" s="1">
        <v>-260.56027088399333</v>
      </c>
      <c r="E44" s="1">
        <v>-0.44335736020001826</v>
      </c>
      <c r="F44" s="6">
        <f t="shared" si="0"/>
        <v>7.5795948908504978E-3</v>
      </c>
      <c r="G44" s="7">
        <f t="shared" si="1"/>
        <v>3.7545246990132794E-4</v>
      </c>
    </row>
    <row r="45" spans="1:7" x14ac:dyDescent="0.3">
      <c r="A45" s="1">
        <v>19</v>
      </c>
      <c r="B45">
        <v>194</v>
      </c>
      <c r="C45" s="1">
        <v>3773.9802152671241</v>
      </c>
      <c r="D45" s="1">
        <v>426.01978473287591</v>
      </c>
      <c r="E45" s="1">
        <v>0.72489565086551755</v>
      </c>
      <c r="F45" s="6">
        <f t="shared" si="0"/>
        <v>4.6891388031205777E-3</v>
      </c>
      <c r="G45" s="7">
        <f t="shared" si="1"/>
        <v>2.56710573807491E-4</v>
      </c>
    </row>
    <row r="46" spans="1:7" x14ac:dyDescent="0.3">
      <c r="A46" s="1">
        <v>20</v>
      </c>
      <c r="B46">
        <v>174</v>
      </c>
      <c r="C46" s="1">
        <v>3397.1403265008621</v>
      </c>
      <c r="D46" s="1">
        <v>2.859673499137898</v>
      </c>
      <c r="E46" s="1">
        <v>4.8658887608241828E-3</v>
      </c>
      <c r="F46" s="6">
        <f t="shared" si="0"/>
        <v>1.917720205441055E-2</v>
      </c>
      <c r="G46" s="7">
        <f t="shared" si="1"/>
        <v>8.696957194312499E-4</v>
      </c>
    </row>
    <row r="47" spans="1:7" x14ac:dyDescent="0.3">
      <c r="A47" s="1">
        <v>21</v>
      </c>
      <c r="B47">
        <v>180</v>
      </c>
      <c r="C47" s="1">
        <v>3510.1922931307408</v>
      </c>
      <c r="D47" s="1">
        <v>89.807706869259164</v>
      </c>
      <c r="E47" s="1">
        <v>0.15281265907533187</v>
      </c>
      <c r="F47" s="6">
        <f t="shared" si="0"/>
        <v>1.1173779627174904E-2</v>
      </c>
      <c r="G47" s="7">
        <f t="shared" si="1"/>
        <v>5.3354353246663224E-4</v>
      </c>
    </row>
    <row r="48" spans="1:7" x14ac:dyDescent="0.3">
      <c r="A48" s="1">
        <v>22</v>
      </c>
      <c r="B48">
        <v>189</v>
      </c>
      <c r="C48" s="1">
        <v>3679.7702430755589</v>
      </c>
      <c r="D48" s="1">
        <v>120.22975692444106</v>
      </c>
      <c r="E48" s="1">
        <v>0.20457741875484312</v>
      </c>
      <c r="F48" s="6">
        <f t="shared" si="0"/>
        <v>5.0459729625067715E-3</v>
      </c>
      <c r="G48" s="7">
        <f t="shared" si="1"/>
        <v>2.6237786562146768E-4</v>
      </c>
    </row>
    <row r="49" spans="1:7" x14ac:dyDescent="0.3">
      <c r="A49" s="1">
        <v>23</v>
      </c>
      <c r="B49">
        <v>185</v>
      </c>
      <c r="C49" s="1">
        <v>3604.4022653223064</v>
      </c>
      <c r="D49" s="1">
        <v>345.59773467769355</v>
      </c>
      <c r="E49" s="1">
        <v>0.58805319328988037</v>
      </c>
      <c r="F49" s="6">
        <f t="shared" si="0"/>
        <v>6.8987274836651499E-3</v>
      </c>
      <c r="G49" s="7">
        <f t="shared" si="1"/>
        <v>3.4497693978496999E-4</v>
      </c>
    </row>
    <row r="50" spans="1:7" x14ac:dyDescent="0.3">
      <c r="A50" s="1">
        <v>24</v>
      </c>
      <c r="B50">
        <v>180</v>
      </c>
      <c r="C50" s="1">
        <v>3510.1922931307408</v>
      </c>
      <c r="D50" s="1">
        <v>289.80770686925916</v>
      </c>
      <c r="E50" s="1">
        <v>0.49312345065983237</v>
      </c>
      <c r="F50" s="6">
        <f t="shared" si="0"/>
        <v>1.1173779627174904E-2</v>
      </c>
      <c r="G50" s="7">
        <f t="shared" si="1"/>
        <v>5.3354353246663224E-4</v>
      </c>
    </row>
    <row r="51" spans="1:7" x14ac:dyDescent="0.3">
      <c r="A51" s="1">
        <v>25</v>
      </c>
      <c r="B51">
        <v>187</v>
      </c>
      <c r="C51" s="1">
        <v>3642.0862541989327</v>
      </c>
      <c r="D51" s="1">
        <v>157.91374580106731</v>
      </c>
      <c r="E51" s="1">
        <v>0.26869875917817404</v>
      </c>
      <c r="F51" s="6">
        <f t="shared" si="0"/>
        <v>5.7982072015693581E-3</v>
      </c>
      <c r="G51" s="7">
        <f t="shared" si="1"/>
        <v>2.9559191823714083E-4</v>
      </c>
    </row>
    <row r="52" spans="1:7" x14ac:dyDescent="0.3">
      <c r="A52" s="1">
        <v>26</v>
      </c>
      <c r="B52">
        <v>183</v>
      </c>
      <c r="C52" s="1">
        <v>3566.7182764456802</v>
      </c>
      <c r="D52" s="1">
        <v>-16.718276445680203</v>
      </c>
      <c r="E52" s="1">
        <v>-2.84470494557897E-2</v>
      </c>
      <c r="F52" s="6">
        <f t="shared" si="0"/>
        <v>8.347533808794147E-3</v>
      </c>
      <c r="G52" s="7">
        <f t="shared" si="1"/>
        <v>4.0964350108571427E-4</v>
      </c>
    </row>
    <row r="53" spans="1:7" x14ac:dyDescent="0.3">
      <c r="A53" s="1">
        <v>27</v>
      </c>
      <c r="B53">
        <v>187</v>
      </c>
      <c r="C53" s="1">
        <v>3642.0862541989327</v>
      </c>
      <c r="D53" s="1">
        <v>-442.08625419893269</v>
      </c>
      <c r="E53" s="1">
        <v>-0.75223361557532753</v>
      </c>
      <c r="F53" s="6">
        <f t="shared" si="0"/>
        <v>5.7982072015693581E-3</v>
      </c>
      <c r="G53" s="7">
        <f t="shared" si="1"/>
        <v>2.9559191823714083E-4</v>
      </c>
    </row>
    <row r="54" spans="1:7" x14ac:dyDescent="0.3">
      <c r="A54" s="1">
        <v>28</v>
      </c>
      <c r="B54">
        <v>172</v>
      </c>
      <c r="C54" s="1">
        <v>3359.4563376242359</v>
      </c>
      <c r="D54" s="1">
        <v>-209.45633762423586</v>
      </c>
      <c r="E54" s="1">
        <v>-0.35640126029647051</v>
      </c>
      <c r="F54" s="6">
        <f t="shared" si="0"/>
        <v>2.2541581616222175E-2</v>
      </c>
      <c r="G54" s="7">
        <f t="shared" si="1"/>
        <v>1.0057948130485666E-3</v>
      </c>
    </row>
    <row r="55" spans="1:7" x14ac:dyDescent="0.3">
      <c r="A55" s="1">
        <v>29</v>
      </c>
      <c r="B55">
        <v>180</v>
      </c>
      <c r="C55" s="1">
        <v>3510.1922931307408</v>
      </c>
      <c r="D55" s="1">
        <v>439.80770686925916</v>
      </c>
      <c r="E55" s="1">
        <v>0.74835654434820775</v>
      </c>
      <c r="F55" s="6">
        <f t="shared" si="0"/>
        <v>1.1173779627174904E-2</v>
      </c>
      <c r="G55" s="7">
        <f t="shared" si="1"/>
        <v>5.3354353246663224E-4</v>
      </c>
    </row>
    <row r="56" spans="1:7" x14ac:dyDescent="0.3">
      <c r="A56" s="1">
        <v>30</v>
      </c>
      <c r="B56">
        <v>178</v>
      </c>
      <c r="C56" s="1">
        <v>3472.5083042541146</v>
      </c>
      <c r="D56" s="1">
        <v>-222.50830425411459</v>
      </c>
      <c r="E56" s="1">
        <v>-0.37860988577421312</v>
      </c>
      <c r="F56" s="6">
        <f t="shared" si="0"/>
        <v>1.3493301059886914E-2</v>
      </c>
      <c r="G56" s="7">
        <f t="shared" si="1"/>
        <v>6.3302787341880926E-4</v>
      </c>
    </row>
    <row r="57" spans="1:7" x14ac:dyDescent="0.3">
      <c r="A57" s="1">
        <v>31</v>
      </c>
      <c r="B57">
        <v>178</v>
      </c>
      <c r="C57" s="1">
        <v>3472.5083042541146</v>
      </c>
      <c r="D57" s="1">
        <v>427.49169574588541</v>
      </c>
      <c r="E57" s="1">
        <v>0.72740018687541363</v>
      </c>
      <c r="F57" s="6">
        <f t="shared" si="0"/>
        <v>1.3493301059886914E-2</v>
      </c>
      <c r="G57" s="7">
        <f t="shared" si="1"/>
        <v>6.3302787341880926E-4</v>
      </c>
    </row>
    <row r="58" spans="1:7" x14ac:dyDescent="0.3">
      <c r="A58" s="1">
        <v>32</v>
      </c>
      <c r="B58">
        <v>188</v>
      </c>
      <c r="C58" s="1">
        <v>3660.9282486372458</v>
      </c>
      <c r="D58" s="1">
        <v>-360.92824863724582</v>
      </c>
      <c r="E58" s="1">
        <v>-0.61413888999474275</v>
      </c>
      <c r="F58" s="6">
        <f t="shared" si="0"/>
        <v>5.3785543266589141E-3</v>
      </c>
      <c r="G58" s="7">
        <f t="shared" si="1"/>
        <v>2.7690469259438139E-4</v>
      </c>
    </row>
    <row r="59" spans="1:7" x14ac:dyDescent="0.3">
      <c r="A59" s="1">
        <v>33</v>
      </c>
      <c r="B59">
        <v>184</v>
      </c>
      <c r="C59" s="1">
        <v>3585.5602708839933</v>
      </c>
      <c r="D59" s="1">
        <v>314.43972911600667</v>
      </c>
      <c r="E59" s="1">
        <v>0.53503616560542078</v>
      </c>
      <c r="F59" s="6">
        <f t="shared" si="0"/>
        <v>7.5795948908504978E-3</v>
      </c>
      <c r="G59" s="7">
        <f t="shared" si="1"/>
        <v>3.7545246990132794E-4</v>
      </c>
    </row>
    <row r="60" spans="1:7" x14ac:dyDescent="0.3">
      <c r="A60" s="1">
        <v>34</v>
      </c>
      <c r="B60">
        <v>195</v>
      </c>
      <c r="C60" s="1">
        <v>3792.8222097054372</v>
      </c>
      <c r="D60" s="1">
        <v>-467.82220970543722</v>
      </c>
      <c r="E60" s="1">
        <v>-0.79602473252833772</v>
      </c>
      <c r="F60" s="6">
        <f t="shared" si="0"/>
        <v>4.8789865035182428E-3</v>
      </c>
      <c r="G60" s="7">
        <f t="shared" si="1"/>
        <v>2.6996765918142605E-4</v>
      </c>
    </row>
    <row r="61" spans="1:7" x14ac:dyDescent="0.3">
      <c r="A61" s="1">
        <v>35</v>
      </c>
      <c r="B61">
        <v>196</v>
      </c>
      <c r="C61" s="1">
        <v>3811.6642041437503</v>
      </c>
      <c r="D61" s="1">
        <v>338.33579585624966</v>
      </c>
      <c r="E61" s="1">
        <v>0.57569661254606153</v>
      </c>
      <c r="F61" s="6">
        <f t="shared" si="0"/>
        <v>5.1559057146742093E-3</v>
      </c>
      <c r="G61" s="7">
        <f t="shared" si="1"/>
        <v>2.8838439279814078E-4</v>
      </c>
    </row>
    <row r="62" spans="1:7" x14ac:dyDescent="0.3">
      <c r="A62" s="1">
        <v>36</v>
      </c>
      <c r="B62">
        <v>190</v>
      </c>
      <c r="C62" s="1">
        <v>3698.6122375138721</v>
      </c>
      <c r="D62" s="1">
        <v>251.38776248612794</v>
      </c>
      <c r="E62" s="1">
        <v>0.42774984223155305</v>
      </c>
      <c r="F62" s="6">
        <f t="shared" si="0"/>
        <v>4.8004631091129301E-3</v>
      </c>
      <c r="G62" s="7">
        <f t="shared" si="1"/>
        <v>2.5213590996708124E-4</v>
      </c>
    </row>
    <row r="63" spans="1:7" x14ac:dyDescent="0.3">
      <c r="A63" s="1">
        <v>37</v>
      </c>
      <c r="B63">
        <v>180</v>
      </c>
      <c r="C63" s="1">
        <v>3510.1922931307408</v>
      </c>
      <c r="D63" s="1">
        <v>39.807706869259164</v>
      </c>
      <c r="E63" s="1">
        <v>6.7734961179206729E-2</v>
      </c>
      <c r="F63" s="6">
        <f t="shared" si="0"/>
        <v>1.1173779627174904E-2</v>
      </c>
      <c r="G63" s="7">
        <f t="shared" si="1"/>
        <v>5.3354353246663224E-4</v>
      </c>
    </row>
    <row r="64" spans="1:7" x14ac:dyDescent="0.3">
      <c r="A64" s="1">
        <v>38</v>
      </c>
      <c r="B64">
        <v>181</v>
      </c>
      <c r="C64" s="1">
        <v>3529.034287569054</v>
      </c>
      <c r="D64" s="1">
        <v>-229.03428756905396</v>
      </c>
      <c r="E64" s="1">
        <v>-0.38971419851308442</v>
      </c>
      <c r="F64" s="6">
        <f t="shared" si="0"/>
        <v>1.0144626176956349E-2</v>
      </c>
      <c r="G64" s="7">
        <f t="shared" si="1"/>
        <v>4.8878109870314492E-4</v>
      </c>
    </row>
    <row r="65" spans="1:7" x14ac:dyDescent="0.3">
      <c r="A65" s="1">
        <v>39</v>
      </c>
      <c r="B65">
        <v>184</v>
      </c>
      <c r="C65" s="1">
        <v>3585.5602708839933</v>
      </c>
      <c r="D65" s="1">
        <v>1064.4397291160067</v>
      </c>
      <c r="E65" s="1">
        <v>1.8112016340472976</v>
      </c>
      <c r="F65" s="6">
        <f t="shared" si="0"/>
        <v>7.5795948908504978E-3</v>
      </c>
      <c r="G65" s="7">
        <f t="shared" si="1"/>
        <v>3.7545246990132794E-4</v>
      </c>
    </row>
    <row r="66" spans="1:7" x14ac:dyDescent="0.3">
      <c r="A66" s="1">
        <v>40</v>
      </c>
      <c r="B66">
        <v>182</v>
      </c>
      <c r="C66" s="1">
        <v>3547.8762820073671</v>
      </c>
      <c r="D66" s="1">
        <v>-397.87628200736708</v>
      </c>
      <c r="E66" s="1">
        <v>-0.67700796241312533</v>
      </c>
      <c r="F66" s="6">
        <f t="shared" si="0"/>
        <v>9.2025442374960974E-3</v>
      </c>
      <c r="G66" s="7">
        <f t="shared" si="1"/>
        <v>4.4745114119285875E-4</v>
      </c>
    </row>
    <row r="67" spans="1:7" x14ac:dyDescent="0.3">
      <c r="A67" s="1">
        <v>41</v>
      </c>
      <c r="B67">
        <v>195</v>
      </c>
      <c r="C67" s="1">
        <v>3792.8222097054372</v>
      </c>
      <c r="D67" s="1">
        <v>107.17779029456278</v>
      </c>
      <c r="E67" s="1">
        <v>0.18236879327710129</v>
      </c>
      <c r="F67" s="6">
        <f t="shared" si="0"/>
        <v>4.8789865035182428E-3</v>
      </c>
      <c r="G67" s="7">
        <f t="shared" si="1"/>
        <v>2.6996765918142605E-4</v>
      </c>
    </row>
    <row r="68" spans="1:7" x14ac:dyDescent="0.3">
      <c r="A68" s="1">
        <v>42</v>
      </c>
      <c r="B68">
        <v>186</v>
      </c>
      <c r="C68" s="1">
        <v>3623.2442597606196</v>
      </c>
      <c r="D68" s="1">
        <v>-523.24425976061957</v>
      </c>
      <c r="E68" s="1">
        <v>-0.89032834115591231</v>
      </c>
      <c r="F68" s="6">
        <f t="shared" si="0"/>
        <v>6.3049315872381034E-3</v>
      </c>
      <c r="G68" s="7">
        <f t="shared" si="1"/>
        <v>3.1832056259839487E-4</v>
      </c>
    </row>
    <row r="69" spans="1:7" x14ac:dyDescent="0.3">
      <c r="A69" s="1">
        <v>43</v>
      </c>
      <c r="B69">
        <v>196</v>
      </c>
      <c r="C69" s="1">
        <v>3811.6642041437503</v>
      </c>
      <c r="D69" s="1">
        <v>588.33579585624966</v>
      </c>
      <c r="E69" s="1">
        <v>1.0010851020266871</v>
      </c>
      <c r="F69" s="6">
        <f t="shared" si="0"/>
        <v>5.1559057146742093E-3</v>
      </c>
      <c r="G69" s="7">
        <f t="shared" si="1"/>
        <v>2.8838439279814078E-4</v>
      </c>
    </row>
    <row r="70" spans="1:7" x14ac:dyDescent="0.3">
      <c r="A70" s="1">
        <v>44</v>
      </c>
      <c r="B70">
        <v>185</v>
      </c>
      <c r="C70" s="1">
        <v>3604.4022653223064</v>
      </c>
      <c r="D70" s="1">
        <v>-604.40226532230645</v>
      </c>
      <c r="E70" s="1">
        <v>-1.0284230667364971</v>
      </c>
      <c r="F70" s="6">
        <f t="shared" si="0"/>
        <v>6.8987274836651499E-3</v>
      </c>
      <c r="G70" s="7">
        <f t="shared" si="1"/>
        <v>3.4497693978496999E-4</v>
      </c>
    </row>
    <row r="71" spans="1:7" x14ac:dyDescent="0.3">
      <c r="A71" s="1">
        <v>45</v>
      </c>
      <c r="B71">
        <v>190</v>
      </c>
      <c r="C71" s="1">
        <v>3698.6122375138721</v>
      </c>
      <c r="D71" s="1">
        <v>901.38776248612794</v>
      </c>
      <c r="E71" s="1">
        <v>1.5337599148811798</v>
      </c>
      <c r="F71" s="6">
        <f t="shared" si="0"/>
        <v>4.8004631091129301E-3</v>
      </c>
      <c r="G71" s="7">
        <f t="shared" si="1"/>
        <v>2.5213590996708124E-4</v>
      </c>
    </row>
    <row r="72" spans="1:7" x14ac:dyDescent="0.3">
      <c r="A72" s="1">
        <v>46</v>
      </c>
      <c r="B72">
        <v>182</v>
      </c>
      <c r="C72" s="1">
        <v>3547.8762820073671</v>
      </c>
      <c r="D72" s="1">
        <v>-122.87628200736708</v>
      </c>
      <c r="E72" s="1">
        <v>-0.20908062398443705</v>
      </c>
      <c r="F72" s="6">
        <f t="shared" si="0"/>
        <v>9.2025442374960974E-3</v>
      </c>
      <c r="G72" s="7">
        <f t="shared" si="1"/>
        <v>4.4745114119285875E-4</v>
      </c>
    </row>
    <row r="73" spans="1:7" x14ac:dyDescent="0.3">
      <c r="A73" s="1">
        <v>47</v>
      </c>
      <c r="B73">
        <v>179</v>
      </c>
      <c r="C73" s="1">
        <v>3491.3502986924277</v>
      </c>
      <c r="D73" s="1">
        <v>-516.35029869242771</v>
      </c>
      <c r="E73" s="1">
        <v>-0.87859789441456682</v>
      </c>
      <c r="F73" s="6">
        <f t="shared" si="0"/>
        <v>1.2290004588151757E-2</v>
      </c>
      <c r="G73" s="7">
        <f t="shared" si="1"/>
        <v>5.816529099173306E-4</v>
      </c>
    </row>
    <row r="74" spans="1:7" x14ac:dyDescent="0.3">
      <c r="A74" s="1">
        <v>48</v>
      </c>
      <c r="B74">
        <v>190</v>
      </c>
      <c r="C74" s="1">
        <v>3698.6122375138721</v>
      </c>
      <c r="D74" s="1">
        <v>-248.61223751387206</v>
      </c>
      <c r="E74" s="1">
        <v>-0.42302713672969827</v>
      </c>
      <c r="F74" s="6">
        <f t="shared" si="0"/>
        <v>4.8004631091129301E-3</v>
      </c>
      <c r="G74" s="7">
        <f t="shared" si="1"/>
        <v>2.5213590996708124E-4</v>
      </c>
    </row>
    <row r="75" spans="1:7" x14ac:dyDescent="0.3">
      <c r="A75" s="1">
        <v>49</v>
      </c>
      <c r="B75">
        <v>191</v>
      </c>
      <c r="C75" s="1">
        <v>3717.4542319521852</v>
      </c>
      <c r="D75" s="1">
        <v>432.54576804781482</v>
      </c>
      <c r="E75" s="1">
        <v>0.73599996360438813</v>
      </c>
      <c r="F75" s="6">
        <f t="shared" si="0"/>
        <v>4.64202476647739E-3</v>
      </c>
      <c r="G75" s="7">
        <f t="shared" si="1"/>
        <v>2.4630900071056876E-4</v>
      </c>
    </row>
    <row r="76" spans="1:7" x14ac:dyDescent="0.3">
      <c r="A76" s="1">
        <v>50</v>
      </c>
      <c r="B76">
        <v>186</v>
      </c>
      <c r="C76" s="1">
        <v>3623.2442597606196</v>
      </c>
      <c r="D76" s="1">
        <v>-123.24425976061957</v>
      </c>
      <c r="E76" s="1">
        <v>-0.20970675798691127</v>
      </c>
      <c r="F76" s="6">
        <f t="shared" si="0"/>
        <v>6.3049315872381034E-3</v>
      </c>
      <c r="G76" s="7">
        <f t="shared" si="1"/>
        <v>3.1832056259839487E-4</v>
      </c>
    </row>
    <row r="77" spans="1:7" x14ac:dyDescent="0.3">
      <c r="A77" s="1">
        <v>51</v>
      </c>
      <c r="B77">
        <v>188</v>
      </c>
      <c r="C77" s="1">
        <v>3660.9282486372458</v>
      </c>
      <c r="D77" s="1">
        <v>639.07175136275418</v>
      </c>
      <c r="E77" s="1">
        <v>1.0874150679277599</v>
      </c>
      <c r="F77" s="6">
        <f t="shared" si="0"/>
        <v>5.3785543266589141E-3</v>
      </c>
      <c r="G77" s="7">
        <f t="shared" si="1"/>
        <v>2.7690469259438139E-4</v>
      </c>
    </row>
    <row r="78" spans="1:7" x14ac:dyDescent="0.3">
      <c r="A78" s="1">
        <v>52</v>
      </c>
      <c r="B78">
        <v>190</v>
      </c>
      <c r="C78" s="1">
        <v>3698.6122375138721</v>
      </c>
      <c r="D78" s="1">
        <v>-248.61223751387206</v>
      </c>
      <c r="E78" s="1">
        <v>-0.42302713672969827</v>
      </c>
      <c r="F78" s="6">
        <f t="shared" si="0"/>
        <v>4.8004631091129301E-3</v>
      </c>
      <c r="G78" s="7">
        <f t="shared" si="1"/>
        <v>2.5213590996708124E-4</v>
      </c>
    </row>
    <row r="79" spans="1:7" x14ac:dyDescent="0.3">
      <c r="A79" s="1">
        <v>53</v>
      </c>
      <c r="B79">
        <v>200</v>
      </c>
      <c r="C79" s="1">
        <v>3887.0321818970028</v>
      </c>
      <c r="D79" s="1">
        <v>162.96781810299717</v>
      </c>
      <c r="E79" s="1">
        <v>0.27729853590714931</v>
      </c>
      <c r="F79" s="6">
        <f t="shared" si="0"/>
        <v>7.1342976668810889E-3</v>
      </c>
      <c r="G79" s="7">
        <f t="shared" si="1"/>
        <v>4.1715254291502056E-4</v>
      </c>
    </row>
    <row r="80" spans="1:7" x14ac:dyDescent="0.3">
      <c r="A80" s="1">
        <v>54</v>
      </c>
      <c r="B80">
        <v>187</v>
      </c>
      <c r="C80" s="1">
        <v>3642.0862541989327</v>
      </c>
      <c r="D80" s="1">
        <v>-742.08625419893269</v>
      </c>
      <c r="E80" s="1">
        <v>-1.2626998029520784</v>
      </c>
      <c r="F80" s="6">
        <f t="shared" si="0"/>
        <v>5.7982072015693581E-3</v>
      </c>
      <c r="G80" s="7">
        <f t="shared" si="1"/>
        <v>2.9559191823714083E-4</v>
      </c>
    </row>
    <row r="81" spans="1:7" x14ac:dyDescent="0.3">
      <c r="A81" s="1">
        <v>55</v>
      </c>
      <c r="B81">
        <v>191</v>
      </c>
      <c r="C81" s="1">
        <v>3717.4542319521852</v>
      </c>
      <c r="D81" s="1">
        <v>-17.454231952185182</v>
      </c>
      <c r="E81" s="1">
        <v>-2.9699317460738107E-2</v>
      </c>
      <c r="F81" s="6">
        <f t="shared" si="0"/>
        <v>4.64202476647739E-3</v>
      </c>
      <c r="G81" s="7">
        <f t="shared" si="1"/>
        <v>2.4630900071056876E-4</v>
      </c>
    </row>
    <row r="82" spans="1:7" x14ac:dyDescent="0.3">
      <c r="A82" s="1">
        <v>56</v>
      </c>
      <c r="B82">
        <v>186</v>
      </c>
      <c r="C82" s="1">
        <v>3623.2442597606196</v>
      </c>
      <c r="D82" s="1">
        <v>-73.24425976061957</v>
      </c>
      <c r="E82" s="1">
        <v>-0.12462906009078613</v>
      </c>
      <c r="F82" s="6">
        <f t="shared" si="0"/>
        <v>6.3049315872381034E-3</v>
      </c>
      <c r="G82" s="7">
        <f t="shared" si="1"/>
        <v>3.1832056259839487E-4</v>
      </c>
    </row>
    <row r="83" spans="1:7" x14ac:dyDescent="0.3">
      <c r="A83" s="1">
        <v>57</v>
      </c>
      <c r="B83">
        <v>193</v>
      </c>
      <c r="C83" s="1">
        <v>3755.138220828811</v>
      </c>
      <c r="D83" s="1">
        <v>44.861779171189028</v>
      </c>
      <c r="E83" s="1">
        <v>7.6334737908181974E-2</v>
      </c>
      <c r="F83" s="6">
        <f t="shared" si="0"/>
        <v>4.5863626134812138E-3</v>
      </c>
      <c r="G83" s="7">
        <f t="shared" si="1"/>
        <v>2.4845087436910733E-4</v>
      </c>
    </row>
    <row r="84" spans="1:7" x14ac:dyDescent="0.3">
      <c r="A84" s="1">
        <v>58</v>
      </c>
      <c r="B84">
        <v>181</v>
      </c>
      <c r="C84" s="1">
        <v>3529.034287569054</v>
      </c>
      <c r="D84" s="1">
        <v>-679.03428756905396</v>
      </c>
      <c r="E84" s="1">
        <v>-1.1554134795782105</v>
      </c>
      <c r="F84" s="6">
        <f t="shared" si="0"/>
        <v>1.0144626176956349E-2</v>
      </c>
      <c r="G84" s="7">
        <f t="shared" si="1"/>
        <v>4.8878109870314492E-4</v>
      </c>
    </row>
    <row r="85" spans="1:7" x14ac:dyDescent="0.3">
      <c r="A85" s="1">
        <v>59</v>
      </c>
      <c r="B85">
        <v>194</v>
      </c>
      <c r="C85" s="1">
        <v>3773.9802152671241</v>
      </c>
      <c r="D85" s="1">
        <v>-23.980215267124095</v>
      </c>
      <c r="E85" s="1">
        <v>-4.0803630199608629E-2</v>
      </c>
      <c r="F85" s="6">
        <f t="shared" si="0"/>
        <v>4.6891388031205777E-3</v>
      </c>
      <c r="G85" s="7">
        <f t="shared" si="1"/>
        <v>2.56710573807491E-4</v>
      </c>
    </row>
    <row r="86" spans="1:7" x14ac:dyDescent="0.3">
      <c r="A86" s="1">
        <v>60</v>
      </c>
      <c r="B86">
        <v>185</v>
      </c>
      <c r="C86" s="1">
        <v>3604.4022653223064</v>
      </c>
      <c r="D86" s="1">
        <v>-454.40226532230645</v>
      </c>
      <c r="E86" s="1">
        <v>-0.77318997304812176</v>
      </c>
      <c r="F86" s="6">
        <f t="shared" si="0"/>
        <v>6.8987274836651499E-3</v>
      </c>
      <c r="G86" s="7">
        <f t="shared" si="1"/>
        <v>3.4497693978496999E-4</v>
      </c>
    </row>
    <row r="87" spans="1:7" x14ac:dyDescent="0.3">
      <c r="A87" s="1">
        <v>61</v>
      </c>
      <c r="B87">
        <v>195</v>
      </c>
      <c r="C87" s="1">
        <v>3792.8222097054372</v>
      </c>
      <c r="D87" s="1">
        <v>607.17779029456278</v>
      </c>
      <c r="E87" s="1">
        <v>1.0331457722383526</v>
      </c>
      <c r="F87" s="6">
        <f t="shared" si="0"/>
        <v>4.8789865035182428E-3</v>
      </c>
      <c r="G87" s="7">
        <f t="shared" si="1"/>
        <v>2.6996765918142605E-4</v>
      </c>
    </row>
    <row r="88" spans="1:7" x14ac:dyDescent="0.3">
      <c r="A88" s="1">
        <v>62</v>
      </c>
      <c r="B88">
        <v>185</v>
      </c>
      <c r="C88" s="1">
        <v>3604.4022653223064</v>
      </c>
      <c r="D88" s="1">
        <v>-4.4022653223064481</v>
      </c>
      <c r="E88" s="1">
        <v>-7.4906919829955182E-3</v>
      </c>
      <c r="F88" s="6">
        <f t="shared" si="0"/>
        <v>6.8987274836651499E-3</v>
      </c>
      <c r="G88" s="7">
        <f t="shared" si="1"/>
        <v>3.4497693978496999E-4</v>
      </c>
    </row>
    <row r="89" spans="1:7" x14ac:dyDescent="0.3">
      <c r="A89" s="1">
        <v>63</v>
      </c>
      <c r="B89">
        <v>192</v>
      </c>
      <c r="C89" s="1">
        <v>3736.2962263904978</v>
      </c>
      <c r="D89" s="1">
        <v>313.70377360950215</v>
      </c>
      <c r="E89" s="1">
        <v>0.53378389760047307</v>
      </c>
      <c r="F89" s="6">
        <f t="shared" si="0"/>
        <v>4.5706579346001513E-3</v>
      </c>
      <c r="G89" s="7">
        <f t="shared" si="1"/>
        <v>2.4503323674071598E-4</v>
      </c>
    </row>
    <row r="90" spans="1:7" x14ac:dyDescent="0.3">
      <c r="A90" s="1">
        <v>64</v>
      </c>
      <c r="B90">
        <v>184</v>
      </c>
      <c r="C90" s="1">
        <v>3585.5602708839933</v>
      </c>
      <c r="D90" s="1">
        <v>-735.56027088399333</v>
      </c>
      <c r="E90" s="1">
        <v>-1.2515954902132069</v>
      </c>
      <c r="F90" s="6">
        <f t="shared" si="0"/>
        <v>7.5795948908504978E-3</v>
      </c>
      <c r="G90" s="7">
        <f t="shared" si="1"/>
        <v>3.7545246990132794E-4</v>
      </c>
    </row>
    <row r="91" spans="1:7" x14ac:dyDescent="0.3">
      <c r="A91" s="1">
        <v>65</v>
      </c>
      <c r="B91">
        <v>192</v>
      </c>
      <c r="C91" s="1">
        <v>3736.2962263904978</v>
      </c>
      <c r="D91" s="1">
        <v>213.70377360950215</v>
      </c>
      <c r="E91" s="1">
        <v>0.36362850180822287</v>
      </c>
      <c r="F91" s="6">
        <f t="shared" si="0"/>
        <v>4.5706579346001513E-3</v>
      </c>
      <c r="G91" s="7">
        <f t="shared" si="1"/>
        <v>2.4503323674071598E-4</v>
      </c>
    </row>
    <row r="92" spans="1:7" x14ac:dyDescent="0.3">
      <c r="A92" s="1">
        <v>66</v>
      </c>
      <c r="B92">
        <v>195</v>
      </c>
      <c r="C92" s="1">
        <v>3792.8222097054372</v>
      </c>
      <c r="D92" s="1">
        <v>-442.82220970543722</v>
      </c>
      <c r="E92" s="1">
        <v>-0.75348588358027513</v>
      </c>
      <c r="F92" s="6">
        <f t="shared" ref="F92:F155" si="2">1/$C$20+(B92-$C$22)^2/$C$23</f>
        <v>4.8789865035182428E-3</v>
      </c>
      <c r="G92" s="7">
        <f t="shared" ref="G92:G155" si="3">(B92^2/$F$22)*(F92/(1-F92)^2)/($C$21+1)</f>
        <v>2.6996765918142605E-4</v>
      </c>
    </row>
    <row r="93" spans="1:7" x14ac:dyDescent="0.3">
      <c r="A93" s="1">
        <v>67</v>
      </c>
      <c r="B93">
        <v>188</v>
      </c>
      <c r="C93" s="1">
        <v>3660.9282486372458</v>
      </c>
      <c r="D93" s="1">
        <v>439.07175136275418</v>
      </c>
      <c r="E93" s="1">
        <v>0.74710427634325938</v>
      </c>
      <c r="F93" s="6">
        <f t="shared" si="2"/>
        <v>5.3785543266589141E-3</v>
      </c>
      <c r="G93" s="7">
        <f t="shared" si="3"/>
        <v>2.7690469259438139E-4</v>
      </c>
    </row>
    <row r="94" spans="1:7" x14ac:dyDescent="0.3">
      <c r="A94" s="1">
        <v>68</v>
      </c>
      <c r="B94">
        <v>190</v>
      </c>
      <c r="C94" s="1">
        <v>3698.6122375138721</v>
      </c>
      <c r="D94" s="1">
        <v>-648.61223751387206</v>
      </c>
      <c r="E94" s="1">
        <v>-1.1036487198986993</v>
      </c>
      <c r="F94" s="6">
        <f t="shared" si="2"/>
        <v>4.8004631091129301E-3</v>
      </c>
      <c r="G94" s="7">
        <f t="shared" si="3"/>
        <v>2.5213590996708124E-4</v>
      </c>
    </row>
    <row r="95" spans="1:7" x14ac:dyDescent="0.3">
      <c r="A95" s="1">
        <v>69</v>
      </c>
      <c r="B95">
        <v>198</v>
      </c>
      <c r="C95" s="1">
        <v>3849.3481930203766</v>
      </c>
      <c r="D95" s="1">
        <v>600.65180697962342</v>
      </c>
      <c r="E95" s="1">
        <v>1.0220414594994813</v>
      </c>
      <c r="F95" s="6">
        <f t="shared" si="2"/>
        <v>5.9709586692610469E-3</v>
      </c>
      <c r="G95" s="7">
        <f t="shared" si="3"/>
        <v>3.4138229646855521E-4</v>
      </c>
    </row>
    <row r="96" spans="1:7" x14ac:dyDescent="0.3">
      <c r="A96" s="1">
        <v>70</v>
      </c>
      <c r="B96">
        <v>190</v>
      </c>
      <c r="C96" s="1">
        <v>3698.6122375138721</v>
      </c>
      <c r="D96" s="1">
        <v>-98.61223751387206</v>
      </c>
      <c r="E96" s="1">
        <v>-0.16779404304132289</v>
      </c>
      <c r="F96" s="6">
        <f t="shared" si="2"/>
        <v>4.8004631091129301E-3</v>
      </c>
      <c r="G96" s="7">
        <f t="shared" si="3"/>
        <v>2.5213590996708124E-4</v>
      </c>
    </row>
    <row r="97" spans="1:7" x14ac:dyDescent="0.3">
      <c r="A97" s="1">
        <v>71</v>
      </c>
      <c r="B97">
        <v>190</v>
      </c>
      <c r="C97" s="1">
        <v>3698.6122375138721</v>
      </c>
      <c r="D97" s="1">
        <v>201.38776248612794</v>
      </c>
      <c r="E97" s="1">
        <v>0.34267214433542792</v>
      </c>
      <c r="F97" s="6">
        <f t="shared" si="2"/>
        <v>4.8004631091129301E-3</v>
      </c>
      <c r="G97" s="7">
        <f t="shared" si="3"/>
        <v>2.5213590996708124E-4</v>
      </c>
    </row>
    <row r="98" spans="1:7" x14ac:dyDescent="0.3">
      <c r="A98" s="1">
        <v>72</v>
      </c>
      <c r="B98">
        <v>196</v>
      </c>
      <c r="C98" s="1">
        <v>3811.6642041437503</v>
      </c>
      <c r="D98" s="1">
        <v>-261.66420414375034</v>
      </c>
      <c r="E98" s="1">
        <v>-0.4452357622074401</v>
      </c>
      <c r="F98" s="6">
        <f t="shared" si="2"/>
        <v>5.1559057146742093E-3</v>
      </c>
      <c r="G98" s="7">
        <f t="shared" si="3"/>
        <v>2.8838439279814078E-4</v>
      </c>
    </row>
    <row r="99" spans="1:7" x14ac:dyDescent="0.3">
      <c r="A99" s="1">
        <v>73</v>
      </c>
      <c r="B99">
        <v>197</v>
      </c>
      <c r="C99" s="1">
        <v>3830.5061985820635</v>
      </c>
      <c r="D99" s="1">
        <v>319.49380141793654</v>
      </c>
      <c r="E99" s="1">
        <v>0.54363594233439605</v>
      </c>
      <c r="F99" s="6">
        <f t="shared" si="2"/>
        <v>5.519896436588477E-3</v>
      </c>
      <c r="G99" s="7">
        <f t="shared" si="3"/>
        <v>3.1213026443520353E-4</v>
      </c>
    </row>
    <row r="100" spans="1:7" x14ac:dyDescent="0.3">
      <c r="A100" s="1">
        <v>74</v>
      </c>
      <c r="B100">
        <v>190</v>
      </c>
      <c r="C100" s="1">
        <v>3698.6122375138721</v>
      </c>
      <c r="D100" s="1">
        <v>1.3877624861279401</v>
      </c>
      <c r="E100" s="1">
        <v>2.3613527509273686E-3</v>
      </c>
      <c r="F100" s="6">
        <f t="shared" si="2"/>
        <v>4.8004631091129301E-3</v>
      </c>
      <c r="G100" s="7">
        <f t="shared" si="3"/>
        <v>2.5213590996708124E-4</v>
      </c>
    </row>
    <row r="101" spans="1:7" x14ac:dyDescent="0.3">
      <c r="A101" s="1">
        <v>75</v>
      </c>
      <c r="B101">
        <v>195</v>
      </c>
      <c r="C101" s="1">
        <v>3792.8222097054372</v>
      </c>
      <c r="D101" s="1">
        <v>457.17779029456278</v>
      </c>
      <c r="E101" s="1">
        <v>0.77791267854997725</v>
      </c>
      <c r="F101" s="6">
        <f t="shared" si="2"/>
        <v>4.8789865035182428E-3</v>
      </c>
      <c r="G101" s="7">
        <f t="shared" si="3"/>
        <v>2.6996765918142605E-4</v>
      </c>
    </row>
    <row r="102" spans="1:7" x14ac:dyDescent="0.3">
      <c r="A102" s="1">
        <v>76</v>
      </c>
      <c r="B102">
        <v>191</v>
      </c>
      <c r="C102" s="1">
        <v>3717.4542319521852</v>
      </c>
      <c r="D102" s="1">
        <v>-17.454231952185182</v>
      </c>
      <c r="E102" s="1">
        <v>-2.9699317460738107E-2</v>
      </c>
      <c r="F102" s="6">
        <f t="shared" si="2"/>
        <v>4.64202476647739E-3</v>
      </c>
      <c r="G102" s="7">
        <f t="shared" si="3"/>
        <v>2.4630900071056876E-4</v>
      </c>
    </row>
    <row r="103" spans="1:7" x14ac:dyDescent="0.3">
      <c r="A103" s="1">
        <v>77</v>
      </c>
      <c r="B103">
        <v>184</v>
      </c>
      <c r="C103" s="1">
        <v>3585.5602708839933</v>
      </c>
      <c r="D103" s="1">
        <v>314.43972911600667</v>
      </c>
      <c r="E103" s="1">
        <v>0.53503616560542078</v>
      </c>
      <c r="F103" s="6">
        <f t="shared" si="2"/>
        <v>7.5795948908504978E-3</v>
      </c>
      <c r="G103" s="7">
        <f t="shared" si="3"/>
        <v>3.7545246990132794E-4</v>
      </c>
    </row>
    <row r="104" spans="1:7" x14ac:dyDescent="0.3">
      <c r="A104" s="1">
        <v>78</v>
      </c>
      <c r="B104">
        <v>187</v>
      </c>
      <c r="C104" s="1">
        <v>3642.0862541989327</v>
      </c>
      <c r="D104" s="1">
        <v>-92.086254198932693</v>
      </c>
      <c r="E104" s="1">
        <v>-0.15668973030245159</v>
      </c>
      <c r="F104" s="6">
        <f t="shared" si="2"/>
        <v>5.7982072015693581E-3</v>
      </c>
      <c r="G104" s="7">
        <f t="shared" si="3"/>
        <v>2.9559191823714083E-4</v>
      </c>
    </row>
    <row r="105" spans="1:7" x14ac:dyDescent="0.3">
      <c r="A105" s="1">
        <v>79</v>
      </c>
      <c r="B105">
        <v>195</v>
      </c>
      <c r="C105" s="1">
        <v>3792.8222097054372</v>
      </c>
      <c r="D105" s="1">
        <v>207.17779029456278</v>
      </c>
      <c r="E105" s="1">
        <v>0.35252418906935157</v>
      </c>
      <c r="F105" s="6">
        <f t="shared" si="2"/>
        <v>4.8789865035182428E-3</v>
      </c>
      <c r="G105" s="7">
        <f t="shared" si="3"/>
        <v>2.6996765918142605E-4</v>
      </c>
    </row>
    <row r="106" spans="1:7" x14ac:dyDescent="0.3">
      <c r="A106" s="1">
        <v>80</v>
      </c>
      <c r="B106">
        <v>189</v>
      </c>
      <c r="C106" s="1">
        <v>3679.7702430755589</v>
      </c>
      <c r="D106" s="1">
        <v>-479.77024307555894</v>
      </c>
      <c r="E106" s="1">
        <v>-0.81635495599865848</v>
      </c>
      <c r="F106" s="6">
        <f t="shared" si="2"/>
        <v>5.0459729625067715E-3</v>
      </c>
      <c r="G106" s="7">
        <f t="shared" si="3"/>
        <v>2.6237786562146768E-4</v>
      </c>
    </row>
    <row r="107" spans="1:7" x14ac:dyDescent="0.3">
      <c r="A107" s="1">
        <v>81</v>
      </c>
      <c r="B107">
        <v>196</v>
      </c>
      <c r="C107" s="1">
        <v>3811.6642041437503</v>
      </c>
      <c r="D107" s="1">
        <v>888.33579585624966</v>
      </c>
      <c r="E107" s="1">
        <v>1.511551289403438</v>
      </c>
      <c r="F107" s="6">
        <f t="shared" si="2"/>
        <v>5.1559057146742093E-3</v>
      </c>
      <c r="G107" s="7">
        <f t="shared" si="3"/>
        <v>2.8838439279814078E-4</v>
      </c>
    </row>
    <row r="108" spans="1:7" x14ac:dyDescent="0.3">
      <c r="A108" s="1">
        <v>82</v>
      </c>
      <c r="B108">
        <v>187</v>
      </c>
      <c r="C108" s="1">
        <v>3642.0862541989327</v>
      </c>
      <c r="D108" s="1">
        <v>157.91374580106731</v>
      </c>
      <c r="E108" s="1">
        <v>0.26869875917817404</v>
      </c>
      <c r="F108" s="6">
        <f t="shared" si="2"/>
        <v>5.7982072015693581E-3</v>
      </c>
      <c r="G108" s="7">
        <f t="shared" si="3"/>
        <v>2.9559191823714083E-4</v>
      </c>
    </row>
    <row r="109" spans="1:7" x14ac:dyDescent="0.3">
      <c r="A109" s="1">
        <v>83</v>
      </c>
      <c r="B109">
        <v>193</v>
      </c>
      <c r="C109" s="1">
        <v>3755.138220828811</v>
      </c>
      <c r="D109" s="1">
        <v>444.86177917118903</v>
      </c>
      <c r="E109" s="1">
        <v>0.75695632107718303</v>
      </c>
      <c r="F109" s="6">
        <f t="shared" si="2"/>
        <v>4.5863626134812138E-3</v>
      </c>
      <c r="G109" s="7">
        <f t="shared" si="3"/>
        <v>2.4845087436910733E-4</v>
      </c>
    </row>
    <row r="110" spans="1:7" x14ac:dyDescent="0.3">
      <c r="A110" s="1">
        <v>84</v>
      </c>
      <c r="B110">
        <v>191</v>
      </c>
      <c r="C110" s="1">
        <v>3717.4542319521852</v>
      </c>
      <c r="D110" s="1">
        <v>-367.45423195218518</v>
      </c>
      <c r="E110" s="1">
        <v>-0.625243202733614</v>
      </c>
      <c r="F110" s="6">
        <f t="shared" si="2"/>
        <v>4.64202476647739E-3</v>
      </c>
      <c r="G110" s="7">
        <f t="shared" si="3"/>
        <v>2.4630900071056876E-4</v>
      </c>
    </row>
    <row r="111" spans="1:7" x14ac:dyDescent="0.3">
      <c r="A111" s="1">
        <v>85</v>
      </c>
      <c r="B111">
        <v>194</v>
      </c>
      <c r="C111" s="1">
        <v>3773.9802152671241</v>
      </c>
      <c r="D111" s="1">
        <v>-223.98021526712409</v>
      </c>
      <c r="E111" s="1">
        <v>-0.38111442178410915</v>
      </c>
      <c r="F111" s="6">
        <f t="shared" si="2"/>
        <v>4.6891388031205777E-3</v>
      </c>
      <c r="G111" s="7">
        <f t="shared" si="3"/>
        <v>2.56710573807491E-4</v>
      </c>
    </row>
    <row r="112" spans="1:7" x14ac:dyDescent="0.3">
      <c r="A112" s="1">
        <v>86</v>
      </c>
      <c r="B112">
        <v>190</v>
      </c>
      <c r="C112" s="1">
        <v>3698.6122375138721</v>
      </c>
      <c r="D112" s="1">
        <v>101.38776248612794</v>
      </c>
      <c r="E112" s="1">
        <v>0.17251674854317764</v>
      </c>
      <c r="F112" s="6">
        <f t="shared" si="2"/>
        <v>4.8004631091129301E-3</v>
      </c>
      <c r="G112" s="7">
        <f t="shared" si="3"/>
        <v>2.5213590996708124E-4</v>
      </c>
    </row>
    <row r="113" spans="1:7" x14ac:dyDescent="0.3">
      <c r="A113" s="1">
        <v>87</v>
      </c>
      <c r="B113">
        <v>189</v>
      </c>
      <c r="C113" s="1">
        <v>3679.7702430755589</v>
      </c>
      <c r="D113" s="1">
        <v>-179.77024307555894</v>
      </c>
      <c r="E113" s="1">
        <v>-0.30588876862190767</v>
      </c>
      <c r="F113" s="6">
        <f t="shared" si="2"/>
        <v>5.0459729625067715E-3</v>
      </c>
      <c r="G113" s="7">
        <f t="shared" si="3"/>
        <v>2.6237786562146768E-4</v>
      </c>
    </row>
    <row r="114" spans="1:7" x14ac:dyDescent="0.3">
      <c r="A114" s="1">
        <v>88</v>
      </c>
      <c r="B114">
        <v>189</v>
      </c>
      <c r="C114" s="1">
        <v>3679.7702430755589</v>
      </c>
      <c r="D114" s="1">
        <v>270.22975692444106</v>
      </c>
      <c r="E114" s="1">
        <v>0.45981051244321852</v>
      </c>
      <c r="F114" s="6">
        <f t="shared" si="2"/>
        <v>5.0459729625067715E-3</v>
      </c>
      <c r="G114" s="7">
        <f t="shared" si="3"/>
        <v>2.6237786562146768E-4</v>
      </c>
    </row>
    <row r="115" spans="1:7" x14ac:dyDescent="0.3">
      <c r="A115" s="1">
        <v>89</v>
      </c>
      <c r="B115">
        <v>190</v>
      </c>
      <c r="C115" s="1">
        <v>3698.6122375138721</v>
      </c>
      <c r="D115" s="1">
        <v>-98.61223751387206</v>
      </c>
      <c r="E115" s="1">
        <v>-0.16779404304132289</v>
      </c>
      <c r="F115" s="6">
        <f t="shared" si="2"/>
        <v>4.8004631091129301E-3</v>
      </c>
      <c r="G115" s="7">
        <f t="shared" si="3"/>
        <v>2.5213590996708124E-4</v>
      </c>
    </row>
    <row r="116" spans="1:7" x14ac:dyDescent="0.3">
      <c r="A116" s="1">
        <v>90</v>
      </c>
      <c r="B116">
        <v>202</v>
      </c>
      <c r="C116" s="1">
        <v>3924.7161707736291</v>
      </c>
      <c r="D116" s="1">
        <v>-374.71617077362907</v>
      </c>
      <c r="E116" s="1">
        <v>-0.63759978347743296</v>
      </c>
      <c r="F116" s="6">
        <f t="shared" si="2"/>
        <v>8.645922707534337E-3</v>
      </c>
      <c r="G116" s="7">
        <f t="shared" si="3"/>
        <v>5.1727464229702294E-4</v>
      </c>
    </row>
    <row r="117" spans="1:7" x14ac:dyDescent="0.3">
      <c r="A117" s="1">
        <v>91</v>
      </c>
      <c r="B117">
        <v>205</v>
      </c>
      <c r="C117" s="1">
        <v>3981.2421540885684</v>
      </c>
      <c r="D117" s="1">
        <v>318.75784591143156</v>
      </c>
      <c r="E117" s="1">
        <v>0.54238367432944756</v>
      </c>
      <c r="F117" s="6">
        <f t="shared" si="2"/>
        <v>1.1566396599201469E-2</v>
      </c>
      <c r="G117" s="7">
        <f t="shared" si="3"/>
        <v>7.1692792097908999E-4</v>
      </c>
    </row>
    <row r="118" spans="1:7" x14ac:dyDescent="0.3">
      <c r="A118" s="1">
        <v>92</v>
      </c>
      <c r="B118">
        <v>185</v>
      </c>
      <c r="C118" s="1">
        <v>3604.4022653223064</v>
      </c>
      <c r="D118" s="1">
        <v>-204.40226532230645</v>
      </c>
      <c r="E118" s="1">
        <v>-0.34780148356749607</v>
      </c>
      <c r="F118" s="6">
        <f t="shared" si="2"/>
        <v>6.8987274836651499E-3</v>
      </c>
      <c r="G118" s="7">
        <f t="shared" si="3"/>
        <v>3.4497693978496999E-4</v>
      </c>
    </row>
    <row r="119" spans="1:7" x14ac:dyDescent="0.3">
      <c r="A119" s="1">
        <v>93</v>
      </c>
      <c r="B119">
        <v>186</v>
      </c>
      <c r="C119" s="1">
        <v>3623.2442597606196</v>
      </c>
      <c r="D119" s="1">
        <v>826.75574023938043</v>
      </c>
      <c r="E119" s="1">
        <v>1.4067695020394662</v>
      </c>
      <c r="F119" s="6">
        <f t="shared" si="2"/>
        <v>6.3049315872381034E-3</v>
      </c>
      <c r="G119" s="7">
        <f t="shared" si="3"/>
        <v>3.1832056259839487E-4</v>
      </c>
    </row>
    <row r="120" spans="1:7" x14ac:dyDescent="0.3">
      <c r="A120" s="1">
        <v>94</v>
      </c>
      <c r="B120">
        <v>187</v>
      </c>
      <c r="C120" s="1">
        <v>3642.0862541989327</v>
      </c>
      <c r="D120" s="1">
        <v>-342.08625419893269</v>
      </c>
      <c r="E120" s="1">
        <v>-0.58207821978307728</v>
      </c>
      <c r="F120" s="6">
        <f t="shared" si="2"/>
        <v>5.7982072015693581E-3</v>
      </c>
      <c r="G120" s="7">
        <f t="shared" si="3"/>
        <v>2.9559191823714083E-4</v>
      </c>
    </row>
    <row r="121" spans="1:7" x14ac:dyDescent="0.3">
      <c r="A121" s="1">
        <v>95</v>
      </c>
      <c r="B121">
        <v>208</v>
      </c>
      <c r="C121" s="1">
        <v>4037.7681374035078</v>
      </c>
      <c r="D121" s="1">
        <v>262.23186259649219</v>
      </c>
      <c r="E121" s="1">
        <v>0.44620166369445119</v>
      </c>
      <c r="F121" s="6">
        <f t="shared" si="2"/>
        <v>1.5270514087693312E-2</v>
      </c>
      <c r="G121" s="7">
        <f t="shared" si="3"/>
        <v>9.8177312385461972E-4</v>
      </c>
    </row>
    <row r="122" spans="1:7" x14ac:dyDescent="0.3">
      <c r="A122" s="1">
        <v>96</v>
      </c>
      <c r="B122">
        <v>190</v>
      </c>
      <c r="C122" s="1">
        <v>3698.6122375138721</v>
      </c>
      <c r="D122" s="1">
        <v>1.3877624861279401</v>
      </c>
      <c r="E122" s="1">
        <v>2.3613527509273686E-3</v>
      </c>
      <c r="F122" s="6">
        <f t="shared" si="2"/>
        <v>4.8004631091129301E-3</v>
      </c>
      <c r="G122" s="7">
        <f t="shared" si="3"/>
        <v>2.5213590996708124E-4</v>
      </c>
    </row>
    <row r="123" spans="1:7" x14ac:dyDescent="0.3">
      <c r="A123" s="1">
        <v>97</v>
      </c>
      <c r="B123">
        <v>196</v>
      </c>
      <c r="C123" s="1">
        <v>3811.6642041437503</v>
      </c>
      <c r="D123" s="1">
        <v>538.33579585624966</v>
      </c>
      <c r="E123" s="1">
        <v>0.91600740413056203</v>
      </c>
      <c r="F123" s="6">
        <f t="shared" si="2"/>
        <v>5.1559057146742093E-3</v>
      </c>
      <c r="G123" s="7">
        <f t="shared" si="3"/>
        <v>2.8838439279814078E-4</v>
      </c>
    </row>
    <row r="124" spans="1:7" x14ac:dyDescent="0.3">
      <c r="A124" s="1">
        <v>98</v>
      </c>
      <c r="B124">
        <v>178</v>
      </c>
      <c r="C124" s="1">
        <v>3472.5083042541146</v>
      </c>
      <c r="D124" s="1">
        <v>-572.50830425411459</v>
      </c>
      <c r="E124" s="1">
        <v>-0.974153771047089</v>
      </c>
      <c r="F124" s="6">
        <f t="shared" si="2"/>
        <v>1.3493301059886914E-2</v>
      </c>
      <c r="G124" s="7">
        <f t="shared" si="3"/>
        <v>6.3302787341880926E-4</v>
      </c>
    </row>
    <row r="125" spans="1:7" x14ac:dyDescent="0.3">
      <c r="A125" s="1">
        <v>99</v>
      </c>
      <c r="B125">
        <v>192</v>
      </c>
      <c r="C125" s="1">
        <v>3736.2962263904978</v>
      </c>
      <c r="D125" s="1">
        <v>363.70377360950215</v>
      </c>
      <c r="E125" s="1">
        <v>0.61886159549659825</v>
      </c>
      <c r="F125" s="6">
        <f t="shared" si="2"/>
        <v>4.5706579346001513E-3</v>
      </c>
      <c r="G125" s="7">
        <f t="shared" si="3"/>
        <v>2.4503323674071598E-4</v>
      </c>
    </row>
    <row r="126" spans="1:7" x14ac:dyDescent="0.3">
      <c r="A126" s="1">
        <v>100</v>
      </c>
      <c r="B126">
        <v>192</v>
      </c>
      <c r="C126" s="1">
        <v>3736.2962263904978</v>
      </c>
      <c r="D126" s="1">
        <v>-11.29622639049785</v>
      </c>
      <c r="E126" s="1">
        <v>-1.9221138724340243E-2</v>
      </c>
      <c r="F126" s="6">
        <f t="shared" si="2"/>
        <v>4.5706579346001513E-3</v>
      </c>
      <c r="G126" s="7">
        <f t="shared" si="3"/>
        <v>2.4503323674071598E-4</v>
      </c>
    </row>
    <row r="127" spans="1:7" x14ac:dyDescent="0.3">
      <c r="A127" s="1">
        <v>101</v>
      </c>
      <c r="B127">
        <v>203</v>
      </c>
      <c r="C127" s="1">
        <v>3943.5581652119422</v>
      </c>
      <c r="D127" s="1">
        <v>781.4418347880578</v>
      </c>
      <c r="E127" s="1">
        <v>1.3296654468698421</v>
      </c>
      <c r="F127" s="6">
        <f t="shared" si="2"/>
        <v>9.5323424939984126E-3</v>
      </c>
      <c r="G127" s="7">
        <f t="shared" si="3"/>
        <v>5.7699999846862779E-4</v>
      </c>
    </row>
    <row r="128" spans="1:7" x14ac:dyDescent="0.3">
      <c r="A128" s="1">
        <v>102</v>
      </c>
      <c r="B128">
        <v>183</v>
      </c>
      <c r="C128" s="1">
        <v>3566.7182764456802</v>
      </c>
      <c r="D128" s="1">
        <v>-491.7182764456802</v>
      </c>
      <c r="E128" s="1">
        <v>-0.83668517946897847</v>
      </c>
      <c r="F128" s="6">
        <f t="shared" si="2"/>
        <v>8.347533808794147E-3</v>
      </c>
      <c r="G128" s="7">
        <f t="shared" si="3"/>
        <v>4.0964350108571427E-4</v>
      </c>
    </row>
    <row r="129" spans="1:7" x14ac:dyDescent="0.3">
      <c r="A129" s="1">
        <v>103</v>
      </c>
      <c r="B129">
        <v>190</v>
      </c>
      <c r="C129" s="1">
        <v>3698.6122375138721</v>
      </c>
      <c r="D129" s="1">
        <v>551.38776248612794</v>
      </c>
      <c r="E129" s="1">
        <v>0.93821602960830386</v>
      </c>
      <c r="F129" s="6">
        <f t="shared" si="2"/>
        <v>4.8004631091129301E-3</v>
      </c>
      <c r="G129" s="7">
        <f t="shared" si="3"/>
        <v>2.5213590996708124E-4</v>
      </c>
    </row>
    <row r="130" spans="1:7" x14ac:dyDescent="0.3">
      <c r="A130" s="1">
        <v>104</v>
      </c>
      <c r="B130">
        <v>193</v>
      </c>
      <c r="C130" s="1">
        <v>3755.138220828811</v>
      </c>
      <c r="D130" s="1">
        <v>-830.13822082881097</v>
      </c>
      <c r="E130" s="1">
        <v>-1.4125249752740079</v>
      </c>
      <c r="F130" s="6">
        <f t="shared" si="2"/>
        <v>4.5863626134812138E-3</v>
      </c>
      <c r="G130" s="7">
        <f t="shared" si="3"/>
        <v>2.4845087436910733E-4</v>
      </c>
    </row>
    <row r="131" spans="1:7" x14ac:dyDescent="0.3">
      <c r="A131" s="1">
        <v>105</v>
      </c>
      <c r="B131">
        <v>184</v>
      </c>
      <c r="C131" s="1">
        <v>3585.5602708839933</v>
      </c>
      <c r="D131" s="1">
        <v>-35.560270883993326</v>
      </c>
      <c r="E131" s="1">
        <v>-6.0507719667455176E-2</v>
      </c>
      <c r="F131" s="6">
        <f t="shared" si="2"/>
        <v>7.5795948908504978E-3</v>
      </c>
      <c r="G131" s="7">
        <f t="shared" si="3"/>
        <v>3.7545246990132794E-4</v>
      </c>
    </row>
    <row r="132" spans="1:7" x14ac:dyDescent="0.3">
      <c r="A132" s="1">
        <v>106</v>
      </c>
      <c r="B132">
        <v>199</v>
      </c>
      <c r="C132" s="1">
        <v>3868.1901874586897</v>
      </c>
      <c r="D132" s="1">
        <v>-118.19018745868971</v>
      </c>
      <c r="E132" s="1">
        <v>-0.201106981257936</v>
      </c>
      <c r="F132" s="6">
        <f t="shared" si="2"/>
        <v>6.5090924126919173E-3</v>
      </c>
      <c r="G132" s="7">
        <f t="shared" si="3"/>
        <v>3.7632536571393261E-4</v>
      </c>
    </row>
    <row r="133" spans="1:7" x14ac:dyDescent="0.3">
      <c r="A133" s="1">
        <v>107</v>
      </c>
      <c r="B133">
        <v>190</v>
      </c>
      <c r="C133" s="1">
        <v>3698.6122375138721</v>
      </c>
      <c r="D133" s="1">
        <v>201.38776248612794</v>
      </c>
      <c r="E133" s="1">
        <v>0.34267214433542792</v>
      </c>
      <c r="F133" s="6">
        <f t="shared" si="2"/>
        <v>4.8004631091129301E-3</v>
      </c>
      <c r="G133" s="7">
        <f t="shared" si="3"/>
        <v>2.5213590996708124E-4</v>
      </c>
    </row>
    <row r="134" spans="1:7" x14ac:dyDescent="0.3">
      <c r="A134" s="1">
        <v>108</v>
      </c>
      <c r="B134">
        <v>181</v>
      </c>
      <c r="C134" s="1">
        <v>3529.034287569054</v>
      </c>
      <c r="D134" s="1">
        <v>-354.03428756905396</v>
      </c>
      <c r="E134" s="1">
        <v>-0.60240844325339726</v>
      </c>
      <c r="F134" s="6">
        <f t="shared" si="2"/>
        <v>1.0144626176956349E-2</v>
      </c>
      <c r="G134" s="7">
        <f t="shared" si="3"/>
        <v>4.8878109870314492E-4</v>
      </c>
    </row>
    <row r="135" spans="1:7" x14ac:dyDescent="0.3">
      <c r="A135" s="1">
        <v>109</v>
      </c>
      <c r="B135">
        <v>197</v>
      </c>
      <c r="C135" s="1">
        <v>3830.5061985820635</v>
      </c>
      <c r="D135" s="1">
        <v>944.49380141793654</v>
      </c>
      <c r="E135" s="1">
        <v>1.6071071660359602</v>
      </c>
      <c r="F135" s="6">
        <f t="shared" si="2"/>
        <v>5.519896436588477E-3</v>
      </c>
      <c r="G135" s="7">
        <f t="shared" si="3"/>
        <v>3.1213026443520353E-4</v>
      </c>
    </row>
    <row r="136" spans="1:7" x14ac:dyDescent="0.3">
      <c r="A136" s="1">
        <v>110</v>
      </c>
      <c r="B136">
        <v>198</v>
      </c>
      <c r="C136" s="1">
        <v>3849.3481930203766</v>
      </c>
      <c r="D136" s="1">
        <v>-24.348193020376584</v>
      </c>
      <c r="E136" s="1">
        <v>-4.1429764202082831E-2</v>
      </c>
      <c r="F136" s="6">
        <f t="shared" si="2"/>
        <v>5.9709586692610469E-3</v>
      </c>
      <c r="G136" s="7">
        <f t="shared" si="3"/>
        <v>3.4138229646855521E-4</v>
      </c>
    </row>
    <row r="137" spans="1:7" x14ac:dyDescent="0.3">
      <c r="A137" s="1">
        <v>111</v>
      </c>
      <c r="B137">
        <v>191</v>
      </c>
      <c r="C137" s="1">
        <v>3717.4542319521852</v>
      </c>
      <c r="D137" s="1">
        <v>882.54576804781482</v>
      </c>
      <c r="E137" s="1">
        <v>1.5016992446695143</v>
      </c>
      <c r="F137" s="6">
        <f t="shared" si="2"/>
        <v>4.64202476647739E-3</v>
      </c>
      <c r="G137" s="7">
        <f t="shared" si="3"/>
        <v>2.4630900071056876E-4</v>
      </c>
    </row>
    <row r="138" spans="1:7" x14ac:dyDescent="0.3">
      <c r="A138" s="1">
        <v>112</v>
      </c>
      <c r="B138">
        <v>193</v>
      </c>
      <c r="C138" s="1">
        <v>3755.138220828811</v>
      </c>
      <c r="D138" s="1">
        <v>-555.13822082881097</v>
      </c>
      <c r="E138" s="1">
        <v>-0.94459763684531961</v>
      </c>
      <c r="F138" s="6">
        <f t="shared" si="2"/>
        <v>4.5863626134812138E-3</v>
      </c>
      <c r="G138" s="7">
        <f t="shared" si="3"/>
        <v>2.4845087436910733E-4</v>
      </c>
    </row>
    <row r="139" spans="1:7" x14ac:dyDescent="0.3">
      <c r="A139" s="1">
        <v>113</v>
      </c>
      <c r="B139">
        <v>197</v>
      </c>
      <c r="C139" s="1">
        <v>3830.5061985820635</v>
      </c>
      <c r="D139" s="1">
        <v>444.49380141793654</v>
      </c>
      <c r="E139" s="1">
        <v>0.75633018707470878</v>
      </c>
      <c r="F139" s="6">
        <f t="shared" si="2"/>
        <v>5.519896436588477E-3</v>
      </c>
      <c r="G139" s="7">
        <f t="shared" si="3"/>
        <v>3.1213026443520353E-4</v>
      </c>
    </row>
    <row r="140" spans="1:7" x14ac:dyDescent="0.3">
      <c r="A140" s="1">
        <v>114</v>
      </c>
      <c r="B140">
        <v>191</v>
      </c>
      <c r="C140" s="1">
        <v>3717.4542319521852</v>
      </c>
      <c r="D140" s="1">
        <v>182.54576804781482</v>
      </c>
      <c r="E140" s="1">
        <v>0.31061147412376244</v>
      </c>
      <c r="F140" s="6">
        <f t="shared" si="2"/>
        <v>4.64202476647739E-3</v>
      </c>
      <c r="G140" s="7">
        <f t="shared" si="3"/>
        <v>2.4630900071056876E-4</v>
      </c>
    </row>
    <row r="141" spans="1:7" x14ac:dyDescent="0.3">
      <c r="A141" s="1">
        <v>115</v>
      </c>
      <c r="B141">
        <v>196</v>
      </c>
      <c r="C141" s="1">
        <v>3811.6642041437503</v>
      </c>
      <c r="D141" s="1">
        <v>263.33579585624966</v>
      </c>
      <c r="E141" s="1">
        <v>0.44808006570187375</v>
      </c>
      <c r="F141" s="6">
        <f t="shared" si="2"/>
        <v>5.1559057146742093E-3</v>
      </c>
      <c r="G141" s="7">
        <f t="shared" si="3"/>
        <v>2.8838439279814078E-4</v>
      </c>
    </row>
    <row r="142" spans="1:7" x14ac:dyDescent="0.3">
      <c r="A142" s="1">
        <v>116</v>
      </c>
      <c r="B142">
        <v>188</v>
      </c>
      <c r="C142" s="1">
        <v>3660.9282486372458</v>
      </c>
      <c r="D142" s="1">
        <v>-760.92824863724582</v>
      </c>
      <c r="E142" s="1">
        <v>-1.2947604731637439</v>
      </c>
      <c r="F142" s="6">
        <f t="shared" si="2"/>
        <v>5.3785543266589141E-3</v>
      </c>
      <c r="G142" s="7">
        <f t="shared" si="3"/>
        <v>2.7690469259438139E-4</v>
      </c>
    </row>
    <row r="143" spans="1:7" x14ac:dyDescent="0.3">
      <c r="A143" s="1">
        <v>117</v>
      </c>
      <c r="B143">
        <v>199</v>
      </c>
      <c r="C143" s="1">
        <v>3868.1901874586897</v>
      </c>
      <c r="D143" s="1">
        <v>-93.190187458689707</v>
      </c>
      <c r="E143" s="1">
        <v>-0.15856813230987343</v>
      </c>
      <c r="F143" s="6">
        <f t="shared" si="2"/>
        <v>6.5090924126919173E-3</v>
      </c>
      <c r="G143" s="7">
        <f t="shared" si="3"/>
        <v>3.7632536571393261E-4</v>
      </c>
    </row>
    <row r="144" spans="1:7" x14ac:dyDescent="0.3">
      <c r="A144" s="1">
        <v>118</v>
      </c>
      <c r="B144">
        <v>189</v>
      </c>
      <c r="C144" s="1">
        <v>3679.7702430755589</v>
      </c>
      <c r="D144" s="1">
        <v>-329.77024307555894</v>
      </c>
      <c r="E144" s="1">
        <v>-0.56112186231028305</v>
      </c>
      <c r="F144" s="6">
        <f t="shared" si="2"/>
        <v>5.0459729625067715E-3</v>
      </c>
      <c r="G144" s="7">
        <f t="shared" si="3"/>
        <v>2.6237786562146768E-4</v>
      </c>
    </row>
    <row r="145" spans="1:7" x14ac:dyDescent="0.3">
      <c r="A145" s="1">
        <v>119</v>
      </c>
      <c r="B145">
        <v>189</v>
      </c>
      <c r="C145" s="1">
        <v>3679.7702430755589</v>
      </c>
      <c r="D145" s="1">
        <v>-354.77024307555894</v>
      </c>
      <c r="E145" s="1">
        <v>-0.60366071125834564</v>
      </c>
      <c r="F145" s="6">
        <f t="shared" si="2"/>
        <v>5.0459729625067715E-3</v>
      </c>
      <c r="G145" s="7">
        <f t="shared" si="3"/>
        <v>2.6237786562146768E-4</v>
      </c>
    </row>
    <row r="146" spans="1:7" x14ac:dyDescent="0.3">
      <c r="A146" s="1">
        <v>120</v>
      </c>
      <c r="B146">
        <v>187</v>
      </c>
      <c r="C146" s="1">
        <v>3642.0862541989327</v>
      </c>
      <c r="D146" s="1">
        <v>-492.08625419893269</v>
      </c>
      <c r="E146" s="1">
        <v>-0.8373113134714526</v>
      </c>
      <c r="F146" s="6">
        <f t="shared" si="2"/>
        <v>5.7982072015693581E-3</v>
      </c>
      <c r="G146" s="7">
        <f t="shared" si="3"/>
        <v>2.9559191823714083E-4</v>
      </c>
    </row>
    <row r="147" spans="1:7" x14ac:dyDescent="0.3">
      <c r="A147" s="1">
        <v>121</v>
      </c>
      <c r="B147">
        <v>198</v>
      </c>
      <c r="C147" s="1">
        <v>3849.3481930203766</v>
      </c>
      <c r="D147" s="1">
        <v>-349.34819302037658</v>
      </c>
      <c r="E147" s="1">
        <v>-0.59443480052689623</v>
      </c>
      <c r="F147" s="6">
        <f t="shared" si="2"/>
        <v>5.9709586692610469E-3</v>
      </c>
      <c r="G147" s="7">
        <f t="shared" si="3"/>
        <v>3.4138229646855521E-4</v>
      </c>
    </row>
    <row r="148" spans="1:7" x14ac:dyDescent="0.3">
      <c r="A148" s="1">
        <v>122</v>
      </c>
      <c r="B148">
        <v>176</v>
      </c>
      <c r="C148" s="1">
        <v>3434.8243153774883</v>
      </c>
      <c r="D148" s="1">
        <v>15.175684622511653</v>
      </c>
      <c r="E148" s="1">
        <v>2.5822246233618364E-2</v>
      </c>
      <c r="F148" s="6">
        <f t="shared" si="2"/>
        <v>1.6161108535632129E-2</v>
      </c>
      <c r="G148" s="7">
        <f t="shared" si="3"/>
        <v>7.4526925517688527E-4</v>
      </c>
    </row>
    <row r="149" spans="1:7" x14ac:dyDescent="0.3">
      <c r="A149" s="1">
        <v>123</v>
      </c>
      <c r="B149">
        <v>202</v>
      </c>
      <c r="C149" s="1">
        <v>3924.7161707736291</v>
      </c>
      <c r="D149" s="1">
        <v>-49.716170773629074</v>
      </c>
      <c r="E149" s="1">
        <v>-8.4594747152619595E-2</v>
      </c>
      <c r="F149" s="6">
        <f t="shared" si="2"/>
        <v>8.645922707534337E-3</v>
      </c>
      <c r="G149" s="7">
        <f t="shared" si="3"/>
        <v>5.1727464229702294E-4</v>
      </c>
    </row>
    <row r="150" spans="1:7" x14ac:dyDescent="0.3">
      <c r="A150" s="1">
        <v>124</v>
      </c>
      <c r="B150">
        <v>186</v>
      </c>
      <c r="C150" s="1">
        <v>3623.2442597606196</v>
      </c>
      <c r="D150" s="1">
        <v>-573.24425976061957</v>
      </c>
      <c r="E150" s="1">
        <v>-0.97540603905203749</v>
      </c>
      <c r="F150" s="6">
        <f t="shared" si="2"/>
        <v>6.3049315872381034E-3</v>
      </c>
      <c r="G150" s="7">
        <f t="shared" si="3"/>
        <v>3.1832056259839487E-4</v>
      </c>
    </row>
    <row r="151" spans="1:7" x14ac:dyDescent="0.3">
      <c r="A151" s="1">
        <v>125</v>
      </c>
      <c r="B151">
        <v>199</v>
      </c>
      <c r="C151" s="1">
        <v>3868.1901874586897</v>
      </c>
      <c r="D151" s="1">
        <v>131.80981254131029</v>
      </c>
      <c r="E151" s="1">
        <v>0.22428150822268966</v>
      </c>
      <c r="F151" s="6">
        <f t="shared" si="2"/>
        <v>6.5090924126919173E-3</v>
      </c>
      <c r="G151" s="7">
        <f t="shared" si="3"/>
        <v>3.7632536571393261E-4</v>
      </c>
    </row>
    <row r="152" spans="1:7" x14ac:dyDescent="0.3">
      <c r="A152" s="1">
        <v>126</v>
      </c>
      <c r="B152">
        <v>191</v>
      </c>
      <c r="C152" s="1">
        <v>3717.4542319521852</v>
      </c>
      <c r="D152" s="1">
        <v>-442.45423195218518</v>
      </c>
      <c r="E152" s="1">
        <v>-0.75285974957780177</v>
      </c>
      <c r="F152" s="6">
        <f t="shared" si="2"/>
        <v>4.64202476647739E-3</v>
      </c>
      <c r="G152" s="7">
        <f t="shared" si="3"/>
        <v>2.4630900071056876E-4</v>
      </c>
    </row>
    <row r="153" spans="1:7" x14ac:dyDescent="0.3">
      <c r="A153" s="1">
        <v>127</v>
      </c>
      <c r="B153">
        <v>195</v>
      </c>
      <c r="C153" s="1">
        <v>3792.8222097054372</v>
      </c>
      <c r="D153" s="1">
        <v>507.17779029456278</v>
      </c>
      <c r="E153" s="1">
        <v>0.86299037644610233</v>
      </c>
      <c r="F153" s="6">
        <f t="shared" si="2"/>
        <v>4.8789865035182428E-3</v>
      </c>
      <c r="G153" s="7">
        <f t="shared" si="3"/>
        <v>2.6996765918142605E-4</v>
      </c>
    </row>
    <row r="154" spans="1:7" x14ac:dyDescent="0.3">
      <c r="A154" s="1">
        <v>128</v>
      </c>
      <c r="B154">
        <v>191</v>
      </c>
      <c r="C154" s="1">
        <v>3717.4542319521852</v>
      </c>
      <c r="D154" s="1">
        <v>-667.45423195218518</v>
      </c>
      <c r="E154" s="1">
        <v>-1.1357093901103648</v>
      </c>
      <c r="F154" s="6">
        <f t="shared" si="2"/>
        <v>4.64202476647739E-3</v>
      </c>
      <c r="G154" s="7">
        <f t="shared" si="3"/>
        <v>2.4630900071056876E-4</v>
      </c>
    </row>
    <row r="155" spans="1:7" x14ac:dyDescent="0.3">
      <c r="A155" s="1">
        <v>129</v>
      </c>
      <c r="B155">
        <v>210</v>
      </c>
      <c r="C155" s="1">
        <v>4075.4521262801341</v>
      </c>
      <c r="D155" s="1">
        <v>-75.452126280134053</v>
      </c>
      <c r="E155" s="1">
        <v>-0.12838586410563058</v>
      </c>
      <c r="F155" s="6">
        <f t="shared" si="2"/>
        <v>1.8175283300479378E-2</v>
      </c>
      <c r="G155" s="7">
        <f t="shared" si="3"/>
        <v>1.1981647879452675E-3</v>
      </c>
    </row>
    <row r="156" spans="1:7" x14ac:dyDescent="0.3">
      <c r="A156" s="1">
        <v>130</v>
      </c>
      <c r="B156">
        <v>190</v>
      </c>
      <c r="C156" s="1">
        <v>3698.6122375138721</v>
      </c>
      <c r="D156" s="1">
        <v>-373.61223751387206</v>
      </c>
      <c r="E156" s="1">
        <v>-0.63572138147001112</v>
      </c>
      <c r="F156" s="6">
        <f t="shared" ref="F156:F219" si="4">1/$C$20+(B156-$C$22)^2/$C$23</f>
        <v>4.8004631091129301E-3</v>
      </c>
      <c r="G156" s="7">
        <f t="shared" ref="G156:G219" si="5">(B156^2/$F$22)*(F156/(1-F156)^2)/($C$21+1)</f>
        <v>2.5213590996708124E-4</v>
      </c>
    </row>
    <row r="157" spans="1:7" x14ac:dyDescent="0.3">
      <c r="A157" s="1">
        <v>131</v>
      </c>
      <c r="B157">
        <v>197</v>
      </c>
      <c r="C157" s="1">
        <v>3830.5061985820635</v>
      </c>
      <c r="D157" s="1">
        <v>-330.50619858206346</v>
      </c>
      <c r="E157" s="1">
        <v>-0.56237413031523076</v>
      </c>
      <c r="F157" s="6">
        <f t="shared" si="4"/>
        <v>5.519896436588477E-3</v>
      </c>
      <c r="G157" s="7">
        <f t="shared" si="5"/>
        <v>3.1213026443520353E-4</v>
      </c>
    </row>
    <row r="158" spans="1:7" x14ac:dyDescent="0.3">
      <c r="A158" s="1">
        <v>132</v>
      </c>
      <c r="B158">
        <v>193</v>
      </c>
      <c r="C158" s="1">
        <v>3755.138220828811</v>
      </c>
      <c r="D158" s="1">
        <v>-255.13822082881097</v>
      </c>
      <c r="E158" s="1">
        <v>-0.4341314494685688</v>
      </c>
      <c r="F158" s="6">
        <f t="shared" si="4"/>
        <v>4.5863626134812138E-3</v>
      </c>
      <c r="G158" s="7">
        <f t="shared" si="5"/>
        <v>2.4845087436910733E-4</v>
      </c>
    </row>
    <row r="159" spans="1:7" x14ac:dyDescent="0.3">
      <c r="A159" s="1">
        <v>133</v>
      </c>
      <c r="B159">
        <v>199</v>
      </c>
      <c r="C159" s="1">
        <v>3868.1901874586897</v>
      </c>
      <c r="D159" s="1">
        <v>606.80981254131029</v>
      </c>
      <c r="E159" s="1">
        <v>1.0325196382358783</v>
      </c>
      <c r="F159" s="6">
        <f t="shared" si="4"/>
        <v>6.5090924126919173E-3</v>
      </c>
      <c r="G159" s="7">
        <f t="shared" si="5"/>
        <v>3.7632536571393261E-4</v>
      </c>
    </row>
    <row r="160" spans="1:7" x14ac:dyDescent="0.3">
      <c r="A160" s="1">
        <v>134</v>
      </c>
      <c r="B160">
        <v>187</v>
      </c>
      <c r="C160" s="1">
        <v>3642.0862541989327</v>
      </c>
      <c r="D160" s="1">
        <v>-217.08625419893269</v>
      </c>
      <c r="E160" s="1">
        <v>-0.36938397504276443</v>
      </c>
      <c r="F160" s="6">
        <f t="shared" si="4"/>
        <v>5.7982072015693581E-3</v>
      </c>
      <c r="G160" s="7">
        <f t="shared" si="5"/>
        <v>2.9559191823714083E-4</v>
      </c>
    </row>
    <row r="161" spans="1:7" x14ac:dyDescent="0.3">
      <c r="A161" s="1">
        <v>135</v>
      </c>
      <c r="B161">
        <v>190</v>
      </c>
      <c r="C161" s="1">
        <v>3698.6122375138721</v>
      </c>
      <c r="D161" s="1">
        <v>201.38776248612794</v>
      </c>
      <c r="E161" s="1">
        <v>0.34267214433542792</v>
      </c>
      <c r="F161" s="6">
        <f t="shared" si="4"/>
        <v>4.8004631091129301E-3</v>
      </c>
      <c r="G161" s="7">
        <f t="shared" si="5"/>
        <v>2.5213590996708124E-4</v>
      </c>
    </row>
    <row r="162" spans="1:7" x14ac:dyDescent="0.3">
      <c r="A162" s="1">
        <v>136</v>
      </c>
      <c r="B162">
        <v>191</v>
      </c>
      <c r="C162" s="1">
        <v>3717.4542319521852</v>
      </c>
      <c r="D162" s="1">
        <v>-542.45423195218518</v>
      </c>
      <c r="E162" s="1">
        <v>-0.92301514537005203</v>
      </c>
      <c r="F162" s="6">
        <f t="shared" si="4"/>
        <v>4.64202476647739E-3</v>
      </c>
      <c r="G162" s="7">
        <f t="shared" si="5"/>
        <v>2.4630900071056876E-4</v>
      </c>
    </row>
    <row r="163" spans="1:7" x14ac:dyDescent="0.3">
      <c r="A163" s="1">
        <v>137</v>
      </c>
      <c r="B163">
        <v>200</v>
      </c>
      <c r="C163" s="1">
        <v>3887.0321818970028</v>
      </c>
      <c r="D163" s="1">
        <v>87.967818102997171</v>
      </c>
      <c r="E163" s="1">
        <v>0.14968198906296162</v>
      </c>
      <c r="F163" s="6">
        <f t="shared" si="4"/>
        <v>7.1342976668810889E-3</v>
      </c>
      <c r="G163" s="7">
        <f t="shared" si="5"/>
        <v>4.1715254291502056E-4</v>
      </c>
    </row>
    <row r="164" spans="1:7" x14ac:dyDescent="0.3">
      <c r="A164" s="1">
        <v>138</v>
      </c>
      <c r="B164">
        <v>185</v>
      </c>
      <c r="C164" s="1">
        <v>3604.4022653223064</v>
      </c>
      <c r="D164" s="1">
        <v>-204.40226532230645</v>
      </c>
      <c r="E164" s="1">
        <v>-0.34780148356749607</v>
      </c>
      <c r="F164" s="6">
        <f t="shared" si="4"/>
        <v>6.8987274836651499E-3</v>
      </c>
      <c r="G164" s="7">
        <f t="shared" si="5"/>
        <v>3.4497693978496999E-4</v>
      </c>
    </row>
    <row r="165" spans="1:7" x14ac:dyDescent="0.3">
      <c r="A165" s="1">
        <v>139</v>
      </c>
      <c r="B165">
        <v>193</v>
      </c>
      <c r="C165" s="1">
        <v>3755.138220828811</v>
      </c>
      <c r="D165" s="1">
        <v>494.86177917118903</v>
      </c>
      <c r="E165" s="1">
        <v>0.84203401897330821</v>
      </c>
      <c r="F165" s="6">
        <f t="shared" si="4"/>
        <v>4.5863626134812138E-3</v>
      </c>
      <c r="G165" s="7">
        <f t="shared" si="5"/>
        <v>2.4845087436910733E-4</v>
      </c>
    </row>
    <row r="166" spans="1:7" x14ac:dyDescent="0.3">
      <c r="A166" s="1">
        <v>140</v>
      </c>
      <c r="B166">
        <v>193</v>
      </c>
      <c r="C166" s="1">
        <v>3755.138220828811</v>
      </c>
      <c r="D166" s="1">
        <v>-355.13822082881097</v>
      </c>
      <c r="E166" s="1">
        <v>-0.60428684526081911</v>
      </c>
      <c r="F166" s="6">
        <f t="shared" si="4"/>
        <v>4.5863626134812138E-3</v>
      </c>
      <c r="G166" s="7">
        <f t="shared" si="5"/>
        <v>2.4845087436910733E-4</v>
      </c>
    </row>
    <row r="167" spans="1:7" x14ac:dyDescent="0.3">
      <c r="A167" s="1">
        <v>141</v>
      </c>
      <c r="B167">
        <v>187</v>
      </c>
      <c r="C167" s="1">
        <v>3642.0862541989327</v>
      </c>
      <c r="D167" s="1">
        <v>-167.08625419893269</v>
      </c>
      <c r="E167" s="1">
        <v>-0.28430627714663931</v>
      </c>
      <c r="F167" s="6">
        <f t="shared" si="4"/>
        <v>5.7982072015693581E-3</v>
      </c>
      <c r="G167" s="7">
        <f t="shared" si="5"/>
        <v>2.9559191823714083E-4</v>
      </c>
    </row>
    <row r="168" spans="1:7" x14ac:dyDescent="0.3">
      <c r="A168" s="1">
        <v>142</v>
      </c>
      <c r="B168">
        <v>188</v>
      </c>
      <c r="C168" s="1">
        <v>3660.9282486372458</v>
      </c>
      <c r="D168" s="1">
        <v>-610.92824863724582</v>
      </c>
      <c r="E168" s="1">
        <v>-1.0395273794753683</v>
      </c>
      <c r="F168" s="6">
        <f t="shared" si="4"/>
        <v>5.3785543266589141E-3</v>
      </c>
      <c r="G168" s="7">
        <f t="shared" si="5"/>
        <v>2.7690469259438139E-4</v>
      </c>
    </row>
    <row r="169" spans="1:7" x14ac:dyDescent="0.3">
      <c r="A169" s="1">
        <v>143</v>
      </c>
      <c r="B169">
        <v>190</v>
      </c>
      <c r="C169" s="1">
        <v>3698.6122375138721</v>
      </c>
      <c r="D169" s="1">
        <v>26.38776248612794</v>
      </c>
      <c r="E169" s="1">
        <v>4.4900201698989936E-2</v>
      </c>
      <c r="F169" s="6">
        <f t="shared" si="4"/>
        <v>4.8004631091129301E-3</v>
      </c>
      <c r="G169" s="7">
        <f t="shared" si="5"/>
        <v>2.5213590996708124E-4</v>
      </c>
    </row>
    <row r="170" spans="1:7" x14ac:dyDescent="0.3">
      <c r="A170" s="1">
        <v>144</v>
      </c>
      <c r="B170">
        <v>192</v>
      </c>
      <c r="C170" s="1">
        <v>3736.2962263904978</v>
      </c>
      <c r="D170" s="1">
        <v>-736.29622639049785</v>
      </c>
      <c r="E170" s="1">
        <v>-1.2528477582181548</v>
      </c>
      <c r="F170" s="6">
        <f t="shared" si="4"/>
        <v>4.5706579346001513E-3</v>
      </c>
      <c r="G170" s="7">
        <f t="shared" si="5"/>
        <v>2.4503323674071598E-4</v>
      </c>
    </row>
    <row r="171" spans="1:7" x14ac:dyDescent="0.3">
      <c r="A171" s="1">
        <v>145</v>
      </c>
      <c r="B171">
        <v>185</v>
      </c>
      <c r="C171" s="1">
        <v>3604.4022653223064</v>
      </c>
      <c r="D171" s="1">
        <v>45.597734677693552</v>
      </c>
      <c r="E171" s="1">
        <v>7.7587005913129614E-2</v>
      </c>
      <c r="F171" s="6">
        <f t="shared" si="4"/>
        <v>6.8987274836651499E-3</v>
      </c>
      <c r="G171" s="7">
        <f t="shared" si="5"/>
        <v>3.4497693978496999E-4</v>
      </c>
    </row>
    <row r="172" spans="1:7" x14ac:dyDescent="0.3">
      <c r="A172" s="1">
        <v>146</v>
      </c>
      <c r="B172">
        <v>190</v>
      </c>
      <c r="C172" s="1">
        <v>3698.6122375138721</v>
      </c>
      <c r="D172" s="1">
        <v>551.38776248612794</v>
      </c>
      <c r="E172" s="1">
        <v>0.93821602960830386</v>
      </c>
      <c r="F172" s="6">
        <f t="shared" si="4"/>
        <v>4.8004631091129301E-3</v>
      </c>
      <c r="G172" s="7">
        <f t="shared" si="5"/>
        <v>2.5213590996708124E-4</v>
      </c>
    </row>
    <row r="173" spans="1:7" x14ac:dyDescent="0.3">
      <c r="A173" s="1">
        <v>147</v>
      </c>
      <c r="B173">
        <v>184</v>
      </c>
      <c r="C173" s="1">
        <v>3585.5602708839933</v>
      </c>
      <c r="D173" s="1">
        <v>-110.56027088399333</v>
      </c>
      <c r="E173" s="1">
        <v>-0.18812426651164288</v>
      </c>
      <c r="F173" s="6">
        <f t="shared" si="4"/>
        <v>7.5795948908504978E-3</v>
      </c>
      <c r="G173" s="7">
        <f t="shared" si="5"/>
        <v>3.7545246990132794E-4</v>
      </c>
    </row>
    <row r="174" spans="1:7" x14ac:dyDescent="0.3">
      <c r="A174" s="1">
        <v>148</v>
      </c>
      <c r="B174">
        <v>195</v>
      </c>
      <c r="C174" s="1">
        <v>3792.8222097054372</v>
      </c>
      <c r="D174" s="1">
        <v>-342.82220970543722</v>
      </c>
      <c r="E174" s="1">
        <v>-0.58333048778802488</v>
      </c>
      <c r="F174" s="6">
        <f t="shared" si="4"/>
        <v>4.8789865035182428E-3</v>
      </c>
      <c r="G174" s="7">
        <f t="shared" si="5"/>
        <v>2.6996765918142605E-4</v>
      </c>
    </row>
    <row r="175" spans="1:7" x14ac:dyDescent="0.3">
      <c r="A175" s="1">
        <v>149</v>
      </c>
      <c r="B175">
        <v>193</v>
      </c>
      <c r="C175" s="1">
        <v>3755.138220828811</v>
      </c>
      <c r="D175" s="1">
        <v>-5.1382208288109723</v>
      </c>
      <c r="E175" s="1">
        <v>-8.7429599879431524E-3</v>
      </c>
      <c r="F175" s="6">
        <f t="shared" si="4"/>
        <v>4.5863626134812138E-3</v>
      </c>
      <c r="G175" s="7">
        <f t="shared" si="5"/>
        <v>2.4845087436910733E-4</v>
      </c>
    </row>
    <row r="176" spans="1:7" x14ac:dyDescent="0.3">
      <c r="A176" s="1">
        <v>150</v>
      </c>
      <c r="B176">
        <v>187</v>
      </c>
      <c r="C176" s="1">
        <v>3642.0862541989327</v>
      </c>
      <c r="D176" s="1">
        <v>57.913745801067307</v>
      </c>
      <c r="E176" s="1">
        <v>9.8543363385923788E-2</v>
      </c>
      <c r="F176" s="6">
        <f t="shared" si="4"/>
        <v>5.7982072015693581E-3</v>
      </c>
      <c r="G176" s="7">
        <f t="shared" si="5"/>
        <v>2.9559191823714083E-4</v>
      </c>
    </row>
    <row r="177" spans="1:7" x14ac:dyDescent="0.3">
      <c r="A177" s="1">
        <v>151</v>
      </c>
      <c r="B177">
        <v>201</v>
      </c>
      <c r="C177" s="1">
        <v>3905.874176335316</v>
      </c>
      <c r="D177" s="1">
        <v>94.125823664684049</v>
      </c>
      <c r="E177" s="1">
        <v>0.16016016779935871</v>
      </c>
      <c r="F177" s="6">
        <f t="shared" si="4"/>
        <v>7.8465744318285627E-3</v>
      </c>
      <c r="G177" s="7">
        <f t="shared" si="5"/>
        <v>4.6406545087511751E-4</v>
      </c>
    </row>
    <row r="178" spans="1:7" x14ac:dyDescent="0.3">
      <c r="A178" s="1">
        <v>152</v>
      </c>
      <c r="B178">
        <v>192</v>
      </c>
      <c r="C178" s="1">
        <v>3736.2962263904978</v>
      </c>
      <c r="D178" s="1">
        <v>-236.29622639049785</v>
      </c>
      <c r="E178" s="1">
        <v>-0.40207077925690332</v>
      </c>
      <c r="F178" s="6">
        <f t="shared" si="4"/>
        <v>4.5706579346001513E-3</v>
      </c>
      <c r="G178" s="7">
        <f t="shared" si="5"/>
        <v>2.4503323674071598E-4</v>
      </c>
    </row>
    <row r="179" spans="1:7" x14ac:dyDescent="0.3">
      <c r="A179" s="1">
        <v>153</v>
      </c>
      <c r="B179">
        <v>196</v>
      </c>
      <c r="C179" s="1">
        <v>3811.6642041437503</v>
      </c>
      <c r="D179" s="1">
        <v>88.335795856249661</v>
      </c>
      <c r="E179" s="1">
        <v>0.15030812306543581</v>
      </c>
      <c r="F179" s="6">
        <f t="shared" si="4"/>
        <v>5.1559057146742093E-3</v>
      </c>
      <c r="G179" s="7">
        <f t="shared" si="5"/>
        <v>2.8838439279814078E-4</v>
      </c>
    </row>
    <row r="180" spans="1:7" x14ac:dyDescent="0.3">
      <c r="A180" s="1">
        <v>154</v>
      </c>
      <c r="B180">
        <v>193</v>
      </c>
      <c r="C180" s="1">
        <v>3755.138220828811</v>
      </c>
      <c r="D180" s="1">
        <v>-105.13822082881097</v>
      </c>
      <c r="E180" s="1">
        <v>-0.17889835578019342</v>
      </c>
      <c r="F180" s="6">
        <f t="shared" si="4"/>
        <v>4.5863626134812138E-3</v>
      </c>
      <c r="G180" s="7">
        <f t="shared" si="5"/>
        <v>2.4845087436910733E-4</v>
      </c>
    </row>
    <row r="181" spans="1:7" x14ac:dyDescent="0.3">
      <c r="A181" s="1">
        <v>155</v>
      </c>
      <c r="B181">
        <v>188</v>
      </c>
      <c r="C181" s="1">
        <v>3660.9282486372458</v>
      </c>
      <c r="D181" s="1">
        <v>-135.92824863724582</v>
      </c>
      <c r="E181" s="1">
        <v>-0.23128924946217963</v>
      </c>
      <c r="F181" s="6">
        <f t="shared" si="4"/>
        <v>5.3785543266589141E-3</v>
      </c>
      <c r="G181" s="7">
        <f t="shared" si="5"/>
        <v>2.7690469259438139E-4</v>
      </c>
    </row>
    <row r="182" spans="1:7" x14ac:dyDescent="0.3">
      <c r="A182" s="1">
        <v>156</v>
      </c>
      <c r="B182">
        <v>197</v>
      </c>
      <c r="C182" s="1">
        <v>3830.5061985820635</v>
      </c>
      <c r="D182" s="1">
        <v>-105.50619858206346</v>
      </c>
      <c r="E182" s="1">
        <v>-0.17952448978266761</v>
      </c>
      <c r="F182" s="6">
        <f t="shared" si="4"/>
        <v>5.519896436588477E-3</v>
      </c>
      <c r="G182" s="7">
        <f t="shared" si="5"/>
        <v>3.1213026443520353E-4</v>
      </c>
    </row>
    <row r="183" spans="1:7" x14ac:dyDescent="0.3">
      <c r="A183" s="1">
        <v>157</v>
      </c>
      <c r="B183">
        <v>198</v>
      </c>
      <c r="C183" s="1">
        <v>3849.3481930203766</v>
      </c>
      <c r="D183" s="1">
        <v>100.65180697962342</v>
      </c>
      <c r="E183" s="1">
        <v>0.17126448053822999</v>
      </c>
      <c r="F183" s="6">
        <f t="shared" si="4"/>
        <v>5.9709586692610469E-3</v>
      </c>
      <c r="G183" s="7">
        <f t="shared" si="5"/>
        <v>3.4138229646855521E-4</v>
      </c>
    </row>
    <row r="184" spans="1:7" x14ac:dyDescent="0.3">
      <c r="A184" s="1">
        <v>158</v>
      </c>
      <c r="B184">
        <v>178</v>
      </c>
      <c r="C184" s="1">
        <v>3472.5083042541146</v>
      </c>
      <c r="D184" s="1">
        <v>-222.50830425411459</v>
      </c>
      <c r="E184" s="1">
        <v>-0.37860988577421312</v>
      </c>
      <c r="F184" s="6">
        <f t="shared" si="4"/>
        <v>1.3493301059886914E-2</v>
      </c>
      <c r="G184" s="7">
        <f t="shared" si="5"/>
        <v>6.3302787341880926E-4</v>
      </c>
    </row>
    <row r="185" spans="1:7" x14ac:dyDescent="0.3">
      <c r="A185" s="1">
        <v>159</v>
      </c>
      <c r="B185">
        <v>197</v>
      </c>
      <c r="C185" s="1">
        <v>3830.5061985820635</v>
      </c>
      <c r="D185" s="1">
        <v>-80.506198582063462</v>
      </c>
      <c r="E185" s="1">
        <v>-0.13698564083460504</v>
      </c>
      <c r="F185" s="6">
        <f t="shared" si="4"/>
        <v>5.519896436588477E-3</v>
      </c>
      <c r="G185" s="7">
        <f t="shared" si="5"/>
        <v>3.1213026443520353E-4</v>
      </c>
    </row>
    <row r="186" spans="1:7" x14ac:dyDescent="0.3">
      <c r="A186" s="1">
        <v>160</v>
      </c>
      <c r="B186">
        <v>195</v>
      </c>
      <c r="C186" s="1">
        <v>3792.8222097054372</v>
      </c>
      <c r="D186" s="1">
        <v>357.17779029456278</v>
      </c>
      <c r="E186" s="1">
        <v>0.607757282757727</v>
      </c>
      <c r="F186" s="6">
        <f t="shared" si="4"/>
        <v>4.8789865035182428E-3</v>
      </c>
      <c r="G186" s="7">
        <f t="shared" si="5"/>
        <v>2.6996765918142605E-4</v>
      </c>
    </row>
    <row r="187" spans="1:7" x14ac:dyDescent="0.3">
      <c r="A187" s="1">
        <v>161</v>
      </c>
      <c r="B187">
        <v>198</v>
      </c>
      <c r="C187" s="1">
        <v>3849.3481930203766</v>
      </c>
      <c r="D187" s="1">
        <v>-149.34819302037658</v>
      </c>
      <c r="E187" s="1">
        <v>-0.25412400894239567</v>
      </c>
      <c r="F187" s="6">
        <f t="shared" si="4"/>
        <v>5.9709586692610469E-3</v>
      </c>
      <c r="G187" s="7">
        <f t="shared" si="5"/>
        <v>3.4138229646855521E-4</v>
      </c>
    </row>
    <row r="188" spans="1:7" x14ac:dyDescent="0.3">
      <c r="A188" s="1">
        <v>162</v>
      </c>
      <c r="B188">
        <v>193</v>
      </c>
      <c r="C188" s="1">
        <v>3755.138220828811</v>
      </c>
      <c r="D188" s="1">
        <v>44.861779171189028</v>
      </c>
      <c r="E188" s="1">
        <v>7.6334737908181974E-2</v>
      </c>
      <c r="F188" s="6">
        <f t="shared" si="4"/>
        <v>4.5863626134812138E-3</v>
      </c>
      <c r="G188" s="7">
        <f t="shared" si="5"/>
        <v>2.4845087436910733E-4</v>
      </c>
    </row>
    <row r="189" spans="1:7" x14ac:dyDescent="0.3">
      <c r="A189" s="1">
        <v>163</v>
      </c>
      <c r="B189">
        <v>194</v>
      </c>
      <c r="C189" s="1">
        <v>3773.9802152671241</v>
      </c>
      <c r="D189" s="1">
        <v>1.0197847328759053</v>
      </c>
      <c r="E189" s="1">
        <v>1.7352187484539388E-3</v>
      </c>
      <c r="F189" s="6">
        <f t="shared" si="4"/>
        <v>4.6891388031205777E-3</v>
      </c>
      <c r="G189" s="7">
        <f t="shared" si="5"/>
        <v>2.56710573807491E-4</v>
      </c>
    </row>
    <row r="190" spans="1:7" x14ac:dyDescent="0.3">
      <c r="A190" s="1">
        <v>164</v>
      </c>
      <c r="B190">
        <v>185</v>
      </c>
      <c r="C190" s="1">
        <v>3604.4022653223064</v>
      </c>
      <c r="D190" s="1">
        <v>95.597734677693552</v>
      </c>
      <c r="E190" s="1">
        <v>0.16266470380925474</v>
      </c>
      <c r="F190" s="6">
        <f t="shared" si="4"/>
        <v>6.8987274836651499E-3</v>
      </c>
      <c r="G190" s="7">
        <f t="shared" si="5"/>
        <v>3.4497693978496999E-4</v>
      </c>
    </row>
    <row r="191" spans="1:7" x14ac:dyDescent="0.3">
      <c r="A191" s="1">
        <v>165</v>
      </c>
      <c r="B191">
        <v>201</v>
      </c>
      <c r="C191" s="1">
        <v>3905.874176335316</v>
      </c>
      <c r="D191" s="1">
        <v>144.12582366468405</v>
      </c>
      <c r="E191" s="1">
        <v>0.24523786569548384</v>
      </c>
      <c r="F191" s="6">
        <f t="shared" si="4"/>
        <v>7.8465744318285627E-3</v>
      </c>
      <c r="G191" s="7">
        <f t="shared" si="5"/>
        <v>4.6406545087511751E-4</v>
      </c>
    </row>
    <row r="192" spans="1:7" x14ac:dyDescent="0.3">
      <c r="A192" s="1">
        <v>166</v>
      </c>
      <c r="B192">
        <v>190</v>
      </c>
      <c r="C192" s="1">
        <v>3698.6122375138721</v>
      </c>
      <c r="D192" s="1">
        <v>-123.61223751387206</v>
      </c>
      <c r="E192" s="1">
        <v>-0.21033289198938546</v>
      </c>
      <c r="F192" s="6">
        <f t="shared" si="4"/>
        <v>4.8004631091129301E-3</v>
      </c>
      <c r="G192" s="7">
        <f t="shared" si="5"/>
        <v>2.5213590996708124E-4</v>
      </c>
    </row>
    <row r="193" spans="1:7" x14ac:dyDescent="0.3">
      <c r="A193" s="1">
        <v>167</v>
      </c>
      <c r="B193">
        <v>201</v>
      </c>
      <c r="C193" s="1">
        <v>3905.874176335316</v>
      </c>
      <c r="D193" s="1">
        <v>144.12582366468405</v>
      </c>
      <c r="E193" s="1">
        <v>0.24523786569548384</v>
      </c>
      <c r="F193" s="6">
        <f t="shared" si="4"/>
        <v>7.8465744318285627E-3</v>
      </c>
      <c r="G193" s="7">
        <f t="shared" si="5"/>
        <v>4.6406545087511751E-4</v>
      </c>
    </row>
    <row r="194" spans="1:7" x14ac:dyDescent="0.3">
      <c r="A194" s="1">
        <v>168</v>
      </c>
      <c r="B194">
        <v>197</v>
      </c>
      <c r="C194" s="1">
        <v>3830.5061985820635</v>
      </c>
      <c r="D194" s="1">
        <v>-530.50619858206346</v>
      </c>
      <c r="E194" s="1">
        <v>-0.90268492189973126</v>
      </c>
      <c r="F194" s="6">
        <f t="shared" si="4"/>
        <v>5.519896436588477E-3</v>
      </c>
      <c r="G194" s="7">
        <f t="shared" si="5"/>
        <v>3.1213026443520353E-4</v>
      </c>
    </row>
    <row r="195" spans="1:7" x14ac:dyDescent="0.3">
      <c r="A195" s="1">
        <v>169</v>
      </c>
      <c r="B195">
        <v>181</v>
      </c>
      <c r="C195" s="1">
        <v>3529.034287569054</v>
      </c>
      <c r="D195" s="1">
        <v>170.96571243094604</v>
      </c>
      <c r="E195" s="1">
        <v>0.29090738465591665</v>
      </c>
      <c r="F195" s="6">
        <f t="shared" si="4"/>
        <v>1.0144626176956349E-2</v>
      </c>
      <c r="G195" s="7">
        <f t="shared" si="5"/>
        <v>4.8878109870314492E-4</v>
      </c>
    </row>
    <row r="196" spans="1:7" x14ac:dyDescent="0.3">
      <c r="A196" s="1">
        <v>170</v>
      </c>
      <c r="B196">
        <v>190</v>
      </c>
      <c r="C196" s="1">
        <v>3698.6122375138721</v>
      </c>
      <c r="D196" s="1">
        <v>-248.61223751387206</v>
      </c>
      <c r="E196" s="1">
        <v>-0.42302713672969827</v>
      </c>
      <c r="F196" s="6">
        <f t="shared" si="4"/>
        <v>4.8004631091129301E-3</v>
      </c>
      <c r="G196" s="7">
        <f t="shared" si="5"/>
        <v>2.5213590996708124E-4</v>
      </c>
    </row>
    <row r="197" spans="1:7" x14ac:dyDescent="0.3">
      <c r="A197" s="1">
        <v>171</v>
      </c>
      <c r="B197">
        <v>195</v>
      </c>
      <c r="C197" s="1">
        <v>3792.8222097054372</v>
      </c>
      <c r="D197" s="1">
        <v>607.17779029456278</v>
      </c>
      <c r="E197" s="1">
        <v>1.0331457722383526</v>
      </c>
      <c r="F197" s="6">
        <f t="shared" si="4"/>
        <v>4.8789865035182428E-3</v>
      </c>
      <c r="G197" s="7">
        <f t="shared" si="5"/>
        <v>2.6996765918142605E-4</v>
      </c>
    </row>
    <row r="198" spans="1:7" x14ac:dyDescent="0.3">
      <c r="A198" s="1">
        <v>172</v>
      </c>
      <c r="B198">
        <v>181</v>
      </c>
      <c r="C198" s="1">
        <v>3529.034287569054</v>
      </c>
      <c r="D198" s="1">
        <v>70.965712430946041</v>
      </c>
      <c r="E198" s="1">
        <v>0.12075198886366638</v>
      </c>
      <c r="F198" s="6">
        <f t="shared" si="4"/>
        <v>1.0144626176956349E-2</v>
      </c>
      <c r="G198" s="7">
        <f t="shared" si="5"/>
        <v>4.8878109870314492E-4</v>
      </c>
    </row>
    <row r="199" spans="1:7" x14ac:dyDescent="0.3">
      <c r="A199" s="1">
        <v>173</v>
      </c>
      <c r="B199">
        <v>191</v>
      </c>
      <c r="C199" s="1">
        <v>3717.4542319521852</v>
      </c>
      <c r="D199" s="1">
        <v>-317.45423195218518</v>
      </c>
      <c r="E199" s="1">
        <v>-0.54016550483748893</v>
      </c>
      <c r="F199" s="6">
        <f t="shared" si="4"/>
        <v>4.64202476647739E-3</v>
      </c>
      <c r="G199" s="7">
        <f t="shared" si="5"/>
        <v>2.4630900071056876E-4</v>
      </c>
    </row>
    <row r="200" spans="1:7" x14ac:dyDescent="0.3">
      <c r="A200" s="1">
        <v>174</v>
      </c>
      <c r="B200">
        <v>187</v>
      </c>
      <c r="C200" s="1">
        <v>3642.0862541989327</v>
      </c>
      <c r="D200" s="1">
        <v>-742.08625419893269</v>
      </c>
      <c r="E200" s="1">
        <v>-1.2626998029520784</v>
      </c>
      <c r="F200" s="6">
        <f t="shared" si="4"/>
        <v>5.7982072015693581E-3</v>
      </c>
      <c r="G200" s="7">
        <f t="shared" si="5"/>
        <v>2.9559191823714083E-4</v>
      </c>
    </row>
    <row r="201" spans="1:7" x14ac:dyDescent="0.3">
      <c r="A201" s="1">
        <v>175</v>
      </c>
      <c r="B201">
        <v>193</v>
      </c>
      <c r="C201" s="1">
        <v>3755.138220828811</v>
      </c>
      <c r="D201" s="1">
        <v>44.861779171189028</v>
      </c>
      <c r="E201" s="1">
        <v>7.6334737908181974E-2</v>
      </c>
      <c r="F201" s="6">
        <f t="shared" si="4"/>
        <v>4.5863626134812138E-3</v>
      </c>
      <c r="G201" s="7">
        <f t="shared" si="5"/>
        <v>2.4845087436910733E-4</v>
      </c>
    </row>
    <row r="202" spans="1:7" x14ac:dyDescent="0.3">
      <c r="A202" s="1">
        <v>176</v>
      </c>
      <c r="B202">
        <v>195</v>
      </c>
      <c r="C202" s="1">
        <v>3792.8222097054372</v>
      </c>
      <c r="D202" s="1">
        <v>-492.82220970543722</v>
      </c>
      <c r="E202" s="1">
        <v>-0.83856358147640031</v>
      </c>
      <c r="F202" s="6">
        <f t="shared" si="4"/>
        <v>4.8789865035182428E-3</v>
      </c>
      <c r="G202" s="7">
        <f t="shared" si="5"/>
        <v>2.6996765918142605E-4</v>
      </c>
    </row>
    <row r="203" spans="1:7" x14ac:dyDescent="0.3">
      <c r="A203" s="1">
        <v>177</v>
      </c>
      <c r="B203">
        <v>197</v>
      </c>
      <c r="C203" s="1">
        <v>3830.5061985820635</v>
      </c>
      <c r="D203" s="1">
        <v>319.49380141793654</v>
      </c>
      <c r="E203" s="1">
        <v>0.54363594233439605</v>
      </c>
      <c r="F203" s="6">
        <f t="shared" si="4"/>
        <v>5.519896436588477E-3</v>
      </c>
      <c r="G203" s="7">
        <f t="shared" si="5"/>
        <v>3.1213026443520353E-4</v>
      </c>
    </row>
    <row r="204" spans="1:7" x14ac:dyDescent="0.3">
      <c r="A204" s="1">
        <v>178</v>
      </c>
      <c r="B204">
        <v>200</v>
      </c>
      <c r="C204" s="1">
        <v>3887.0321818970028</v>
      </c>
      <c r="D204" s="1">
        <v>-487.03218189700283</v>
      </c>
      <c r="E204" s="1">
        <v>-0.82871153674247744</v>
      </c>
      <c r="F204" s="6">
        <f t="shared" si="4"/>
        <v>7.1342976668810889E-3</v>
      </c>
      <c r="G204" s="7">
        <f t="shared" si="5"/>
        <v>4.1715254291502056E-4</v>
      </c>
    </row>
    <row r="205" spans="1:7" x14ac:dyDescent="0.3">
      <c r="A205" s="1">
        <v>179</v>
      </c>
      <c r="B205">
        <v>200</v>
      </c>
      <c r="C205" s="1">
        <v>3887.0321818970028</v>
      </c>
      <c r="D205" s="1">
        <v>-87.032181897002829</v>
      </c>
      <c r="E205" s="1">
        <v>-0.14808995357347635</v>
      </c>
      <c r="F205" s="6">
        <f t="shared" si="4"/>
        <v>7.1342976668810889E-3</v>
      </c>
      <c r="G205" s="7">
        <f t="shared" si="5"/>
        <v>4.1715254291502056E-4</v>
      </c>
    </row>
    <row r="206" spans="1:7" x14ac:dyDescent="0.3">
      <c r="A206" s="1">
        <v>180</v>
      </c>
      <c r="B206">
        <v>191</v>
      </c>
      <c r="C206" s="1">
        <v>3717.4542319521852</v>
      </c>
      <c r="D206" s="1">
        <v>-17.454231952185182</v>
      </c>
      <c r="E206" s="1">
        <v>-2.9699317460738107E-2</v>
      </c>
      <c r="F206" s="6">
        <f t="shared" si="4"/>
        <v>4.64202476647739E-3</v>
      </c>
      <c r="G206" s="7">
        <f t="shared" si="5"/>
        <v>2.4630900071056876E-4</v>
      </c>
    </row>
    <row r="207" spans="1:7" x14ac:dyDescent="0.3">
      <c r="A207" s="1">
        <v>181</v>
      </c>
      <c r="B207">
        <v>205</v>
      </c>
      <c r="C207" s="1">
        <v>3981.2421540885684</v>
      </c>
      <c r="D207" s="1">
        <v>568.75784591143156</v>
      </c>
      <c r="E207" s="1">
        <v>0.96777216381007325</v>
      </c>
      <c r="F207" s="6">
        <f t="shared" si="4"/>
        <v>1.1566396599201469E-2</v>
      </c>
      <c r="G207" s="7">
        <f t="shared" si="5"/>
        <v>7.1692792097908999E-4</v>
      </c>
    </row>
    <row r="208" spans="1:7" x14ac:dyDescent="0.3">
      <c r="A208" s="1">
        <v>182</v>
      </c>
      <c r="B208">
        <v>187</v>
      </c>
      <c r="C208" s="1">
        <v>3642.0862541989327</v>
      </c>
      <c r="D208" s="1">
        <v>-442.08625419893269</v>
      </c>
      <c r="E208" s="1">
        <v>-0.75223361557532753</v>
      </c>
      <c r="F208" s="6">
        <f t="shared" si="4"/>
        <v>5.7982072015693581E-3</v>
      </c>
      <c r="G208" s="7">
        <f t="shared" si="5"/>
        <v>2.9559191823714083E-4</v>
      </c>
    </row>
    <row r="209" spans="1:7" x14ac:dyDescent="0.3">
      <c r="A209" s="1">
        <v>183</v>
      </c>
      <c r="B209">
        <v>201</v>
      </c>
      <c r="C209" s="1">
        <v>3905.874176335316</v>
      </c>
      <c r="D209" s="1">
        <v>394.12582366468405</v>
      </c>
      <c r="E209" s="1">
        <v>0.67062635517610947</v>
      </c>
      <c r="F209" s="6">
        <f t="shared" si="4"/>
        <v>7.8465744318285627E-3</v>
      </c>
      <c r="G209" s="7">
        <f t="shared" si="5"/>
        <v>4.6406545087511751E-4</v>
      </c>
    </row>
    <row r="210" spans="1:7" x14ac:dyDescent="0.3">
      <c r="A210" s="1">
        <v>184</v>
      </c>
      <c r="B210">
        <v>187</v>
      </c>
      <c r="C210" s="1">
        <v>3642.0862541989327</v>
      </c>
      <c r="D210" s="1">
        <v>-292.08625419893269</v>
      </c>
      <c r="E210" s="1">
        <v>-0.49700052188695215</v>
      </c>
      <c r="F210" s="6">
        <f t="shared" si="4"/>
        <v>5.7982072015693581E-3</v>
      </c>
      <c r="G210" s="7">
        <f t="shared" si="5"/>
        <v>2.9559191823714083E-4</v>
      </c>
    </row>
    <row r="211" spans="1:7" x14ac:dyDescent="0.3">
      <c r="A211" s="1">
        <v>185</v>
      </c>
      <c r="B211">
        <v>203</v>
      </c>
      <c r="C211" s="1">
        <v>3943.5581652119422</v>
      </c>
      <c r="D211" s="1">
        <v>156.4418347880578</v>
      </c>
      <c r="E211" s="1">
        <v>0.26619422316827801</v>
      </c>
      <c r="F211" s="6">
        <f t="shared" si="4"/>
        <v>9.5323424939984126E-3</v>
      </c>
      <c r="G211" s="7">
        <f t="shared" si="5"/>
        <v>5.7699999846862779E-4</v>
      </c>
    </row>
    <row r="212" spans="1:7" x14ac:dyDescent="0.3">
      <c r="A212" s="1">
        <v>186</v>
      </c>
      <c r="B212">
        <v>195</v>
      </c>
      <c r="C212" s="1">
        <v>3792.8222097054372</v>
      </c>
      <c r="D212" s="1">
        <v>-192.82220970543722</v>
      </c>
      <c r="E212" s="1">
        <v>-0.3280973940996495</v>
      </c>
      <c r="F212" s="6">
        <f t="shared" si="4"/>
        <v>4.8789865035182428E-3</v>
      </c>
      <c r="G212" s="7">
        <f t="shared" si="5"/>
        <v>2.6996765918142605E-4</v>
      </c>
    </row>
    <row r="213" spans="1:7" x14ac:dyDescent="0.3">
      <c r="A213" s="1">
        <v>187</v>
      </c>
      <c r="B213">
        <v>199</v>
      </c>
      <c r="C213" s="1">
        <v>3868.1901874586897</v>
      </c>
      <c r="D213" s="1">
        <v>31.809812541310293</v>
      </c>
      <c r="E213" s="1">
        <v>5.412611243043939E-2</v>
      </c>
      <c r="F213" s="6">
        <f t="shared" si="4"/>
        <v>6.5090924126919173E-3</v>
      </c>
      <c r="G213" s="7">
        <f t="shared" si="5"/>
        <v>3.7632536571393261E-4</v>
      </c>
    </row>
    <row r="214" spans="1:7" x14ac:dyDescent="0.3">
      <c r="A214" s="1">
        <v>188</v>
      </c>
      <c r="B214">
        <v>195</v>
      </c>
      <c r="C214" s="1">
        <v>3792.8222097054372</v>
      </c>
      <c r="D214" s="1">
        <v>57.177790294562783</v>
      </c>
      <c r="E214" s="1">
        <v>9.7291095380976161E-2</v>
      </c>
      <c r="F214" s="6">
        <f t="shared" si="4"/>
        <v>4.8789865035182428E-3</v>
      </c>
      <c r="G214" s="7">
        <f t="shared" si="5"/>
        <v>2.6996765918142605E-4</v>
      </c>
    </row>
    <row r="215" spans="1:7" x14ac:dyDescent="0.3">
      <c r="A215" s="1">
        <v>189</v>
      </c>
      <c r="B215">
        <v>210</v>
      </c>
      <c r="C215" s="1">
        <v>4075.4521262801341</v>
      </c>
      <c r="D215" s="1">
        <v>724.54787371986595</v>
      </c>
      <c r="E215" s="1">
        <v>1.2328573022323714</v>
      </c>
      <c r="F215" s="6">
        <f t="shared" si="4"/>
        <v>1.8175283300479378E-2</v>
      </c>
      <c r="G215" s="7">
        <f t="shared" si="5"/>
        <v>1.1981647879452675E-3</v>
      </c>
    </row>
    <row r="216" spans="1:7" x14ac:dyDescent="0.3">
      <c r="A216" s="1">
        <v>190</v>
      </c>
      <c r="B216">
        <v>192</v>
      </c>
      <c r="C216" s="1">
        <v>3736.2962263904978</v>
      </c>
      <c r="D216" s="1">
        <v>-1036.2962263904978</v>
      </c>
      <c r="E216" s="1">
        <v>-1.7633139455949054</v>
      </c>
      <c r="F216" s="6">
        <f t="shared" si="4"/>
        <v>4.5706579346001513E-3</v>
      </c>
      <c r="G216" s="7">
        <f t="shared" si="5"/>
        <v>2.4503323674071598E-4</v>
      </c>
    </row>
    <row r="217" spans="1:7" x14ac:dyDescent="0.3">
      <c r="A217" s="1">
        <v>191</v>
      </c>
      <c r="B217">
        <v>205</v>
      </c>
      <c r="C217" s="1">
        <v>3981.2421540885684</v>
      </c>
      <c r="D217" s="1">
        <v>518.75784591143156</v>
      </c>
      <c r="E217" s="1">
        <v>0.88269446591394807</v>
      </c>
      <c r="F217" s="6">
        <f t="shared" si="4"/>
        <v>1.1566396599201469E-2</v>
      </c>
      <c r="G217" s="7">
        <f t="shared" si="5"/>
        <v>7.1692792097908999E-4</v>
      </c>
    </row>
    <row r="218" spans="1:7" x14ac:dyDescent="0.3">
      <c r="A218" s="1">
        <v>192</v>
      </c>
      <c r="B218">
        <v>210</v>
      </c>
      <c r="C218" s="1">
        <v>4075.4521262801341</v>
      </c>
      <c r="D218" s="1">
        <v>-125.45212628013405</v>
      </c>
      <c r="E218" s="1">
        <v>-0.2134635620017557</v>
      </c>
      <c r="F218" s="6">
        <f t="shared" si="4"/>
        <v>1.8175283300479378E-2</v>
      </c>
      <c r="G218" s="7">
        <f t="shared" si="5"/>
        <v>1.1981647879452675E-3</v>
      </c>
    </row>
    <row r="219" spans="1:7" x14ac:dyDescent="0.3">
      <c r="A219" s="1">
        <v>193</v>
      </c>
      <c r="B219">
        <v>187</v>
      </c>
      <c r="C219" s="1">
        <v>3642.0862541989327</v>
      </c>
      <c r="D219" s="1">
        <v>7.9137458010673072</v>
      </c>
      <c r="E219" s="1">
        <v>1.3465665489798663E-2</v>
      </c>
      <c r="F219" s="6">
        <f t="shared" si="4"/>
        <v>5.7982072015693581E-3</v>
      </c>
      <c r="G219" s="7">
        <f t="shared" si="5"/>
        <v>2.9559191823714083E-4</v>
      </c>
    </row>
    <row r="220" spans="1:7" x14ac:dyDescent="0.3">
      <c r="A220" s="1">
        <v>194</v>
      </c>
      <c r="B220">
        <v>196</v>
      </c>
      <c r="C220" s="1">
        <v>3811.6642041437503</v>
      </c>
      <c r="D220" s="1">
        <v>-261.66420414375034</v>
      </c>
      <c r="E220" s="1">
        <v>-0.4452357622074401</v>
      </c>
      <c r="F220" s="6">
        <f t="shared" ref="F220:F245" si="6">1/$C$20+(B220-$C$22)^2/$C$23</f>
        <v>5.1559057146742093E-3</v>
      </c>
      <c r="G220" s="7">
        <f t="shared" ref="G220:G245" si="7">(B220^2/$F$22)*(F220/(1-F220)^2)/($C$21+1)</f>
        <v>2.8838439279814078E-4</v>
      </c>
    </row>
    <row r="221" spans="1:7" x14ac:dyDescent="0.3">
      <c r="A221" s="1">
        <v>195</v>
      </c>
      <c r="B221">
        <v>196</v>
      </c>
      <c r="C221" s="1">
        <v>3811.6642041437503</v>
      </c>
      <c r="D221" s="1">
        <v>-311.66420414375034</v>
      </c>
      <c r="E221" s="1">
        <v>-0.53031346010356528</v>
      </c>
      <c r="F221" s="6">
        <f t="shared" si="6"/>
        <v>5.1559057146742093E-3</v>
      </c>
      <c r="G221" s="7">
        <f t="shared" si="7"/>
        <v>2.8838439279814078E-4</v>
      </c>
    </row>
    <row r="222" spans="1:7" x14ac:dyDescent="0.3">
      <c r="A222" s="1">
        <v>196</v>
      </c>
      <c r="B222">
        <v>196</v>
      </c>
      <c r="C222" s="1">
        <v>3811.6642041437503</v>
      </c>
      <c r="D222" s="1">
        <v>-136.66420414375034</v>
      </c>
      <c r="E222" s="1">
        <v>-0.23254151746712728</v>
      </c>
      <c r="F222" s="6">
        <f t="shared" si="6"/>
        <v>5.1559057146742093E-3</v>
      </c>
      <c r="G222" s="7">
        <f t="shared" si="7"/>
        <v>2.8838439279814078E-4</v>
      </c>
    </row>
    <row r="223" spans="1:7" x14ac:dyDescent="0.3">
      <c r="A223" s="1">
        <v>197</v>
      </c>
      <c r="B223">
        <v>201</v>
      </c>
      <c r="C223" s="1">
        <v>3905.874176335316</v>
      </c>
      <c r="D223" s="1">
        <v>544.12582366468405</v>
      </c>
      <c r="E223" s="1">
        <v>0.9258594488644849</v>
      </c>
      <c r="F223" s="6">
        <f t="shared" si="6"/>
        <v>7.8465744318285627E-3</v>
      </c>
      <c r="G223" s="7">
        <f t="shared" si="7"/>
        <v>4.6406545087511751E-4</v>
      </c>
    </row>
    <row r="224" spans="1:7" x14ac:dyDescent="0.3">
      <c r="A224" s="1">
        <v>198</v>
      </c>
      <c r="B224">
        <v>190</v>
      </c>
      <c r="C224" s="1">
        <v>3698.6122375138721</v>
      </c>
      <c r="D224" s="1">
        <v>-298.61223751387206</v>
      </c>
      <c r="E224" s="1">
        <v>-0.50810483462582345</v>
      </c>
      <c r="F224" s="6">
        <f t="shared" si="6"/>
        <v>4.8004631091129301E-3</v>
      </c>
      <c r="G224" s="7">
        <f t="shared" si="7"/>
        <v>2.5213590996708124E-4</v>
      </c>
    </row>
    <row r="225" spans="1:7" x14ac:dyDescent="0.3">
      <c r="A225" s="1">
        <v>199</v>
      </c>
      <c r="B225">
        <v>212</v>
      </c>
      <c r="C225" s="1">
        <v>4113.1361151567598</v>
      </c>
      <c r="D225" s="1">
        <v>186.86388484324016</v>
      </c>
      <c r="E225" s="1">
        <v>0.31795898284779006</v>
      </c>
      <c r="F225" s="6">
        <f t="shared" si="6"/>
        <v>2.1428338556298655E-2</v>
      </c>
      <c r="G225" s="7">
        <f t="shared" si="7"/>
        <v>1.4492377805845726E-3</v>
      </c>
    </row>
    <row r="226" spans="1:7" x14ac:dyDescent="0.3">
      <c r="A226" s="1">
        <v>200</v>
      </c>
      <c r="B226">
        <v>187</v>
      </c>
      <c r="C226" s="1">
        <v>3642.0862541989327</v>
      </c>
      <c r="D226" s="1">
        <v>-392.08625419893269</v>
      </c>
      <c r="E226" s="1">
        <v>-0.66715591767920235</v>
      </c>
      <c r="F226" s="6">
        <f t="shared" si="6"/>
        <v>5.7982072015693581E-3</v>
      </c>
      <c r="G226" s="7">
        <f t="shared" si="7"/>
        <v>2.9559191823714083E-4</v>
      </c>
    </row>
    <row r="227" spans="1:7" x14ac:dyDescent="0.3">
      <c r="A227" s="1">
        <v>201</v>
      </c>
      <c r="B227">
        <v>198</v>
      </c>
      <c r="C227" s="1">
        <v>3849.3481930203766</v>
      </c>
      <c r="D227" s="1">
        <v>-174.34819302037658</v>
      </c>
      <c r="E227" s="1">
        <v>-0.29666285789045821</v>
      </c>
      <c r="F227" s="6">
        <f t="shared" si="6"/>
        <v>5.9709586692610469E-3</v>
      </c>
      <c r="G227" s="7">
        <f t="shared" si="7"/>
        <v>3.4138229646855521E-4</v>
      </c>
    </row>
    <row r="228" spans="1:7" x14ac:dyDescent="0.3">
      <c r="A228" s="1">
        <v>202</v>
      </c>
      <c r="B228">
        <v>199</v>
      </c>
      <c r="C228" s="1">
        <v>3868.1901874586897</v>
      </c>
      <c r="D228" s="1">
        <v>-543.19018745868971</v>
      </c>
      <c r="E228" s="1">
        <v>-0.92426741337499962</v>
      </c>
      <c r="F228" s="6">
        <f t="shared" si="6"/>
        <v>6.5090924126919173E-3</v>
      </c>
      <c r="G228" s="7">
        <f t="shared" si="7"/>
        <v>3.7632536571393261E-4</v>
      </c>
    </row>
    <row r="229" spans="1:7" x14ac:dyDescent="0.3">
      <c r="A229" s="1">
        <v>203</v>
      </c>
      <c r="B229">
        <v>201</v>
      </c>
      <c r="C229" s="1">
        <v>3905.874176335316</v>
      </c>
      <c r="D229" s="1">
        <v>44.125823664684049</v>
      </c>
      <c r="E229" s="1">
        <v>7.508246990323357E-2</v>
      </c>
      <c r="F229" s="6">
        <f t="shared" si="6"/>
        <v>7.8465744318285627E-3</v>
      </c>
      <c r="G229" s="7">
        <f t="shared" si="7"/>
        <v>4.6406545087511751E-4</v>
      </c>
    </row>
    <row r="230" spans="1:7" x14ac:dyDescent="0.3">
      <c r="A230" s="1">
        <v>204</v>
      </c>
      <c r="B230">
        <v>193</v>
      </c>
      <c r="C230" s="1">
        <v>3755.138220828811</v>
      </c>
      <c r="D230" s="1">
        <v>-155.13822082881097</v>
      </c>
      <c r="E230" s="1">
        <v>-0.26397605367631855</v>
      </c>
      <c r="F230" s="6">
        <f t="shared" si="6"/>
        <v>4.5863626134812138E-3</v>
      </c>
      <c r="G230" s="7">
        <f t="shared" si="7"/>
        <v>2.4845087436910733E-4</v>
      </c>
    </row>
    <row r="231" spans="1:7" x14ac:dyDescent="0.3">
      <c r="A231" s="1">
        <v>205</v>
      </c>
      <c r="B231">
        <v>203</v>
      </c>
      <c r="C231" s="1">
        <v>3943.5581652119422</v>
      </c>
      <c r="D231" s="1">
        <v>106.4418347880578</v>
      </c>
      <c r="E231" s="1">
        <v>0.18111652527215288</v>
      </c>
      <c r="F231" s="6">
        <f t="shared" si="6"/>
        <v>9.5323424939984126E-3</v>
      </c>
      <c r="G231" s="7">
        <f t="shared" si="7"/>
        <v>5.7699999846862779E-4</v>
      </c>
    </row>
    <row r="232" spans="1:7" x14ac:dyDescent="0.3">
      <c r="A232" s="1">
        <v>206</v>
      </c>
      <c r="B232">
        <v>187</v>
      </c>
      <c r="C232" s="1">
        <v>3642.0862541989327</v>
      </c>
      <c r="D232" s="1">
        <v>-292.08625419893269</v>
      </c>
      <c r="E232" s="1">
        <v>-0.49700052188695215</v>
      </c>
      <c r="F232" s="6">
        <f t="shared" si="6"/>
        <v>5.7982072015693581E-3</v>
      </c>
      <c r="G232" s="7">
        <f t="shared" si="7"/>
        <v>2.9559191823714083E-4</v>
      </c>
    </row>
    <row r="233" spans="1:7" x14ac:dyDescent="0.3">
      <c r="A233" s="1">
        <v>207</v>
      </c>
      <c r="B233">
        <v>197</v>
      </c>
      <c r="C233" s="1">
        <v>3830.5061985820635</v>
      </c>
      <c r="D233" s="1">
        <v>-380.50619858206346</v>
      </c>
      <c r="E233" s="1">
        <v>-0.64745182821135583</v>
      </c>
      <c r="F233" s="6">
        <f t="shared" si="6"/>
        <v>5.519896436588477E-3</v>
      </c>
      <c r="G233" s="7">
        <f t="shared" si="7"/>
        <v>3.1213026443520353E-4</v>
      </c>
    </row>
    <row r="234" spans="1:7" x14ac:dyDescent="0.3">
      <c r="A234" s="1">
        <v>208</v>
      </c>
      <c r="B234">
        <v>191</v>
      </c>
      <c r="C234" s="1">
        <v>3717.4542319521852</v>
      </c>
      <c r="D234" s="1">
        <v>-467.45423195218518</v>
      </c>
      <c r="E234" s="1">
        <v>-0.79539859852586425</v>
      </c>
      <c r="F234" s="6">
        <f t="shared" si="6"/>
        <v>4.64202476647739E-3</v>
      </c>
      <c r="G234" s="7">
        <f t="shared" si="7"/>
        <v>2.4630900071056876E-4</v>
      </c>
    </row>
    <row r="235" spans="1:7" x14ac:dyDescent="0.3">
      <c r="A235" s="1">
        <v>209</v>
      </c>
      <c r="B235">
        <v>203</v>
      </c>
      <c r="C235" s="1">
        <v>3943.5581652119422</v>
      </c>
      <c r="D235" s="1">
        <v>106.4418347880578</v>
      </c>
      <c r="E235" s="1">
        <v>0.18111652527215288</v>
      </c>
      <c r="F235" s="6">
        <f t="shared" si="6"/>
        <v>9.5323424939984126E-3</v>
      </c>
      <c r="G235" s="7">
        <f t="shared" si="7"/>
        <v>5.7699999846862779E-4</v>
      </c>
    </row>
    <row r="236" spans="1:7" x14ac:dyDescent="0.3">
      <c r="A236" s="1">
        <v>210</v>
      </c>
      <c r="B236">
        <v>202</v>
      </c>
      <c r="C236" s="1">
        <v>3924.7161707736291</v>
      </c>
      <c r="D236" s="1">
        <v>-124.71617077362907</v>
      </c>
      <c r="E236" s="1">
        <v>-0.2122112939968073</v>
      </c>
      <c r="F236" s="6">
        <f t="shared" si="6"/>
        <v>8.645922707534337E-3</v>
      </c>
      <c r="G236" s="7">
        <f t="shared" si="7"/>
        <v>5.1727464229702294E-4</v>
      </c>
    </row>
    <row r="237" spans="1:7" x14ac:dyDescent="0.3">
      <c r="A237" s="1">
        <v>211</v>
      </c>
      <c r="B237">
        <v>194</v>
      </c>
      <c r="C237" s="1">
        <v>3773.9802152671241</v>
      </c>
      <c r="D237" s="1">
        <v>-248.98021526712409</v>
      </c>
      <c r="E237" s="1">
        <v>-0.42365327073217174</v>
      </c>
      <c r="F237" s="6">
        <f t="shared" si="6"/>
        <v>4.6891388031205777E-3</v>
      </c>
      <c r="G237" s="7">
        <f t="shared" si="7"/>
        <v>2.56710573807491E-4</v>
      </c>
    </row>
    <row r="238" spans="1:7" x14ac:dyDescent="0.3">
      <c r="A238" s="1">
        <v>212</v>
      </c>
      <c r="B238">
        <v>206</v>
      </c>
      <c r="C238" s="1">
        <v>4000.0841485268816</v>
      </c>
      <c r="D238" s="1">
        <v>-50.084148526881563</v>
      </c>
      <c r="E238" s="1">
        <v>-8.5220881155093797E-2</v>
      </c>
      <c r="F238" s="6">
        <f t="shared" si="6"/>
        <v>1.2714030917940449E-2</v>
      </c>
      <c r="G238" s="7">
        <f t="shared" si="7"/>
        <v>7.9762079773129874E-4</v>
      </c>
    </row>
    <row r="239" spans="1:7" x14ac:dyDescent="0.3">
      <c r="A239" s="1">
        <v>213</v>
      </c>
      <c r="B239">
        <v>189</v>
      </c>
      <c r="C239" s="1">
        <v>3679.7702430755589</v>
      </c>
      <c r="D239" s="1">
        <v>-29.770243075558938</v>
      </c>
      <c r="E239" s="1">
        <v>-5.0655674933532291E-2</v>
      </c>
      <c r="F239" s="6">
        <f t="shared" si="6"/>
        <v>5.0459729625067715E-3</v>
      </c>
      <c r="G239" s="7">
        <f t="shared" si="7"/>
        <v>2.6237786562146768E-4</v>
      </c>
    </row>
    <row r="240" spans="1:7" x14ac:dyDescent="0.3">
      <c r="A240" s="1">
        <v>214</v>
      </c>
      <c r="B240">
        <v>195</v>
      </c>
      <c r="C240" s="1">
        <v>3792.8222097054372</v>
      </c>
      <c r="D240" s="1">
        <v>-142.82220970543722</v>
      </c>
      <c r="E240" s="1">
        <v>-0.24301969620352437</v>
      </c>
      <c r="F240" s="6">
        <f t="shared" si="6"/>
        <v>4.8789865035182428E-3</v>
      </c>
      <c r="G240" s="7">
        <f t="shared" si="7"/>
        <v>2.6996765918142605E-4</v>
      </c>
    </row>
    <row r="241" spans="1:7" x14ac:dyDescent="0.3">
      <c r="A241" s="1">
        <v>215</v>
      </c>
      <c r="B241">
        <v>207</v>
      </c>
      <c r="C241" s="1">
        <v>4018.9261429651947</v>
      </c>
      <c r="D241" s="1">
        <v>-18.926142965194686</v>
      </c>
      <c r="E241" s="1">
        <v>-3.2203853470634147E-2</v>
      </c>
      <c r="F241" s="6">
        <f t="shared" si="6"/>
        <v>1.394873674743773E-2</v>
      </c>
      <c r="G241" s="7">
        <f t="shared" si="7"/>
        <v>8.8581142400813884E-4</v>
      </c>
    </row>
    <row r="242" spans="1:7" x14ac:dyDescent="0.3">
      <c r="A242" s="1">
        <v>216</v>
      </c>
      <c r="B242">
        <v>202</v>
      </c>
      <c r="C242" s="1">
        <v>3924.7161707736291</v>
      </c>
      <c r="D242" s="1">
        <v>-524.71617077362907</v>
      </c>
      <c r="E242" s="1">
        <v>-0.89283287716580839</v>
      </c>
      <c r="F242" s="6">
        <f t="shared" si="6"/>
        <v>8.645922707534337E-3</v>
      </c>
      <c r="G242" s="7">
        <f t="shared" si="7"/>
        <v>5.1727464229702294E-4</v>
      </c>
    </row>
    <row r="243" spans="1:7" x14ac:dyDescent="0.3">
      <c r="A243" s="1">
        <v>217</v>
      </c>
      <c r="B243">
        <v>193</v>
      </c>
      <c r="C243" s="1">
        <v>3755.138220828811</v>
      </c>
      <c r="D243" s="1">
        <v>19.861779171189028</v>
      </c>
      <c r="E243" s="1">
        <v>3.3795888960119411E-2</v>
      </c>
      <c r="F243" s="6">
        <f t="shared" si="6"/>
        <v>4.5863626134812138E-3</v>
      </c>
      <c r="G243" s="7">
        <f t="shared" si="7"/>
        <v>2.4845087436910733E-4</v>
      </c>
    </row>
    <row r="244" spans="1:7" x14ac:dyDescent="0.3">
      <c r="A244" s="1">
        <v>218</v>
      </c>
      <c r="B244">
        <v>210</v>
      </c>
      <c r="C244" s="1">
        <v>4075.4521262801341</v>
      </c>
      <c r="D244" s="1">
        <v>24.547873719865947</v>
      </c>
      <c r="E244" s="1">
        <v>4.176953168661969E-2</v>
      </c>
      <c r="F244" s="6">
        <f t="shared" si="6"/>
        <v>1.8175283300479378E-2</v>
      </c>
      <c r="G244" s="7">
        <f t="shared" si="7"/>
        <v>1.1981647879452675E-3</v>
      </c>
    </row>
    <row r="245" spans="1:7" ht="15" thickBot="1" x14ac:dyDescent="0.35">
      <c r="A245" s="2">
        <v>219</v>
      </c>
      <c r="B245">
        <v>198</v>
      </c>
      <c r="C245" s="2">
        <v>3849.3481930203766</v>
      </c>
      <c r="D245" s="2">
        <v>-74.348193020376584</v>
      </c>
      <c r="E245" s="2">
        <v>-0.12650746209820796</v>
      </c>
      <c r="F245" s="6">
        <f t="shared" si="6"/>
        <v>5.9709586692610469E-3</v>
      </c>
      <c r="G245" s="7">
        <f t="shared" si="7"/>
        <v>3.4138229646855521E-4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8EAB-D549-4207-9A49-E6B97CE50EEC}">
  <dimension ref="A1:J246"/>
  <sheetViews>
    <sheetView topLeftCell="A218" workbookViewId="0">
      <selection activeCell="F27" sqref="F27:G246"/>
    </sheetView>
  </sheetViews>
  <sheetFormatPr defaultRowHeight="14.4" x14ac:dyDescent="0.3"/>
  <cols>
    <col min="1" max="1" width="17.44140625" bestFit="1" customWidth="1"/>
    <col min="2" max="2" width="17.44140625" customWidth="1"/>
    <col min="3" max="3" width="20.88671875" bestFit="1" customWidth="1"/>
    <col min="4" max="4" width="13.44140625" bestFit="1" customWidth="1"/>
    <col min="5" max="5" width="17" bestFit="1" customWidth="1"/>
    <col min="6" max="6" width="12" bestFit="1" customWidth="1"/>
    <col min="7" max="7" width="12.6640625" bestFit="1" customWidth="1"/>
    <col min="8" max="8" width="12" bestFit="1" customWidth="1"/>
    <col min="9" max="9" width="12.6640625" bestFit="1" customWidth="1"/>
    <col min="10" max="10" width="12.109375" bestFit="1" customWidth="1"/>
  </cols>
  <sheetData>
    <row r="1" spans="1:10" x14ac:dyDescent="0.3">
      <c r="A1" t="s">
        <v>16</v>
      </c>
    </row>
    <row r="2" spans="1:10" ht="15" thickBot="1" x14ac:dyDescent="0.35"/>
    <row r="3" spans="1:10" x14ac:dyDescent="0.3">
      <c r="A3" s="4" t="s">
        <v>17</v>
      </c>
      <c r="B3" s="4"/>
      <c r="C3" s="4"/>
    </row>
    <row r="4" spans="1:10" x14ac:dyDescent="0.3">
      <c r="A4" s="1" t="s">
        <v>18</v>
      </c>
      <c r="B4" s="1"/>
      <c r="C4" s="1">
        <v>0.26918695719449043</v>
      </c>
    </row>
    <row r="5" spans="1:10" x14ac:dyDescent="0.3">
      <c r="A5" s="1" t="s">
        <v>19</v>
      </c>
      <c r="B5" s="1"/>
      <c r="C5" s="1">
        <v>7.2461617923628416E-2</v>
      </c>
    </row>
    <row r="6" spans="1:10" x14ac:dyDescent="0.3">
      <c r="A6" s="1" t="s">
        <v>20</v>
      </c>
      <c r="B6" s="1"/>
      <c r="C6" s="1">
        <v>6.8187247499313333E-2</v>
      </c>
    </row>
    <row r="7" spans="1:10" x14ac:dyDescent="0.3">
      <c r="A7" s="1" t="s">
        <v>21</v>
      </c>
      <c r="B7" s="1"/>
      <c r="C7" s="1">
        <v>505.56716039568863</v>
      </c>
    </row>
    <row r="8" spans="1:10" ht="15" thickBot="1" x14ac:dyDescent="0.35">
      <c r="A8" s="2" t="s">
        <v>22</v>
      </c>
      <c r="B8" s="2"/>
      <c r="C8" s="2">
        <v>219</v>
      </c>
    </row>
    <row r="10" spans="1:10" ht="15" thickBot="1" x14ac:dyDescent="0.35">
      <c r="A10" t="s">
        <v>23</v>
      </c>
    </row>
    <row r="11" spans="1:10" x14ac:dyDescent="0.3">
      <c r="A11" s="3"/>
      <c r="B11" s="3"/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</row>
    <row r="12" spans="1:10" x14ac:dyDescent="0.3">
      <c r="A12" s="1" t="s">
        <v>24</v>
      </c>
      <c r="B12" s="1"/>
      <c r="C12" s="1">
        <v>1</v>
      </c>
      <c r="D12" s="1">
        <v>4333048.827004455</v>
      </c>
      <c r="E12" s="1">
        <v>4333048.827004455</v>
      </c>
      <c r="F12" s="1">
        <v>16.95258265671713</v>
      </c>
      <c r="G12" s="1">
        <v>5.4474991486017142E-5</v>
      </c>
    </row>
    <row r="13" spans="1:10" x14ac:dyDescent="0.3">
      <c r="A13" s="1" t="s">
        <v>25</v>
      </c>
      <c r="B13" s="1"/>
      <c r="C13" s="1">
        <v>217</v>
      </c>
      <c r="D13" s="1">
        <v>55464799.346511513</v>
      </c>
      <c r="E13" s="1">
        <v>255598.15367055996</v>
      </c>
      <c r="F13" s="1"/>
      <c r="G13" s="1"/>
    </row>
    <row r="14" spans="1:10" ht="15" thickBot="1" x14ac:dyDescent="0.35">
      <c r="A14" s="2" t="s">
        <v>26</v>
      </c>
      <c r="B14" s="2"/>
      <c r="C14" s="2">
        <v>218</v>
      </c>
      <c r="D14" s="2">
        <v>59797848.173515968</v>
      </c>
      <c r="E14" s="2"/>
      <c r="F14" s="2"/>
      <c r="G14" s="2"/>
    </row>
    <row r="15" spans="1:10" ht="15" thickBot="1" x14ac:dyDescent="0.35"/>
    <row r="16" spans="1:10" x14ac:dyDescent="0.3">
      <c r="A16" s="3"/>
      <c r="B16" s="3"/>
      <c r="C16" s="3" t="s">
        <v>33</v>
      </c>
      <c r="D16" s="3" t="s">
        <v>21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  <c r="J16" s="3" t="s">
        <v>39</v>
      </c>
    </row>
    <row r="17" spans="1:10" x14ac:dyDescent="0.3">
      <c r="A17" s="1" t="s">
        <v>27</v>
      </c>
      <c r="B17" s="1"/>
      <c r="C17" s="1">
        <v>1088.4522005237368</v>
      </c>
      <c r="D17" s="1">
        <v>642.45160719548244</v>
      </c>
      <c r="E17" s="1">
        <v>1.6942166356703459</v>
      </c>
      <c r="F17" s="1">
        <v>9.1658808508719464E-2</v>
      </c>
      <c r="G17" s="1">
        <v>-177.79184246214572</v>
      </c>
      <c r="H17" s="1">
        <v>2354.6962435096193</v>
      </c>
      <c r="I17" s="1">
        <v>-177.79184246214572</v>
      </c>
      <c r="J17" s="1">
        <v>2354.6962435096193</v>
      </c>
    </row>
    <row r="18" spans="1:10" ht="15" thickBot="1" x14ac:dyDescent="0.35">
      <c r="A18" s="2" t="s">
        <v>4</v>
      </c>
      <c r="B18" s="2"/>
      <c r="C18" s="2">
        <v>13.734720739002364</v>
      </c>
      <c r="D18" s="2">
        <v>3.335814547237888</v>
      </c>
      <c r="E18" s="2">
        <v>4.117351412828075</v>
      </c>
      <c r="F18" s="2">
        <v>5.4474991486011342E-5</v>
      </c>
      <c r="G18" s="2">
        <v>7.1599760397329346</v>
      </c>
      <c r="H18" s="2">
        <v>20.309465438271793</v>
      </c>
      <c r="I18" s="2">
        <v>7.1599760397329346</v>
      </c>
      <c r="J18" s="2">
        <v>20.309465438271793</v>
      </c>
    </row>
    <row r="21" spans="1:10" x14ac:dyDescent="0.3">
      <c r="B21" t="s">
        <v>45</v>
      </c>
      <c r="C21">
        <f>COUNT(A28:A246)</f>
        <v>219</v>
      </c>
      <c r="E21" s="8" t="s">
        <v>29</v>
      </c>
      <c r="F21">
        <f>SUMSQ(D28:D246)</f>
        <v>55464799.346511446</v>
      </c>
    </row>
    <row r="22" spans="1:10" x14ac:dyDescent="0.3">
      <c r="B22" t="s">
        <v>46</v>
      </c>
      <c r="C22">
        <v>1</v>
      </c>
      <c r="E22" s="8" t="s">
        <v>28</v>
      </c>
      <c r="F22">
        <f>C21-C22</f>
        <v>218</v>
      </c>
    </row>
    <row r="23" spans="1:10" x14ac:dyDescent="0.3">
      <c r="B23" t="s">
        <v>47</v>
      </c>
      <c r="C23">
        <f>AVERAGE(B28:B246)</f>
        <v>192.31963470319636</v>
      </c>
      <c r="E23" s="8" t="s">
        <v>50</v>
      </c>
      <c r="F23">
        <f>F21/(C21-C22-1)</f>
        <v>255598.15367055967</v>
      </c>
    </row>
    <row r="24" spans="1:10" x14ac:dyDescent="0.3">
      <c r="B24" t="s">
        <v>29</v>
      </c>
      <c r="C24">
        <f>DEVSQ(B28:B246)</f>
        <v>22969.625570776279</v>
      </c>
    </row>
    <row r="25" spans="1:10" x14ac:dyDescent="0.3">
      <c r="A25" t="s">
        <v>40</v>
      </c>
    </row>
    <row r="26" spans="1:10" ht="15" thickBot="1" x14ac:dyDescent="0.35"/>
    <row r="27" spans="1:10" x14ac:dyDescent="0.3">
      <c r="A27" s="3" t="s">
        <v>41</v>
      </c>
      <c r="B27" t="s">
        <v>4</v>
      </c>
      <c r="C27" s="3" t="s">
        <v>42</v>
      </c>
      <c r="D27" s="3" t="s">
        <v>43</v>
      </c>
      <c r="E27" s="3" t="s">
        <v>44</v>
      </c>
      <c r="F27" s="5" t="s">
        <v>48</v>
      </c>
      <c r="G27" s="5" t="s">
        <v>49</v>
      </c>
    </row>
    <row r="28" spans="1:10" x14ac:dyDescent="0.3">
      <c r="A28" s="1">
        <v>1</v>
      </c>
      <c r="B28">
        <v>300</v>
      </c>
      <c r="C28" s="1">
        <v>5208.8684222244465</v>
      </c>
      <c r="D28" s="1">
        <v>-1458.8684222244465</v>
      </c>
      <c r="E28" s="1">
        <v>-2.8922487871227256</v>
      </c>
      <c r="F28" s="6">
        <f>1/$C$21+(B28-$C$23)^2/$C$24</f>
        <v>0.50936595241521987</v>
      </c>
      <c r="G28" s="7">
        <f>(B28^2/$F$23)*(F28/(1-F28)^2)/($C$22+1)</f>
        <v>0.37253694416517574</v>
      </c>
    </row>
    <row r="29" spans="1:10" x14ac:dyDescent="0.3">
      <c r="A29" s="1">
        <v>2</v>
      </c>
      <c r="B29">
        <v>186</v>
      </c>
      <c r="C29" s="1">
        <v>3643.1102579781764</v>
      </c>
      <c r="D29" s="1">
        <v>4356.8897420218236</v>
      </c>
      <c r="E29" s="1">
        <v>8.6376597642548543</v>
      </c>
      <c r="F29" s="6">
        <f t="shared" ref="F29:F92" si="0">1/$C$21+(B29-$C$23)^2/$C$24</f>
        <v>6.3049315872381034E-3</v>
      </c>
      <c r="G29" s="7">
        <f t="shared" ref="G29:G92" si="1">(B29^2/$F$23)*(F29/(1-F29)^2)/($C$22+1)</f>
        <v>4.3212788300942353E-4</v>
      </c>
    </row>
    <row r="30" spans="1:10" x14ac:dyDescent="0.3">
      <c r="A30" s="1">
        <v>3</v>
      </c>
      <c r="B30">
        <v>195</v>
      </c>
      <c r="C30" s="1">
        <v>3766.7227446291977</v>
      </c>
      <c r="D30" s="1">
        <v>-516.72274462919768</v>
      </c>
      <c r="E30" s="1">
        <v>-1.0244177669935171</v>
      </c>
      <c r="F30" s="6">
        <f t="shared" si="0"/>
        <v>4.8789865035182428E-3</v>
      </c>
      <c r="G30" s="7">
        <f t="shared" si="1"/>
        <v>3.664876440616955E-4</v>
      </c>
    </row>
    <row r="31" spans="1:10" x14ac:dyDescent="0.3">
      <c r="A31" s="1">
        <v>4</v>
      </c>
      <c r="B31">
        <v>193</v>
      </c>
      <c r="C31" s="1">
        <v>3739.253303151193</v>
      </c>
      <c r="D31" s="1">
        <v>-289.25330315119299</v>
      </c>
      <c r="E31" s="1">
        <v>-0.57345302870745829</v>
      </c>
      <c r="F31" s="6">
        <f t="shared" si="0"/>
        <v>4.5863626134812138E-3</v>
      </c>
      <c r="G31" s="7">
        <f t="shared" si="1"/>
        <v>3.3727808689636932E-4</v>
      </c>
    </row>
    <row r="32" spans="1:10" x14ac:dyDescent="0.3">
      <c r="A32" s="1">
        <v>5</v>
      </c>
      <c r="B32">
        <v>190</v>
      </c>
      <c r="C32" s="1">
        <v>3698.0491409341862</v>
      </c>
      <c r="D32" s="1">
        <v>-48.049140934186198</v>
      </c>
      <c r="E32" s="1">
        <v>-9.5258809822815135E-2</v>
      </c>
      <c r="F32" s="6">
        <f t="shared" si="0"/>
        <v>4.8004631091129301E-3</v>
      </c>
      <c r="G32" s="7">
        <f t="shared" si="1"/>
        <v>3.4228061208283015E-4</v>
      </c>
    </row>
    <row r="33" spans="1:7" x14ac:dyDescent="0.3">
      <c r="A33" s="1">
        <v>6</v>
      </c>
      <c r="B33">
        <v>181</v>
      </c>
      <c r="C33" s="1">
        <v>3574.4366542831649</v>
      </c>
      <c r="D33" s="1">
        <v>50.563345716835101</v>
      </c>
      <c r="E33" s="1">
        <v>0.10024329342833917</v>
      </c>
      <c r="F33" s="6">
        <f t="shared" si="0"/>
        <v>1.0144626176956349E-2</v>
      </c>
      <c r="G33" s="7">
        <f t="shared" si="1"/>
        <v>6.6353219444415228E-4</v>
      </c>
    </row>
    <row r="34" spans="1:7" x14ac:dyDescent="0.3">
      <c r="A34" s="1">
        <v>7</v>
      </c>
      <c r="B34">
        <v>195</v>
      </c>
      <c r="C34" s="1">
        <v>3766.7227446291977</v>
      </c>
      <c r="D34" s="1">
        <v>908.27725537080232</v>
      </c>
      <c r="E34" s="1">
        <v>1.8006858947648148</v>
      </c>
      <c r="F34" s="6">
        <f t="shared" si="0"/>
        <v>4.8789865035182428E-3</v>
      </c>
      <c r="G34" s="7">
        <f t="shared" si="1"/>
        <v>3.664876440616955E-4</v>
      </c>
    </row>
    <row r="35" spans="1:7" x14ac:dyDescent="0.3">
      <c r="A35" s="1">
        <v>8</v>
      </c>
      <c r="B35">
        <v>193</v>
      </c>
      <c r="C35" s="1">
        <v>3739.253303151193</v>
      </c>
      <c r="D35" s="1">
        <v>-264.25330315119299</v>
      </c>
      <c r="E35" s="1">
        <v>-0.52388980657134721</v>
      </c>
      <c r="F35" s="6">
        <f t="shared" si="0"/>
        <v>4.5863626134812138E-3</v>
      </c>
      <c r="G35" s="7">
        <f t="shared" si="1"/>
        <v>3.3727808689636932E-4</v>
      </c>
    </row>
    <row r="36" spans="1:7" x14ac:dyDescent="0.3">
      <c r="A36" s="1">
        <v>9</v>
      </c>
      <c r="B36">
        <v>190</v>
      </c>
      <c r="C36" s="1">
        <v>3698.0491409341862</v>
      </c>
      <c r="D36" s="1">
        <v>551.9508590658138</v>
      </c>
      <c r="E36" s="1">
        <v>1.0942585214438509</v>
      </c>
      <c r="F36" s="6">
        <f t="shared" si="0"/>
        <v>4.8004631091129301E-3</v>
      </c>
      <c r="G36" s="7">
        <f t="shared" si="1"/>
        <v>3.4228061208283015E-4</v>
      </c>
    </row>
    <row r="37" spans="1:7" x14ac:dyDescent="0.3">
      <c r="A37" s="1">
        <v>10</v>
      </c>
      <c r="B37">
        <v>186</v>
      </c>
      <c r="C37" s="1">
        <v>3643.1102579781764</v>
      </c>
      <c r="D37" s="1">
        <v>-343.11025797817638</v>
      </c>
      <c r="E37" s="1">
        <v>-0.68022599733402944</v>
      </c>
      <c r="F37" s="6">
        <f t="shared" si="0"/>
        <v>6.3049315872381034E-3</v>
      </c>
      <c r="G37" s="7">
        <f t="shared" si="1"/>
        <v>4.3212788300942353E-4</v>
      </c>
    </row>
    <row r="38" spans="1:7" x14ac:dyDescent="0.3">
      <c r="A38" s="1">
        <v>11</v>
      </c>
      <c r="B38">
        <v>180</v>
      </c>
      <c r="C38" s="1">
        <v>3560.7019335441623</v>
      </c>
      <c r="D38" s="1">
        <v>139.29806645583767</v>
      </c>
      <c r="E38" s="1">
        <v>0.27616244043525784</v>
      </c>
      <c r="F38" s="6">
        <f t="shared" si="0"/>
        <v>1.1173779627174904E-2</v>
      </c>
      <c r="G38" s="7">
        <f t="shared" si="1"/>
        <v>7.2429828376829473E-4</v>
      </c>
    </row>
    <row r="39" spans="1:7" x14ac:dyDescent="0.3">
      <c r="A39" s="1">
        <v>12</v>
      </c>
      <c r="B39">
        <v>182</v>
      </c>
      <c r="C39" s="1">
        <v>3588.171375022167</v>
      </c>
      <c r="D39" s="1">
        <v>-388.17137502216701</v>
      </c>
      <c r="E39" s="1">
        <v>-0.76956096348413383</v>
      </c>
      <c r="F39" s="6">
        <f t="shared" si="0"/>
        <v>9.2025442374960974E-3</v>
      </c>
      <c r="G39" s="7">
        <f t="shared" si="1"/>
        <v>6.0742577487137082E-4</v>
      </c>
    </row>
    <row r="40" spans="1:7" x14ac:dyDescent="0.3">
      <c r="A40" s="1">
        <v>13</v>
      </c>
      <c r="B40">
        <v>191</v>
      </c>
      <c r="C40" s="1">
        <v>3711.7838616731883</v>
      </c>
      <c r="D40" s="1">
        <v>88.216138326811688</v>
      </c>
      <c r="E40" s="1">
        <v>0.17489104239526682</v>
      </c>
      <c r="F40" s="6">
        <f t="shared" si="0"/>
        <v>4.64202476647739E-3</v>
      </c>
      <c r="G40" s="7">
        <f t="shared" si="1"/>
        <v>3.3437044146441007E-4</v>
      </c>
    </row>
    <row r="41" spans="1:7" x14ac:dyDescent="0.3">
      <c r="A41" s="1">
        <v>14</v>
      </c>
      <c r="B41">
        <v>198</v>
      </c>
      <c r="C41" s="1">
        <v>3807.9269068462049</v>
      </c>
      <c r="D41" s="1">
        <v>592.07309315379507</v>
      </c>
      <c r="E41" s="1">
        <v>1.1738020094718373</v>
      </c>
      <c r="F41" s="6">
        <f t="shared" si="0"/>
        <v>5.9709586692610469E-3</v>
      </c>
      <c r="G41" s="7">
        <f t="shared" si="1"/>
        <v>4.634347459858255E-4</v>
      </c>
    </row>
    <row r="42" spans="1:7" x14ac:dyDescent="0.3">
      <c r="A42" s="1">
        <v>15</v>
      </c>
      <c r="B42">
        <v>185</v>
      </c>
      <c r="C42" s="1">
        <v>3629.3755372391743</v>
      </c>
      <c r="D42" s="1">
        <v>70.624462760825736</v>
      </c>
      <c r="E42" s="1">
        <v>0.14001503744233243</v>
      </c>
      <c r="F42" s="6">
        <f t="shared" si="0"/>
        <v>6.8987274836651499E-3</v>
      </c>
      <c r="G42" s="7">
        <f t="shared" si="1"/>
        <v>4.6831456145805442E-4</v>
      </c>
    </row>
    <row r="43" spans="1:7" x14ac:dyDescent="0.3">
      <c r="A43" s="1">
        <v>16</v>
      </c>
      <c r="B43">
        <v>195</v>
      </c>
      <c r="C43" s="1">
        <v>3766.7227446291977</v>
      </c>
      <c r="D43" s="1">
        <v>-316.72274462919768</v>
      </c>
      <c r="E43" s="1">
        <v>-0.62791198990462838</v>
      </c>
      <c r="F43" s="6">
        <f t="shared" si="0"/>
        <v>4.8789865035182428E-3</v>
      </c>
      <c r="G43" s="7">
        <f t="shared" si="1"/>
        <v>3.664876440616955E-4</v>
      </c>
    </row>
    <row r="44" spans="1:7" x14ac:dyDescent="0.3">
      <c r="A44" s="1">
        <v>17</v>
      </c>
      <c r="B44">
        <v>197</v>
      </c>
      <c r="C44" s="1">
        <v>3794.1921861072028</v>
      </c>
      <c r="D44" s="1">
        <v>705.80781389279718</v>
      </c>
      <c r="E44" s="1">
        <v>1.3992843786148663</v>
      </c>
      <c r="F44" s="6">
        <f t="shared" si="0"/>
        <v>5.519896436588477E-3</v>
      </c>
      <c r="G44" s="7">
        <f t="shared" si="1"/>
        <v>4.2372440313799629E-4</v>
      </c>
    </row>
    <row r="45" spans="1:7" x14ac:dyDescent="0.3">
      <c r="A45" s="1">
        <v>18</v>
      </c>
      <c r="B45">
        <v>184</v>
      </c>
      <c r="C45" s="1">
        <v>3615.6408165001717</v>
      </c>
      <c r="D45" s="1">
        <v>-290.6408165001717</v>
      </c>
      <c r="E45" s="1">
        <v>-0.57620381400074838</v>
      </c>
      <c r="F45" s="6">
        <f t="shared" si="0"/>
        <v>7.5795948908504978E-3</v>
      </c>
      <c r="G45" s="7">
        <f t="shared" si="1"/>
        <v>5.0968583262342557E-4</v>
      </c>
    </row>
    <row r="46" spans="1:7" x14ac:dyDescent="0.3">
      <c r="A46" s="1">
        <v>19</v>
      </c>
      <c r="B46">
        <v>194</v>
      </c>
      <c r="C46" s="1">
        <v>3752.9880238901956</v>
      </c>
      <c r="D46" s="1">
        <v>447.01197610980444</v>
      </c>
      <c r="E46" s="1">
        <v>0.88621415477728871</v>
      </c>
      <c r="F46" s="6">
        <f t="shared" si="0"/>
        <v>4.6891388031205777E-3</v>
      </c>
      <c r="G46" s="7">
        <f t="shared" si="1"/>
        <v>3.4849082918190604E-4</v>
      </c>
    </row>
    <row r="47" spans="1:7" x14ac:dyDescent="0.3">
      <c r="A47" s="1">
        <v>20</v>
      </c>
      <c r="B47">
        <v>174</v>
      </c>
      <c r="C47" s="1">
        <v>3478.2936091101483</v>
      </c>
      <c r="D47" s="1">
        <v>-78.293609110148282</v>
      </c>
      <c r="E47" s="1">
        <v>-0.1552193416065652</v>
      </c>
      <c r="F47" s="6">
        <f t="shared" si="0"/>
        <v>1.917720205441055E-2</v>
      </c>
      <c r="G47" s="7">
        <f t="shared" si="1"/>
        <v>1.1806330292722304E-3</v>
      </c>
    </row>
    <row r="48" spans="1:7" x14ac:dyDescent="0.3">
      <c r="A48" s="1">
        <v>21</v>
      </c>
      <c r="B48">
        <v>180</v>
      </c>
      <c r="C48" s="1">
        <v>3560.7019335441623</v>
      </c>
      <c r="D48" s="1">
        <v>39.29806645583767</v>
      </c>
      <c r="E48" s="1">
        <v>7.7909551890813528E-2</v>
      </c>
      <c r="F48" s="6">
        <f t="shared" si="0"/>
        <v>1.1173779627174904E-2</v>
      </c>
      <c r="G48" s="7">
        <f t="shared" si="1"/>
        <v>7.2429828376829473E-4</v>
      </c>
    </row>
    <row r="49" spans="1:7" x14ac:dyDescent="0.3">
      <c r="A49" s="1">
        <v>22</v>
      </c>
      <c r="B49">
        <v>189</v>
      </c>
      <c r="C49" s="1">
        <v>3684.3144201951836</v>
      </c>
      <c r="D49" s="1">
        <v>115.68557980481637</v>
      </c>
      <c r="E49" s="1">
        <v>0.22935000359243679</v>
      </c>
      <c r="F49" s="6">
        <f t="shared" si="0"/>
        <v>5.0459729625067715E-3</v>
      </c>
      <c r="G49" s="7">
        <f t="shared" si="1"/>
        <v>3.5618431525135644E-4</v>
      </c>
    </row>
    <row r="50" spans="1:7" x14ac:dyDescent="0.3">
      <c r="A50" s="1">
        <v>23</v>
      </c>
      <c r="B50">
        <v>185</v>
      </c>
      <c r="C50" s="1">
        <v>3629.3755372391743</v>
      </c>
      <c r="D50" s="1">
        <v>320.62446276082574</v>
      </c>
      <c r="E50" s="1">
        <v>0.6356472588034433</v>
      </c>
      <c r="F50" s="6">
        <f t="shared" si="0"/>
        <v>6.8987274836651499E-3</v>
      </c>
      <c r="G50" s="7">
        <f t="shared" si="1"/>
        <v>4.6831456145805442E-4</v>
      </c>
    </row>
    <row r="51" spans="1:7" x14ac:dyDescent="0.3">
      <c r="A51" s="1">
        <v>24</v>
      </c>
      <c r="B51">
        <v>180</v>
      </c>
      <c r="C51" s="1">
        <v>3560.7019335441623</v>
      </c>
      <c r="D51" s="1">
        <v>239.29806645583767</v>
      </c>
      <c r="E51" s="1">
        <v>0.47441532897970218</v>
      </c>
      <c r="F51" s="6">
        <f t="shared" si="0"/>
        <v>1.1173779627174904E-2</v>
      </c>
      <c r="G51" s="7">
        <f t="shared" si="1"/>
        <v>7.2429828376829473E-4</v>
      </c>
    </row>
    <row r="52" spans="1:7" x14ac:dyDescent="0.3">
      <c r="A52" s="1">
        <v>25</v>
      </c>
      <c r="B52">
        <v>187</v>
      </c>
      <c r="C52" s="1">
        <v>3656.8449787171789</v>
      </c>
      <c r="D52" s="1">
        <v>143.15502128282105</v>
      </c>
      <c r="E52" s="1">
        <v>0.28380896478960677</v>
      </c>
      <c r="F52" s="6">
        <f t="shared" si="0"/>
        <v>5.7982072015693581E-3</v>
      </c>
      <c r="G52" s="7">
        <f t="shared" si="1"/>
        <v>4.0127319711879135E-4</v>
      </c>
    </row>
    <row r="53" spans="1:7" x14ac:dyDescent="0.3">
      <c r="A53" s="1">
        <v>26</v>
      </c>
      <c r="B53">
        <v>183</v>
      </c>
      <c r="C53" s="1">
        <v>3601.9060957611696</v>
      </c>
      <c r="D53" s="1">
        <v>-51.906095761169581</v>
      </c>
      <c r="E53" s="1">
        <v>-0.10290533417716408</v>
      </c>
      <c r="F53" s="6">
        <f t="shared" si="0"/>
        <v>8.347533808794147E-3</v>
      </c>
      <c r="G53" s="7">
        <f t="shared" si="1"/>
        <v>5.5610098658964485E-4</v>
      </c>
    </row>
    <row r="54" spans="1:7" x14ac:dyDescent="0.3">
      <c r="A54" s="1">
        <v>27</v>
      </c>
      <c r="B54">
        <v>187</v>
      </c>
      <c r="C54" s="1">
        <v>3656.8449787171789</v>
      </c>
      <c r="D54" s="1">
        <v>-456.84497871717895</v>
      </c>
      <c r="E54" s="1">
        <v>-0.90570836647705921</v>
      </c>
      <c r="F54" s="6">
        <f t="shared" si="0"/>
        <v>5.7982072015693581E-3</v>
      </c>
      <c r="G54" s="7">
        <f t="shared" si="1"/>
        <v>4.0127319711879135E-4</v>
      </c>
    </row>
    <row r="55" spans="1:7" x14ac:dyDescent="0.3">
      <c r="A55" s="1">
        <v>28</v>
      </c>
      <c r="B55">
        <v>172</v>
      </c>
      <c r="C55" s="1">
        <v>3450.8241676321436</v>
      </c>
      <c r="D55" s="1">
        <v>-300.8241676321436</v>
      </c>
      <c r="E55" s="1">
        <v>-0.59639260177050601</v>
      </c>
      <c r="F55" s="6">
        <f t="shared" si="0"/>
        <v>2.2541581616222175E-2</v>
      </c>
      <c r="G55" s="7">
        <f t="shared" si="1"/>
        <v>1.3653908492643747E-3</v>
      </c>
    </row>
    <row r="56" spans="1:7" x14ac:dyDescent="0.3">
      <c r="A56" s="1">
        <v>29</v>
      </c>
      <c r="B56">
        <v>180</v>
      </c>
      <c r="C56" s="1">
        <v>3560.7019335441623</v>
      </c>
      <c r="D56" s="1">
        <v>389.29806645583767</v>
      </c>
      <c r="E56" s="1">
        <v>0.77179466179636869</v>
      </c>
      <c r="F56" s="6">
        <f t="shared" si="0"/>
        <v>1.1173779627174904E-2</v>
      </c>
      <c r="G56" s="7">
        <f t="shared" si="1"/>
        <v>7.2429828376829473E-4</v>
      </c>
    </row>
    <row r="57" spans="1:7" x14ac:dyDescent="0.3">
      <c r="A57" s="1">
        <v>30</v>
      </c>
      <c r="B57">
        <v>178</v>
      </c>
      <c r="C57" s="1">
        <v>3533.2324920661576</v>
      </c>
      <c r="D57" s="1">
        <v>-283.23249206615765</v>
      </c>
      <c r="E57" s="1">
        <v>-0.56151659681757171</v>
      </c>
      <c r="F57" s="6">
        <f t="shared" si="0"/>
        <v>1.3493301059886914E-2</v>
      </c>
      <c r="G57" s="7">
        <f t="shared" si="1"/>
        <v>8.59350689108787E-4</v>
      </c>
    </row>
    <row r="58" spans="1:7" x14ac:dyDescent="0.3">
      <c r="A58" s="1">
        <v>31</v>
      </c>
      <c r="B58">
        <v>178</v>
      </c>
      <c r="C58" s="1">
        <v>3533.2324920661576</v>
      </c>
      <c r="D58" s="1">
        <v>366.76750793384235</v>
      </c>
      <c r="E58" s="1">
        <v>0.72712717872131649</v>
      </c>
      <c r="F58" s="6">
        <f t="shared" si="0"/>
        <v>1.3493301059886914E-2</v>
      </c>
      <c r="G58" s="7">
        <f t="shared" si="1"/>
        <v>8.59350689108787E-4</v>
      </c>
    </row>
    <row r="59" spans="1:7" x14ac:dyDescent="0.3">
      <c r="A59" s="1">
        <v>32</v>
      </c>
      <c r="B59">
        <v>188</v>
      </c>
      <c r="C59" s="1">
        <v>3670.5796994561815</v>
      </c>
      <c r="D59" s="1">
        <v>-370.57969945618152</v>
      </c>
      <c r="E59" s="1">
        <v>-0.73468495853120031</v>
      </c>
      <c r="F59" s="6">
        <f t="shared" si="0"/>
        <v>5.3785543266589141E-3</v>
      </c>
      <c r="G59" s="7">
        <f t="shared" si="1"/>
        <v>3.7590483514302704E-4</v>
      </c>
    </row>
    <row r="60" spans="1:7" x14ac:dyDescent="0.3">
      <c r="A60" s="1">
        <v>33</v>
      </c>
      <c r="B60">
        <v>184</v>
      </c>
      <c r="C60" s="1">
        <v>3615.6408165001717</v>
      </c>
      <c r="D60" s="1">
        <v>284.3591834998283</v>
      </c>
      <c r="E60" s="1">
        <v>0.56375029512980657</v>
      </c>
      <c r="F60" s="6">
        <f t="shared" si="0"/>
        <v>7.5795948908504978E-3</v>
      </c>
      <c r="G60" s="7">
        <f t="shared" si="1"/>
        <v>5.0968583262342557E-4</v>
      </c>
    </row>
    <row r="61" spans="1:7" x14ac:dyDescent="0.3">
      <c r="A61" s="1">
        <v>34</v>
      </c>
      <c r="B61">
        <v>195</v>
      </c>
      <c r="C61" s="1">
        <v>3766.7227446291977</v>
      </c>
      <c r="D61" s="1">
        <v>-441.72274462919768</v>
      </c>
      <c r="E61" s="1">
        <v>-0.87572810058518369</v>
      </c>
      <c r="F61" s="6">
        <f t="shared" si="0"/>
        <v>4.8789865035182428E-3</v>
      </c>
      <c r="G61" s="7">
        <f t="shared" si="1"/>
        <v>3.664876440616955E-4</v>
      </c>
    </row>
    <row r="62" spans="1:7" x14ac:dyDescent="0.3">
      <c r="A62" s="1">
        <v>35</v>
      </c>
      <c r="B62">
        <v>196</v>
      </c>
      <c r="C62" s="1">
        <v>3780.4574653682002</v>
      </c>
      <c r="D62" s="1">
        <v>369.54253463179975</v>
      </c>
      <c r="E62" s="1">
        <v>0.73262874930789657</v>
      </c>
      <c r="F62" s="6">
        <f t="shared" si="0"/>
        <v>5.1559057146742093E-3</v>
      </c>
      <c r="G62" s="7">
        <f t="shared" si="1"/>
        <v>3.9148880655266537E-4</v>
      </c>
    </row>
    <row r="63" spans="1:7" x14ac:dyDescent="0.3">
      <c r="A63" s="1">
        <v>36</v>
      </c>
      <c r="B63">
        <v>190</v>
      </c>
      <c r="C63" s="1">
        <v>3698.0491409341862</v>
      </c>
      <c r="D63" s="1">
        <v>251.9508590658138</v>
      </c>
      <c r="E63" s="1">
        <v>0.49949985581051787</v>
      </c>
      <c r="F63" s="6">
        <f t="shared" si="0"/>
        <v>4.8004631091129301E-3</v>
      </c>
      <c r="G63" s="7">
        <f t="shared" si="1"/>
        <v>3.4228061208283015E-4</v>
      </c>
    </row>
    <row r="64" spans="1:7" x14ac:dyDescent="0.3">
      <c r="A64" s="1">
        <v>37</v>
      </c>
      <c r="B64">
        <v>180</v>
      </c>
      <c r="C64" s="1">
        <v>3560.7019335441623</v>
      </c>
      <c r="D64" s="1">
        <v>-10.70193354416233</v>
      </c>
      <c r="E64" s="1">
        <v>-2.1216892381408645E-2</v>
      </c>
      <c r="F64" s="6">
        <f t="shared" si="0"/>
        <v>1.1173779627174904E-2</v>
      </c>
      <c r="G64" s="7">
        <f t="shared" si="1"/>
        <v>7.2429828376829473E-4</v>
      </c>
    </row>
    <row r="65" spans="1:7" x14ac:dyDescent="0.3">
      <c r="A65" s="1">
        <v>38</v>
      </c>
      <c r="B65">
        <v>181</v>
      </c>
      <c r="C65" s="1">
        <v>3574.4366542831649</v>
      </c>
      <c r="D65" s="1">
        <v>-274.4366542831649</v>
      </c>
      <c r="E65" s="1">
        <v>-0.54407859434110495</v>
      </c>
      <c r="F65" s="6">
        <f t="shared" si="0"/>
        <v>1.0144626176956349E-2</v>
      </c>
      <c r="G65" s="7">
        <f t="shared" si="1"/>
        <v>6.6353219444415228E-4</v>
      </c>
    </row>
    <row r="66" spans="1:7" x14ac:dyDescent="0.3">
      <c r="A66" s="1">
        <v>39</v>
      </c>
      <c r="B66">
        <v>184</v>
      </c>
      <c r="C66" s="1">
        <v>3615.6408165001717</v>
      </c>
      <c r="D66" s="1">
        <v>1034.3591834998283</v>
      </c>
      <c r="E66" s="1">
        <v>2.0506469592131391</v>
      </c>
      <c r="F66" s="6">
        <f t="shared" si="0"/>
        <v>7.5795948908504978E-3</v>
      </c>
      <c r="G66" s="7">
        <f t="shared" si="1"/>
        <v>5.0968583262342557E-4</v>
      </c>
    </row>
    <row r="67" spans="1:7" x14ac:dyDescent="0.3">
      <c r="A67" s="1">
        <v>40</v>
      </c>
      <c r="B67">
        <v>182</v>
      </c>
      <c r="C67" s="1">
        <v>3588.171375022167</v>
      </c>
      <c r="D67" s="1">
        <v>-438.17137502216701</v>
      </c>
      <c r="E67" s="1">
        <v>-0.868687407756356</v>
      </c>
      <c r="F67" s="6">
        <f t="shared" si="0"/>
        <v>9.2025442374960974E-3</v>
      </c>
      <c r="G67" s="7">
        <f t="shared" si="1"/>
        <v>6.0742577487137082E-4</v>
      </c>
    </row>
    <row r="68" spans="1:7" x14ac:dyDescent="0.3">
      <c r="A68" s="1">
        <v>41</v>
      </c>
      <c r="B68">
        <v>195</v>
      </c>
      <c r="C68" s="1">
        <v>3766.7227446291977</v>
      </c>
      <c r="D68" s="1">
        <v>133.27725537080232</v>
      </c>
      <c r="E68" s="1">
        <v>0.26422600854537115</v>
      </c>
      <c r="F68" s="6">
        <f t="shared" si="0"/>
        <v>4.8789865035182428E-3</v>
      </c>
      <c r="G68" s="7">
        <f t="shared" si="1"/>
        <v>3.664876440616955E-4</v>
      </c>
    </row>
    <row r="69" spans="1:7" x14ac:dyDescent="0.3">
      <c r="A69" s="1">
        <v>42</v>
      </c>
      <c r="B69">
        <v>186</v>
      </c>
      <c r="C69" s="1">
        <v>3643.1102579781764</v>
      </c>
      <c r="D69" s="1">
        <v>-543.11025797817638</v>
      </c>
      <c r="E69" s="1">
        <v>-1.0767317744229181</v>
      </c>
      <c r="F69" s="6">
        <f t="shared" si="0"/>
        <v>6.3049315872381034E-3</v>
      </c>
      <c r="G69" s="7">
        <f t="shared" si="1"/>
        <v>4.3212788300942353E-4</v>
      </c>
    </row>
    <row r="70" spans="1:7" x14ac:dyDescent="0.3">
      <c r="A70" s="1">
        <v>43</v>
      </c>
      <c r="B70">
        <v>196</v>
      </c>
      <c r="C70" s="1">
        <v>3780.4574653682002</v>
      </c>
      <c r="D70" s="1">
        <v>619.54253463179975</v>
      </c>
      <c r="E70" s="1">
        <v>1.2282609706690073</v>
      </c>
      <c r="F70" s="6">
        <f t="shared" si="0"/>
        <v>5.1559057146742093E-3</v>
      </c>
      <c r="G70" s="7">
        <f t="shared" si="1"/>
        <v>3.9148880655266537E-4</v>
      </c>
    </row>
    <row r="71" spans="1:7" x14ac:dyDescent="0.3">
      <c r="A71" s="1">
        <v>44</v>
      </c>
      <c r="B71">
        <v>185</v>
      </c>
      <c r="C71" s="1">
        <v>3629.3755372391743</v>
      </c>
      <c r="D71" s="1">
        <v>-629.37553723917426</v>
      </c>
      <c r="E71" s="1">
        <v>-1.2477551823687778</v>
      </c>
      <c r="F71" s="6">
        <f t="shared" si="0"/>
        <v>6.8987274836651499E-3</v>
      </c>
      <c r="G71" s="7">
        <f t="shared" si="1"/>
        <v>4.6831456145805442E-4</v>
      </c>
    </row>
    <row r="72" spans="1:7" x14ac:dyDescent="0.3">
      <c r="A72" s="1">
        <v>45</v>
      </c>
      <c r="B72">
        <v>190</v>
      </c>
      <c r="C72" s="1">
        <v>3698.0491409341862</v>
      </c>
      <c r="D72" s="1">
        <v>901.9508590658138</v>
      </c>
      <c r="E72" s="1">
        <v>1.7881436313494061</v>
      </c>
      <c r="F72" s="6">
        <f t="shared" si="0"/>
        <v>4.8004631091129301E-3</v>
      </c>
      <c r="G72" s="7">
        <f t="shared" si="1"/>
        <v>3.4228061208283015E-4</v>
      </c>
    </row>
    <row r="73" spans="1:7" x14ac:dyDescent="0.3">
      <c r="A73" s="1">
        <v>46</v>
      </c>
      <c r="B73">
        <v>182</v>
      </c>
      <c r="C73" s="1">
        <v>3588.171375022167</v>
      </c>
      <c r="D73" s="1">
        <v>-163.17137502216701</v>
      </c>
      <c r="E73" s="1">
        <v>-0.32349196425913407</v>
      </c>
      <c r="F73" s="6">
        <f t="shared" si="0"/>
        <v>9.2025442374960974E-3</v>
      </c>
      <c r="G73" s="7">
        <f t="shared" si="1"/>
        <v>6.0742577487137082E-4</v>
      </c>
    </row>
    <row r="74" spans="1:7" x14ac:dyDescent="0.3">
      <c r="A74" s="1">
        <v>47</v>
      </c>
      <c r="B74">
        <v>179</v>
      </c>
      <c r="C74" s="1">
        <v>3546.9672128051602</v>
      </c>
      <c r="D74" s="1">
        <v>-571.96721280516022</v>
      </c>
      <c r="E74" s="1">
        <v>-1.133941520913379</v>
      </c>
      <c r="F74" s="6">
        <f t="shared" si="0"/>
        <v>1.2290004588151757E-2</v>
      </c>
      <c r="G74" s="7">
        <f t="shared" si="1"/>
        <v>7.8960793031129957E-4</v>
      </c>
    </row>
    <row r="75" spans="1:7" x14ac:dyDescent="0.3">
      <c r="A75" s="1">
        <v>48</v>
      </c>
      <c r="B75">
        <v>190</v>
      </c>
      <c r="C75" s="1">
        <v>3698.0491409341862</v>
      </c>
      <c r="D75" s="1">
        <v>-248.0491409341862</v>
      </c>
      <c r="E75" s="1">
        <v>-0.49176458691170383</v>
      </c>
      <c r="F75" s="6">
        <f t="shared" si="0"/>
        <v>4.8004631091129301E-3</v>
      </c>
      <c r="G75" s="7">
        <f t="shared" si="1"/>
        <v>3.4228061208283015E-4</v>
      </c>
    </row>
    <row r="76" spans="1:7" x14ac:dyDescent="0.3">
      <c r="A76" s="1">
        <v>49</v>
      </c>
      <c r="B76">
        <v>191</v>
      </c>
      <c r="C76" s="1">
        <v>3711.7838616731883</v>
      </c>
      <c r="D76" s="1">
        <v>438.21613832681169</v>
      </c>
      <c r="E76" s="1">
        <v>0.86877615230082195</v>
      </c>
      <c r="F76" s="6">
        <f t="shared" si="0"/>
        <v>4.64202476647739E-3</v>
      </c>
      <c r="G76" s="7">
        <f t="shared" si="1"/>
        <v>3.3437044146441007E-4</v>
      </c>
    </row>
    <row r="77" spans="1:7" x14ac:dyDescent="0.3">
      <c r="A77" s="1">
        <v>50</v>
      </c>
      <c r="B77">
        <v>186</v>
      </c>
      <c r="C77" s="1">
        <v>3643.1102579781764</v>
      </c>
      <c r="D77" s="1">
        <v>-143.11025797817638</v>
      </c>
      <c r="E77" s="1">
        <v>-0.28372022024514076</v>
      </c>
      <c r="F77" s="6">
        <f t="shared" si="0"/>
        <v>6.3049315872381034E-3</v>
      </c>
      <c r="G77" s="7">
        <f t="shared" si="1"/>
        <v>4.3212788300942353E-4</v>
      </c>
    </row>
    <row r="78" spans="1:7" x14ac:dyDescent="0.3">
      <c r="A78" s="1">
        <v>51</v>
      </c>
      <c r="B78">
        <v>188</v>
      </c>
      <c r="C78" s="1">
        <v>3670.5796994561815</v>
      </c>
      <c r="D78" s="1">
        <v>629.42030054381848</v>
      </c>
      <c r="E78" s="1">
        <v>1.2478439269132431</v>
      </c>
      <c r="F78" s="6">
        <f t="shared" si="0"/>
        <v>5.3785543266589141E-3</v>
      </c>
      <c r="G78" s="7">
        <f t="shared" si="1"/>
        <v>3.7590483514302704E-4</v>
      </c>
    </row>
    <row r="79" spans="1:7" x14ac:dyDescent="0.3">
      <c r="A79" s="1">
        <v>52</v>
      </c>
      <c r="B79">
        <v>190</v>
      </c>
      <c r="C79" s="1">
        <v>3698.0491409341862</v>
      </c>
      <c r="D79" s="1">
        <v>-248.0491409341862</v>
      </c>
      <c r="E79" s="1">
        <v>-0.49176458691170383</v>
      </c>
      <c r="F79" s="6">
        <f t="shared" si="0"/>
        <v>4.8004631091129301E-3</v>
      </c>
      <c r="G79" s="7">
        <f t="shared" si="1"/>
        <v>3.4228061208283015E-4</v>
      </c>
    </row>
    <row r="80" spans="1:7" x14ac:dyDescent="0.3">
      <c r="A80" s="1">
        <v>53</v>
      </c>
      <c r="B80">
        <v>200</v>
      </c>
      <c r="C80" s="1">
        <v>3835.3963483242096</v>
      </c>
      <c r="D80" s="1">
        <v>214.60365167579039</v>
      </c>
      <c r="E80" s="1">
        <v>0.42545793836911228</v>
      </c>
      <c r="F80" s="6">
        <f t="shared" si="0"/>
        <v>7.1342976668810889E-3</v>
      </c>
      <c r="G80" s="7">
        <f t="shared" si="1"/>
        <v>5.6629469296739219E-4</v>
      </c>
    </row>
    <row r="81" spans="1:7" x14ac:dyDescent="0.3">
      <c r="A81" s="1">
        <v>54</v>
      </c>
      <c r="B81">
        <v>187</v>
      </c>
      <c r="C81" s="1">
        <v>3656.8449787171789</v>
      </c>
      <c r="D81" s="1">
        <v>-756.84497871717895</v>
      </c>
      <c r="E81" s="1">
        <v>-1.5004670321103921</v>
      </c>
      <c r="F81" s="6">
        <f t="shared" si="0"/>
        <v>5.7982072015693581E-3</v>
      </c>
      <c r="G81" s="7">
        <f t="shared" si="1"/>
        <v>4.0127319711879135E-4</v>
      </c>
    </row>
    <row r="82" spans="1:7" x14ac:dyDescent="0.3">
      <c r="A82" s="1">
        <v>55</v>
      </c>
      <c r="B82">
        <v>191</v>
      </c>
      <c r="C82" s="1">
        <v>3711.7838616731883</v>
      </c>
      <c r="D82" s="1">
        <v>-11.783861673188312</v>
      </c>
      <c r="E82" s="1">
        <v>-2.3361846149177516E-2</v>
      </c>
      <c r="F82" s="6">
        <f t="shared" si="0"/>
        <v>4.64202476647739E-3</v>
      </c>
      <c r="G82" s="7">
        <f t="shared" si="1"/>
        <v>3.3437044146441007E-4</v>
      </c>
    </row>
    <row r="83" spans="1:7" x14ac:dyDescent="0.3">
      <c r="A83" s="1">
        <v>56</v>
      </c>
      <c r="B83">
        <v>186</v>
      </c>
      <c r="C83" s="1">
        <v>3643.1102579781764</v>
      </c>
      <c r="D83" s="1">
        <v>-93.110257978176378</v>
      </c>
      <c r="E83" s="1">
        <v>-0.18459377597291859</v>
      </c>
      <c r="F83" s="6">
        <f t="shared" si="0"/>
        <v>6.3049315872381034E-3</v>
      </c>
      <c r="G83" s="7">
        <f t="shared" si="1"/>
        <v>4.3212788300942353E-4</v>
      </c>
    </row>
    <row r="84" spans="1:7" x14ac:dyDescent="0.3">
      <c r="A84" s="1">
        <v>57</v>
      </c>
      <c r="B84">
        <v>193</v>
      </c>
      <c r="C84" s="1">
        <v>3739.253303151193</v>
      </c>
      <c r="D84" s="1">
        <v>60.746696848807005</v>
      </c>
      <c r="E84" s="1">
        <v>0.12043208119809683</v>
      </c>
      <c r="F84" s="6">
        <f t="shared" si="0"/>
        <v>4.5863626134812138E-3</v>
      </c>
      <c r="G84" s="7">
        <f t="shared" si="1"/>
        <v>3.3727808689636932E-4</v>
      </c>
    </row>
    <row r="85" spans="1:7" x14ac:dyDescent="0.3">
      <c r="A85" s="1">
        <v>58</v>
      </c>
      <c r="B85">
        <v>181</v>
      </c>
      <c r="C85" s="1">
        <v>3574.4366542831649</v>
      </c>
      <c r="D85" s="1">
        <v>-724.4366542831649</v>
      </c>
      <c r="E85" s="1">
        <v>-1.4362165927911044</v>
      </c>
      <c r="F85" s="6">
        <f t="shared" si="0"/>
        <v>1.0144626176956349E-2</v>
      </c>
      <c r="G85" s="7">
        <f t="shared" si="1"/>
        <v>6.6353219444415228E-4</v>
      </c>
    </row>
    <row r="86" spans="1:7" x14ac:dyDescent="0.3">
      <c r="A86" s="1">
        <v>59</v>
      </c>
      <c r="B86">
        <v>194</v>
      </c>
      <c r="C86" s="1">
        <v>3752.9880238901956</v>
      </c>
      <c r="D86" s="1">
        <v>-2.9880238901955636</v>
      </c>
      <c r="E86" s="1">
        <v>-5.9238436727107801E-3</v>
      </c>
      <c r="F86" s="6">
        <f t="shared" si="0"/>
        <v>4.6891388031205777E-3</v>
      </c>
      <c r="G86" s="7">
        <f t="shared" si="1"/>
        <v>3.4849082918190604E-4</v>
      </c>
    </row>
    <row r="87" spans="1:7" x14ac:dyDescent="0.3">
      <c r="A87" s="1">
        <v>60</v>
      </c>
      <c r="B87">
        <v>185</v>
      </c>
      <c r="C87" s="1">
        <v>3629.3755372391743</v>
      </c>
      <c r="D87" s="1">
        <v>-479.37553723917426</v>
      </c>
      <c r="E87" s="1">
        <v>-0.95037584955211141</v>
      </c>
      <c r="F87" s="6">
        <f t="shared" si="0"/>
        <v>6.8987274836651499E-3</v>
      </c>
      <c r="G87" s="7">
        <f t="shared" si="1"/>
        <v>4.6831456145805442E-4</v>
      </c>
    </row>
    <row r="88" spans="1:7" x14ac:dyDescent="0.3">
      <c r="A88" s="1">
        <v>61</v>
      </c>
      <c r="B88">
        <v>195</v>
      </c>
      <c r="C88" s="1">
        <v>3766.7227446291977</v>
      </c>
      <c r="D88" s="1">
        <v>633.27725537080232</v>
      </c>
      <c r="E88" s="1">
        <v>1.2554904512675928</v>
      </c>
      <c r="F88" s="6">
        <f t="shared" si="0"/>
        <v>4.8789865035182428E-3</v>
      </c>
      <c r="G88" s="7">
        <f t="shared" si="1"/>
        <v>3.664876440616955E-4</v>
      </c>
    </row>
    <row r="89" spans="1:7" x14ac:dyDescent="0.3">
      <c r="A89" s="1">
        <v>62</v>
      </c>
      <c r="B89">
        <v>185</v>
      </c>
      <c r="C89" s="1">
        <v>3629.3755372391743</v>
      </c>
      <c r="D89" s="1">
        <v>-29.375537239174264</v>
      </c>
      <c r="E89" s="1">
        <v>-5.8237851102111896E-2</v>
      </c>
      <c r="F89" s="6">
        <f t="shared" si="0"/>
        <v>6.8987274836651499E-3</v>
      </c>
      <c r="G89" s="7">
        <f t="shared" si="1"/>
        <v>4.6831456145805442E-4</v>
      </c>
    </row>
    <row r="90" spans="1:7" x14ac:dyDescent="0.3">
      <c r="A90" s="1">
        <v>63</v>
      </c>
      <c r="B90">
        <v>192</v>
      </c>
      <c r="C90" s="1">
        <v>3725.5185824121909</v>
      </c>
      <c r="D90" s="1">
        <v>324.48141758780912</v>
      </c>
      <c r="E90" s="1">
        <v>0.64329378315779218</v>
      </c>
      <c r="F90" s="6">
        <f t="shared" si="0"/>
        <v>4.5706579346001513E-3</v>
      </c>
      <c r="G90" s="7">
        <f t="shared" si="1"/>
        <v>3.3263856093802472E-4</v>
      </c>
    </row>
    <row r="91" spans="1:7" x14ac:dyDescent="0.3">
      <c r="A91" s="1">
        <v>64</v>
      </c>
      <c r="B91">
        <v>184</v>
      </c>
      <c r="C91" s="1">
        <v>3615.6408165001717</v>
      </c>
      <c r="D91" s="1">
        <v>-765.6408165001717</v>
      </c>
      <c r="E91" s="1">
        <v>-1.517905034586859</v>
      </c>
      <c r="F91" s="6">
        <f t="shared" si="0"/>
        <v>7.5795948908504978E-3</v>
      </c>
      <c r="G91" s="7">
        <f t="shared" si="1"/>
        <v>5.0968583262342557E-4</v>
      </c>
    </row>
    <row r="92" spans="1:7" x14ac:dyDescent="0.3">
      <c r="A92" s="1">
        <v>65</v>
      </c>
      <c r="B92">
        <v>192</v>
      </c>
      <c r="C92" s="1">
        <v>3725.5185824121909</v>
      </c>
      <c r="D92" s="1">
        <v>224.48141758780912</v>
      </c>
      <c r="E92" s="1">
        <v>0.44504089461334789</v>
      </c>
      <c r="F92" s="6">
        <f t="shared" si="0"/>
        <v>4.5706579346001513E-3</v>
      </c>
      <c r="G92" s="7">
        <f t="shared" si="1"/>
        <v>3.3263856093802472E-4</v>
      </c>
    </row>
    <row r="93" spans="1:7" x14ac:dyDescent="0.3">
      <c r="A93" s="1">
        <v>66</v>
      </c>
      <c r="B93">
        <v>195</v>
      </c>
      <c r="C93" s="1">
        <v>3766.7227446291977</v>
      </c>
      <c r="D93" s="1">
        <v>-416.72274462919768</v>
      </c>
      <c r="E93" s="1">
        <v>-0.8261648784490726</v>
      </c>
      <c r="F93" s="6">
        <f t="shared" ref="F93:F156" si="2">1/$C$21+(B93-$C$23)^2/$C$24</f>
        <v>4.8789865035182428E-3</v>
      </c>
      <c r="G93" s="7">
        <f t="shared" ref="G93:G156" si="3">(B93^2/$F$23)*(F93/(1-F93)^2)/($C$22+1)</f>
        <v>3.664876440616955E-4</v>
      </c>
    </row>
    <row r="94" spans="1:7" x14ac:dyDescent="0.3">
      <c r="A94" s="1">
        <v>67</v>
      </c>
      <c r="B94">
        <v>188</v>
      </c>
      <c r="C94" s="1">
        <v>3670.5796994561815</v>
      </c>
      <c r="D94" s="1">
        <v>429.42030054381848</v>
      </c>
      <c r="E94" s="1">
        <v>0.8513381498243543</v>
      </c>
      <c r="F94" s="6">
        <f t="shared" si="2"/>
        <v>5.3785543266589141E-3</v>
      </c>
      <c r="G94" s="7">
        <f t="shared" si="3"/>
        <v>3.7590483514302704E-4</v>
      </c>
    </row>
    <row r="95" spans="1:7" x14ac:dyDescent="0.3">
      <c r="A95" s="1">
        <v>68</v>
      </c>
      <c r="B95">
        <v>190</v>
      </c>
      <c r="C95" s="1">
        <v>3698.0491409341862</v>
      </c>
      <c r="D95" s="1">
        <v>-648.0491409341862</v>
      </c>
      <c r="E95" s="1">
        <v>-1.2847761410894811</v>
      </c>
      <c r="F95" s="6">
        <f t="shared" si="2"/>
        <v>4.8004631091129301E-3</v>
      </c>
      <c r="G95" s="7">
        <f t="shared" si="3"/>
        <v>3.4228061208283015E-4</v>
      </c>
    </row>
    <row r="96" spans="1:7" x14ac:dyDescent="0.3">
      <c r="A96" s="1">
        <v>69</v>
      </c>
      <c r="B96">
        <v>198</v>
      </c>
      <c r="C96" s="1">
        <v>3807.9269068462049</v>
      </c>
      <c r="D96" s="1">
        <v>642.07309315379507</v>
      </c>
      <c r="E96" s="1">
        <v>1.2729284537440595</v>
      </c>
      <c r="F96" s="6">
        <f t="shared" si="2"/>
        <v>5.9709586692610469E-3</v>
      </c>
      <c r="G96" s="7">
        <f t="shared" si="3"/>
        <v>4.634347459858255E-4</v>
      </c>
    </row>
    <row r="97" spans="1:7" x14ac:dyDescent="0.3">
      <c r="A97" s="1">
        <v>70</v>
      </c>
      <c r="B97">
        <v>190</v>
      </c>
      <c r="C97" s="1">
        <v>3698.0491409341862</v>
      </c>
      <c r="D97" s="1">
        <v>-98.049140934186198</v>
      </c>
      <c r="E97" s="1">
        <v>-0.19438525409503732</v>
      </c>
      <c r="F97" s="6">
        <f t="shared" si="2"/>
        <v>4.8004631091129301E-3</v>
      </c>
      <c r="G97" s="7">
        <f t="shared" si="3"/>
        <v>3.4228061208283015E-4</v>
      </c>
    </row>
    <row r="98" spans="1:7" x14ac:dyDescent="0.3">
      <c r="A98" s="1">
        <v>71</v>
      </c>
      <c r="B98">
        <v>190</v>
      </c>
      <c r="C98" s="1">
        <v>3698.0491409341862</v>
      </c>
      <c r="D98" s="1">
        <v>201.9508590658138</v>
      </c>
      <c r="E98" s="1">
        <v>0.4003734115382957</v>
      </c>
      <c r="F98" s="6">
        <f t="shared" si="2"/>
        <v>4.8004631091129301E-3</v>
      </c>
      <c r="G98" s="7">
        <f t="shared" si="3"/>
        <v>3.4228061208283015E-4</v>
      </c>
    </row>
    <row r="99" spans="1:7" x14ac:dyDescent="0.3">
      <c r="A99" s="1">
        <v>72</v>
      </c>
      <c r="B99">
        <v>196</v>
      </c>
      <c r="C99" s="1">
        <v>3780.4574653682002</v>
      </c>
      <c r="D99" s="1">
        <v>-230.45746536820025</v>
      </c>
      <c r="E99" s="1">
        <v>-0.45688858195876941</v>
      </c>
      <c r="F99" s="6">
        <f t="shared" si="2"/>
        <v>5.1559057146742093E-3</v>
      </c>
      <c r="G99" s="7">
        <f t="shared" si="3"/>
        <v>3.9148880655266537E-4</v>
      </c>
    </row>
    <row r="100" spans="1:7" x14ac:dyDescent="0.3">
      <c r="A100" s="1">
        <v>73</v>
      </c>
      <c r="B100">
        <v>197</v>
      </c>
      <c r="C100" s="1">
        <v>3794.1921861072028</v>
      </c>
      <c r="D100" s="1">
        <v>355.80781389279718</v>
      </c>
      <c r="E100" s="1">
        <v>0.70539926870931113</v>
      </c>
      <c r="F100" s="6">
        <f t="shared" si="2"/>
        <v>5.519896436588477E-3</v>
      </c>
      <c r="G100" s="7">
        <f t="shared" si="3"/>
        <v>4.2372440313799629E-4</v>
      </c>
    </row>
    <row r="101" spans="1:7" x14ac:dyDescent="0.3">
      <c r="A101" s="1">
        <v>74</v>
      </c>
      <c r="B101">
        <v>190</v>
      </c>
      <c r="C101" s="1">
        <v>3698.0491409341862</v>
      </c>
      <c r="D101" s="1">
        <v>1.9508590658138019</v>
      </c>
      <c r="E101" s="1">
        <v>3.8676344494070246E-3</v>
      </c>
      <c r="F101" s="6">
        <f t="shared" si="2"/>
        <v>4.8004631091129301E-3</v>
      </c>
      <c r="G101" s="7">
        <f t="shared" si="3"/>
        <v>3.4228061208283015E-4</v>
      </c>
    </row>
    <row r="102" spans="1:7" x14ac:dyDescent="0.3">
      <c r="A102" s="1">
        <v>75</v>
      </c>
      <c r="B102">
        <v>195</v>
      </c>
      <c r="C102" s="1">
        <v>3766.7227446291977</v>
      </c>
      <c r="D102" s="1">
        <v>483.27725537080232</v>
      </c>
      <c r="E102" s="1">
        <v>0.95811111845092634</v>
      </c>
      <c r="F102" s="6">
        <f t="shared" si="2"/>
        <v>4.8789865035182428E-3</v>
      </c>
      <c r="G102" s="7">
        <f t="shared" si="3"/>
        <v>3.664876440616955E-4</v>
      </c>
    </row>
    <row r="103" spans="1:7" x14ac:dyDescent="0.3">
      <c r="A103" s="1">
        <v>76</v>
      </c>
      <c r="B103">
        <v>191</v>
      </c>
      <c r="C103" s="1">
        <v>3711.7838616731883</v>
      </c>
      <c r="D103" s="1">
        <v>-11.783861673188312</v>
      </c>
      <c r="E103" s="1">
        <v>-2.3361846149177516E-2</v>
      </c>
      <c r="F103" s="6">
        <f t="shared" si="2"/>
        <v>4.64202476647739E-3</v>
      </c>
      <c r="G103" s="7">
        <f t="shared" si="3"/>
        <v>3.3437044146441007E-4</v>
      </c>
    </row>
    <row r="104" spans="1:7" x14ac:dyDescent="0.3">
      <c r="A104" s="1">
        <v>77</v>
      </c>
      <c r="B104">
        <v>184</v>
      </c>
      <c r="C104" s="1">
        <v>3615.6408165001717</v>
      </c>
      <c r="D104" s="1">
        <v>284.3591834998283</v>
      </c>
      <c r="E104" s="1">
        <v>0.56375029512980657</v>
      </c>
      <c r="F104" s="6">
        <f t="shared" si="2"/>
        <v>7.5795948908504978E-3</v>
      </c>
      <c r="G104" s="7">
        <f t="shared" si="3"/>
        <v>5.0968583262342557E-4</v>
      </c>
    </row>
    <row r="105" spans="1:7" x14ac:dyDescent="0.3">
      <c r="A105" s="1">
        <v>78</v>
      </c>
      <c r="B105">
        <v>187</v>
      </c>
      <c r="C105" s="1">
        <v>3656.8449787171789</v>
      </c>
      <c r="D105" s="1">
        <v>-106.84497871717895</v>
      </c>
      <c r="E105" s="1">
        <v>-0.21182325657150405</v>
      </c>
      <c r="F105" s="6">
        <f t="shared" si="2"/>
        <v>5.7982072015693581E-3</v>
      </c>
      <c r="G105" s="7">
        <f t="shared" si="3"/>
        <v>4.0127319711879135E-4</v>
      </c>
    </row>
    <row r="106" spans="1:7" x14ac:dyDescent="0.3">
      <c r="A106" s="1">
        <v>79</v>
      </c>
      <c r="B106">
        <v>195</v>
      </c>
      <c r="C106" s="1">
        <v>3766.7227446291977</v>
      </c>
      <c r="D106" s="1">
        <v>233.27725537080232</v>
      </c>
      <c r="E106" s="1">
        <v>0.46247889708981549</v>
      </c>
      <c r="F106" s="6">
        <f t="shared" si="2"/>
        <v>4.8789865035182428E-3</v>
      </c>
      <c r="G106" s="7">
        <f t="shared" si="3"/>
        <v>3.664876440616955E-4</v>
      </c>
    </row>
    <row r="107" spans="1:7" x14ac:dyDescent="0.3">
      <c r="A107" s="1">
        <v>80</v>
      </c>
      <c r="B107">
        <v>189</v>
      </c>
      <c r="C107" s="1">
        <v>3684.3144201951836</v>
      </c>
      <c r="D107" s="1">
        <v>-484.31442019518363</v>
      </c>
      <c r="E107" s="1">
        <v>-0.96016732767422919</v>
      </c>
      <c r="F107" s="6">
        <f t="shared" si="2"/>
        <v>5.0459729625067715E-3</v>
      </c>
      <c r="G107" s="7">
        <f t="shared" si="3"/>
        <v>3.5618431525135644E-4</v>
      </c>
    </row>
    <row r="108" spans="1:7" x14ac:dyDescent="0.3">
      <c r="A108" s="1">
        <v>81</v>
      </c>
      <c r="B108">
        <v>196</v>
      </c>
      <c r="C108" s="1">
        <v>3780.4574653682002</v>
      </c>
      <c r="D108" s="1">
        <v>919.54253463179975</v>
      </c>
      <c r="E108" s="1">
        <v>1.8230196363023403</v>
      </c>
      <c r="F108" s="6">
        <f t="shared" si="2"/>
        <v>5.1559057146742093E-3</v>
      </c>
      <c r="G108" s="7">
        <f t="shared" si="3"/>
        <v>3.9148880655266537E-4</v>
      </c>
    </row>
    <row r="109" spans="1:7" x14ac:dyDescent="0.3">
      <c r="A109" s="1">
        <v>82</v>
      </c>
      <c r="B109">
        <v>187</v>
      </c>
      <c r="C109" s="1">
        <v>3656.8449787171789</v>
      </c>
      <c r="D109" s="1">
        <v>143.15502128282105</v>
      </c>
      <c r="E109" s="1">
        <v>0.28380896478960677</v>
      </c>
      <c r="F109" s="6">
        <f t="shared" si="2"/>
        <v>5.7982072015693581E-3</v>
      </c>
      <c r="G109" s="7">
        <f t="shared" si="3"/>
        <v>4.0127319711879135E-4</v>
      </c>
    </row>
    <row r="110" spans="1:7" x14ac:dyDescent="0.3">
      <c r="A110" s="1">
        <v>83</v>
      </c>
      <c r="B110">
        <v>193</v>
      </c>
      <c r="C110" s="1">
        <v>3739.253303151193</v>
      </c>
      <c r="D110" s="1">
        <v>460.74669684880701</v>
      </c>
      <c r="E110" s="1">
        <v>0.91344363537587414</v>
      </c>
      <c r="F110" s="6">
        <f t="shared" si="2"/>
        <v>4.5863626134812138E-3</v>
      </c>
      <c r="G110" s="7">
        <f t="shared" si="3"/>
        <v>3.3727808689636932E-4</v>
      </c>
    </row>
    <row r="111" spans="1:7" x14ac:dyDescent="0.3">
      <c r="A111" s="1">
        <v>84</v>
      </c>
      <c r="B111">
        <v>191</v>
      </c>
      <c r="C111" s="1">
        <v>3711.7838616731883</v>
      </c>
      <c r="D111" s="1">
        <v>-361.78386167318831</v>
      </c>
      <c r="E111" s="1">
        <v>-0.71724695605473265</v>
      </c>
      <c r="F111" s="6">
        <f t="shared" si="2"/>
        <v>4.64202476647739E-3</v>
      </c>
      <c r="G111" s="7">
        <f t="shared" si="3"/>
        <v>3.3437044146441007E-4</v>
      </c>
    </row>
    <row r="112" spans="1:7" x14ac:dyDescent="0.3">
      <c r="A112" s="1">
        <v>85</v>
      </c>
      <c r="B112">
        <v>194</v>
      </c>
      <c r="C112" s="1">
        <v>3752.9880238901956</v>
      </c>
      <c r="D112" s="1">
        <v>-202.98802389019556</v>
      </c>
      <c r="E112" s="1">
        <v>-0.40242962076159944</v>
      </c>
      <c r="F112" s="6">
        <f t="shared" si="2"/>
        <v>4.6891388031205777E-3</v>
      </c>
      <c r="G112" s="7">
        <f t="shared" si="3"/>
        <v>3.4849082918190604E-4</v>
      </c>
    </row>
    <row r="113" spans="1:7" x14ac:dyDescent="0.3">
      <c r="A113" s="1">
        <v>86</v>
      </c>
      <c r="B113">
        <v>190</v>
      </c>
      <c r="C113" s="1">
        <v>3698.0491409341862</v>
      </c>
      <c r="D113" s="1">
        <v>101.9508590658138</v>
      </c>
      <c r="E113" s="1">
        <v>0.20212052299385136</v>
      </c>
      <c r="F113" s="6">
        <f t="shared" si="2"/>
        <v>4.8004631091129301E-3</v>
      </c>
      <c r="G113" s="7">
        <f t="shared" si="3"/>
        <v>3.4228061208283015E-4</v>
      </c>
    </row>
    <row r="114" spans="1:7" x14ac:dyDescent="0.3">
      <c r="A114" s="1">
        <v>87</v>
      </c>
      <c r="B114">
        <v>189</v>
      </c>
      <c r="C114" s="1">
        <v>3684.3144201951836</v>
      </c>
      <c r="D114" s="1">
        <v>-184.31442019518363</v>
      </c>
      <c r="E114" s="1">
        <v>-0.36540866204089617</v>
      </c>
      <c r="F114" s="6">
        <f t="shared" si="2"/>
        <v>5.0459729625067715E-3</v>
      </c>
      <c r="G114" s="7">
        <f t="shared" si="3"/>
        <v>3.5618431525135644E-4</v>
      </c>
    </row>
    <row r="115" spans="1:7" x14ac:dyDescent="0.3">
      <c r="A115" s="1">
        <v>88</v>
      </c>
      <c r="B115">
        <v>189</v>
      </c>
      <c r="C115" s="1">
        <v>3684.3144201951836</v>
      </c>
      <c r="D115" s="1">
        <v>265.68557980481637</v>
      </c>
      <c r="E115" s="1">
        <v>0.52672933640910335</v>
      </c>
      <c r="F115" s="6">
        <f t="shared" si="2"/>
        <v>5.0459729625067715E-3</v>
      </c>
      <c r="G115" s="7">
        <f t="shared" si="3"/>
        <v>3.5618431525135644E-4</v>
      </c>
    </row>
    <row r="116" spans="1:7" x14ac:dyDescent="0.3">
      <c r="A116" s="1">
        <v>89</v>
      </c>
      <c r="B116">
        <v>190</v>
      </c>
      <c r="C116" s="1">
        <v>3698.0491409341862</v>
      </c>
      <c r="D116" s="1">
        <v>-98.049140934186198</v>
      </c>
      <c r="E116" s="1">
        <v>-0.19438525409503732</v>
      </c>
      <c r="F116" s="6">
        <f t="shared" si="2"/>
        <v>4.8004631091129301E-3</v>
      </c>
      <c r="G116" s="7">
        <f t="shared" si="3"/>
        <v>3.4228061208283015E-4</v>
      </c>
    </row>
    <row r="117" spans="1:7" x14ac:dyDescent="0.3">
      <c r="A117" s="1">
        <v>90</v>
      </c>
      <c r="B117">
        <v>202</v>
      </c>
      <c r="C117" s="1">
        <v>3862.8657898022143</v>
      </c>
      <c r="D117" s="1">
        <v>-312.86578980221429</v>
      </c>
      <c r="E117" s="1">
        <v>-0.62026546555027939</v>
      </c>
      <c r="F117" s="6">
        <f t="shared" si="2"/>
        <v>8.645922707534337E-3</v>
      </c>
      <c r="G117" s="7">
        <f t="shared" si="3"/>
        <v>7.0221287084203121E-4</v>
      </c>
    </row>
    <row r="118" spans="1:7" x14ac:dyDescent="0.3">
      <c r="A118" s="1">
        <v>91</v>
      </c>
      <c r="B118">
        <v>205</v>
      </c>
      <c r="C118" s="1">
        <v>3904.0699520192215</v>
      </c>
      <c r="D118" s="1">
        <v>395.93004798077845</v>
      </c>
      <c r="E118" s="1">
        <v>0.78494275673729763</v>
      </c>
      <c r="F118" s="6">
        <f t="shared" si="2"/>
        <v>1.1566396599201469E-2</v>
      </c>
      <c r="G118" s="7">
        <f t="shared" si="3"/>
        <v>9.7324703825025095E-4</v>
      </c>
    </row>
    <row r="119" spans="1:7" x14ac:dyDescent="0.3">
      <c r="A119" s="1">
        <v>92</v>
      </c>
      <c r="B119">
        <v>185</v>
      </c>
      <c r="C119" s="1">
        <v>3629.3755372391743</v>
      </c>
      <c r="D119" s="1">
        <v>-229.37553723917426</v>
      </c>
      <c r="E119" s="1">
        <v>-0.45474362819100056</v>
      </c>
      <c r="F119" s="6">
        <f t="shared" si="2"/>
        <v>6.8987274836651499E-3</v>
      </c>
      <c r="G119" s="7">
        <f t="shared" si="3"/>
        <v>4.6831456145805442E-4</v>
      </c>
    </row>
    <row r="120" spans="1:7" x14ac:dyDescent="0.3">
      <c r="A120" s="1">
        <v>93</v>
      </c>
      <c r="B120">
        <v>186</v>
      </c>
      <c r="C120" s="1">
        <v>3643.1102579781764</v>
      </c>
      <c r="D120" s="1">
        <v>806.88974202182362</v>
      </c>
      <c r="E120" s="1">
        <v>1.5996822209270805</v>
      </c>
      <c r="F120" s="6">
        <f t="shared" si="2"/>
        <v>6.3049315872381034E-3</v>
      </c>
      <c r="G120" s="7">
        <f t="shared" si="3"/>
        <v>4.3212788300942353E-4</v>
      </c>
    </row>
    <row r="121" spans="1:7" x14ac:dyDescent="0.3">
      <c r="A121" s="1">
        <v>94</v>
      </c>
      <c r="B121">
        <v>187</v>
      </c>
      <c r="C121" s="1">
        <v>3656.8449787171789</v>
      </c>
      <c r="D121" s="1">
        <v>-356.84497871717895</v>
      </c>
      <c r="E121" s="1">
        <v>-0.70745547793261487</v>
      </c>
      <c r="F121" s="6">
        <f t="shared" si="2"/>
        <v>5.7982072015693581E-3</v>
      </c>
      <c r="G121" s="7">
        <f t="shared" si="3"/>
        <v>4.0127319711879135E-4</v>
      </c>
    </row>
    <row r="122" spans="1:7" x14ac:dyDescent="0.3">
      <c r="A122" s="1">
        <v>95</v>
      </c>
      <c r="B122">
        <v>208</v>
      </c>
      <c r="C122" s="1">
        <v>3945.2741142362288</v>
      </c>
      <c r="D122" s="1">
        <v>354.7258857637712</v>
      </c>
      <c r="E122" s="1">
        <v>0.70325431494154222</v>
      </c>
      <c r="F122" s="6">
        <f t="shared" si="2"/>
        <v>1.5270514087693312E-2</v>
      </c>
      <c r="G122" s="7">
        <f t="shared" si="3"/>
        <v>1.3327808236569907E-3</v>
      </c>
    </row>
    <row r="123" spans="1:7" x14ac:dyDescent="0.3">
      <c r="A123" s="1">
        <v>96</v>
      </c>
      <c r="B123">
        <v>190</v>
      </c>
      <c r="C123" s="1">
        <v>3698.0491409341862</v>
      </c>
      <c r="D123" s="1">
        <v>1.9508590658138019</v>
      </c>
      <c r="E123" s="1">
        <v>3.8676344494070246E-3</v>
      </c>
      <c r="F123" s="6">
        <f t="shared" si="2"/>
        <v>4.8004631091129301E-3</v>
      </c>
      <c r="G123" s="7">
        <f t="shared" si="3"/>
        <v>3.4228061208283015E-4</v>
      </c>
    </row>
    <row r="124" spans="1:7" x14ac:dyDescent="0.3">
      <c r="A124" s="1">
        <v>97</v>
      </c>
      <c r="B124">
        <v>196</v>
      </c>
      <c r="C124" s="1">
        <v>3780.4574653682002</v>
      </c>
      <c r="D124" s="1">
        <v>569.54253463179975</v>
      </c>
      <c r="E124" s="1">
        <v>1.1291345263967851</v>
      </c>
      <c r="F124" s="6">
        <f t="shared" si="2"/>
        <v>5.1559057146742093E-3</v>
      </c>
      <c r="G124" s="7">
        <f t="shared" si="3"/>
        <v>3.9148880655266537E-4</v>
      </c>
    </row>
    <row r="125" spans="1:7" x14ac:dyDescent="0.3">
      <c r="A125" s="1">
        <v>98</v>
      </c>
      <c r="B125">
        <v>178</v>
      </c>
      <c r="C125" s="1">
        <v>3533.2324920661576</v>
      </c>
      <c r="D125" s="1">
        <v>-633.23249206615765</v>
      </c>
      <c r="E125" s="1">
        <v>-1.2554017067231269</v>
      </c>
      <c r="F125" s="6">
        <f t="shared" si="2"/>
        <v>1.3493301059886914E-2</v>
      </c>
      <c r="G125" s="7">
        <f t="shared" si="3"/>
        <v>8.59350689108787E-4</v>
      </c>
    </row>
    <row r="126" spans="1:7" x14ac:dyDescent="0.3">
      <c r="A126" s="1">
        <v>99</v>
      </c>
      <c r="B126">
        <v>192</v>
      </c>
      <c r="C126" s="1">
        <v>3725.5185824121909</v>
      </c>
      <c r="D126" s="1">
        <v>374.48141758780912</v>
      </c>
      <c r="E126" s="1">
        <v>0.74242022743001435</v>
      </c>
      <c r="F126" s="6">
        <f t="shared" si="2"/>
        <v>4.5706579346001513E-3</v>
      </c>
      <c r="G126" s="7">
        <f t="shared" si="3"/>
        <v>3.3263856093802472E-4</v>
      </c>
    </row>
    <row r="127" spans="1:7" x14ac:dyDescent="0.3">
      <c r="A127" s="1">
        <v>100</v>
      </c>
      <c r="B127">
        <v>192</v>
      </c>
      <c r="C127" s="1">
        <v>3725.5185824121909</v>
      </c>
      <c r="D127" s="1">
        <v>-0.51858241219088086</v>
      </c>
      <c r="E127" s="1">
        <v>-1.028104611651878E-3</v>
      </c>
      <c r="F127" s="6">
        <f t="shared" si="2"/>
        <v>4.5706579346001513E-3</v>
      </c>
      <c r="G127" s="7">
        <f t="shared" si="3"/>
        <v>3.3263856093802472E-4</v>
      </c>
    </row>
    <row r="128" spans="1:7" x14ac:dyDescent="0.3">
      <c r="A128" s="1">
        <v>101</v>
      </c>
      <c r="B128">
        <v>203</v>
      </c>
      <c r="C128" s="1">
        <v>3876.6005105412169</v>
      </c>
      <c r="D128" s="1">
        <v>848.39948945878314</v>
      </c>
      <c r="E128" s="1">
        <v>1.6819764942483562</v>
      </c>
      <c r="F128" s="6">
        <f t="shared" si="2"/>
        <v>9.5323424939984126E-3</v>
      </c>
      <c r="G128" s="7">
        <f t="shared" si="3"/>
        <v>7.8329149018645911E-4</v>
      </c>
    </row>
    <row r="129" spans="1:7" x14ac:dyDescent="0.3">
      <c r="A129" s="1">
        <v>102</v>
      </c>
      <c r="B129">
        <v>183</v>
      </c>
      <c r="C129" s="1">
        <v>3601.9060957611696</v>
      </c>
      <c r="D129" s="1">
        <v>-526.90609576116958</v>
      </c>
      <c r="E129" s="1">
        <v>-1.0446065547632746</v>
      </c>
      <c r="F129" s="6">
        <f t="shared" si="2"/>
        <v>8.347533808794147E-3</v>
      </c>
      <c r="G129" s="7">
        <f t="shared" si="3"/>
        <v>5.5610098658964485E-4</v>
      </c>
    </row>
    <row r="130" spans="1:7" x14ac:dyDescent="0.3">
      <c r="A130" s="1">
        <v>103</v>
      </c>
      <c r="B130">
        <v>190</v>
      </c>
      <c r="C130" s="1">
        <v>3698.0491409341862</v>
      </c>
      <c r="D130" s="1">
        <v>551.9508590658138</v>
      </c>
      <c r="E130" s="1">
        <v>1.0942585214438509</v>
      </c>
      <c r="F130" s="6">
        <f t="shared" si="2"/>
        <v>4.8004631091129301E-3</v>
      </c>
      <c r="G130" s="7">
        <f t="shared" si="3"/>
        <v>3.4228061208283015E-4</v>
      </c>
    </row>
    <row r="131" spans="1:7" x14ac:dyDescent="0.3">
      <c r="A131" s="1">
        <v>104</v>
      </c>
      <c r="B131">
        <v>193</v>
      </c>
      <c r="C131" s="1">
        <v>3739.253303151193</v>
      </c>
      <c r="D131" s="1">
        <v>-814.25330315119299</v>
      </c>
      <c r="E131" s="1">
        <v>-1.6142806935657912</v>
      </c>
      <c r="F131" s="6">
        <f t="shared" si="2"/>
        <v>4.5863626134812138E-3</v>
      </c>
      <c r="G131" s="7">
        <f t="shared" si="3"/>
        <v>3.3727808689636932E-4</v>
      </c>
    </row>
    <row r="132" spans="1:7" x14ac:dyDescent="0.3">
      <c r="A132" s="1">
        <v>105</v>
      </c>
      <c r="B132">
        <v>184</v>
      </c>
      <c r="C132" s="1">
        <v>3615.6408165001717</v>
      </c>
      <c r="D132" s="1">
        <v>-65.640816500171695</v>
      </c>
      <c r="E132" s="1">
        <v>-0.13013481477574862</v>
      </c>
      <c r="F132" s="6">
        <f t="shared" si="2"/>
        <v>7.5795948908504978E-3</v>
      </c>
      <c r="G132" s="7">
        <f t="shared" si="3"/>
        <v>5.0968583262342557E-4</v>
      </c>
    </row>
    <row r="133" spans="1:7" x14ac:dyDescent="0.3">
      <c r="A133" s="1">
        <v>106</v>
      </c>
      <c r="B133">
        <v>199</v>
      </c>
      <c r="C133" s="1">
        <v>3821.6616275852075</v>
      </c>
      <c r="D133" s="1">
        <v>-71.661627585207498</v>
      </c>
      <c r="E133" s="1">
        <v>-0.1420712466656362</v>
      </c>
      <c r="F133" s="6">
        <f t="shared" si="2"/>
        <v>6.5090924126919173E-3</v>
      </c>
      <c r="G133" s="7">
        <f t="shared" si="3"/>
        <v>5.1087080985678305E-4</v>
      </c>
    </row>
    <row r="134" spans="1:7" x14ac:dyDescent="0.3">
      <c r="A134" s="1">
        <v>107</v>
      </c>
      <c r="B134">
        <v>190</v>
      </c>
      <c r="C134" s="1">
        <v>3698.0491409341862</v>
      </c>
      <c r="D134" s="1">
        <v>201.9508590658138</v>
      </c>
      <c r="E134" s="1">
        <v>0.4003734115382957</v>
      </c>
      <c r="F134" s="6">
        <f t="shared" si="2"/>
        <v>4.8004631091129301E-3</v>
      </c>
      <c r="G134" s="7">
        <f t="shared" si="3"/>
        <v>3.4228061208283015E-4</v>
      </c>
    </row>
    <row r="135" spans="1:7" x14ac:dyDescent="0.3">
      <c r="A135" s="1">
        <v>108</v>
      </c>
      <c r="B135">
        <v>181</v>
      </c>
      <c r="C135" s="1">
        <v>3574.4366542831649</v>
      </c>
      <c r="D135" s="1">
        <v>-399.4366542831649</v>
      </c>
      <c r="E135" s="1">
        <v>-0.79189470502166037</v>
      </c>
      <c r="F135" s="6">
        <f t="shared" si="2"/>
        <v>1.0144626176956349E-2</v>
      </c>
      <c r="G135" s="7">
        <f t="shared" si="3"/>
        <v>6.6353219444415228E-4</v>
      </c>
    </row>
    <row r="136" spans="1:7" x14ac:dyDescent="0.3">
      <c r="A136" s="1">
        <v>109</v>
      </c>
      <c r="B136">
        <v>197</v>
      </c>
      <c r="C136" s="1">
        <v>3794.1921861072028</v>
      </c>
      <c r="D136" s="1">
        <v>980.80781389279718</v>
      </c>
      <c r="E136" s="1">
        <v>1.9444798221120883</v>
      </c>
      <c r="F136" s="6">
        <f t="shared" si="2"/>
        <v>5.519896436588477E-3</v>
      </c>
      <c r="G136" s="7">
        <f t="shared" si="3"/>
        <v>4.2372440313799629E-4</v>
      </c>
    </row>
    <row r="137" spans="1:7" x14ac:dyDescent="0.3">
      <c r="A137" s="1">
        <v>110</v>
      </c>
      <c r="B137">
        <v>198</v>
      </c>
      <c r="C137" s="1">
        <v>3807.9269068462049</v>
      </c>
      <c r="D137" s="1">
        <v>17.073093153795071</v>
      </c>
      <c r="E137" s="1">
        <v>3.3847900341282496E-2</v>
      </c>
      <c r="F137" s="6">
        <f t="shared" si="2"/>
        <v>5.9709586692610469E-3</v>
      </c>
      <c r="G137" s="7">
        <f t="shared" si="3"/>
        <v>4.634347459858255E-4</v>
      </c>
    </row>
    <row r="138" spans="1:7" x14ac:dyDescent="0.3">
      <c r="A138" s="1">
        <v>111</v>
      </c>
      <c r="B138">
        <v>191</v>
      </c>
      <c r="C138" s="1">
        <v>3711.7838616731883</v>
      </c>
      <c r="D138" s="1">
        <v>888.21613832681169</v>
      </c>
      <c r="E138" s="1">
        <v>1.7609141507508215</v>
      </c>
      <c r="F138" s="6">
        <f t="shared" si="2"/>
        <v>4.64202476647739E-3</v>
      </c>
      <c r="G138" s="7">
        <f t="shared" si="3"/>
        <v>3.3437044146441007E-4</v>
      </c>
    </row>
    <row r="139" spans="1:7" x14ac:dyDescent="0.3">
      <c r="A139" s="1">
        <v>112</v>
      </c>
      <c r="B139">
        <v>193</v>
      </c>
      <c r="C139" s="1">
        <v>3739.253303151193</v>
      </c>
      <c r="D139" s="1">
        <v>-539.25330315119299</v>
      </c>
      <c r="E139" s="1">
        <v>-1.0690852500685692</v>
      </c>
      <c r="F139" s="6">
        <f t="shared" si="2"/>
        <v>4.5863626134812138E-3</v>
      </c>
      <c r="G139" s="7">
        <f t="shared" si="3"/>
        <v>3.3727808689636932E-4</v>
      </c>
    </row>
    <row r="140" spans="1:7" x14ac:dyDescent="0.3">
      <c r="A140" s="1">
        <v>113</v>
      </c>
      <c r="B140">
        <v>197</v>
      </c>
      <c r="C140" s="1">
        <v>3794.1921861072028</v>
      </c>
      <c r="D140" s="1">
        <v>480.80781389279718</v>
      </c>
      <c r="E140" s="1">
        <v>0.95321537938986656</v>
      </c>
      <c r="F140" s="6">
        <f t="shared" si="2"/>
        <v>5.519896436588477E-3</v>
      </c>
      <c r="G140" s="7">
        <f t="shared" si="3"/>
        <v>4.2372440313799629E-4</v>
      </c>
    </row>
    <row r="141" spans="1:7" x14ac:dyDescent="0.3">
      <c r="A141" s="1">
        <v>114</v>
      </c>
      <c r="B141">
        <v>191</v>
      </c>
      <c r="C141" s="1">
        <v>3711.7838616731883</v>
      </c>
      <c r="D141" s="1">
        <v>188.21613832681169</v>
      </c>
      <c r="E141" s="1">
        <v>0.37314393093971115</v>
      </c>
      <c r="F141" s="6">
        <f t="shared" si="2"/>
        <v>4.64202476647739E-3</v>
      </c>
      <c r="G141" s="7">
        <f t="shared" si="3"/>
        <v>3.3437044146441007E-4</v>
      </c>
    </row>
    <row r="142" spans="1:7" x14ac:dyDescent="0.3">
      <c r="A142" s="1">
        <v>115</v>
      </c>
      <c r="B142">
        <v>196</v>
      </c>
      <c r="C142" s="1">
        <v>3780.4574653682002</v>
      </c>
      <c r="D142" s="1">
        <v>294.54253463179975</v>
      </c>
      <c r="E142" s="1">
        <v>0.58393908289956331</v>
      </c>
      <c r="F142" s="6">
        <f t="shared" si="2"/>
        <v>5.1559057146742093E-3</v>
      </c>
      <c r="G142" s="7">
        <f t="shared" si="3"/>
        <v>3.9148880655266537E-4</v>
      </c>
    </row>
    <row r="143" spans="1:7" x14ac:dyDescent="0.3">
      <c r="A143" s="1">
        <v>116</v>
      </c>
      <c r="B143">
        <v>188</v>
      </c>
      <c r="C143" s="1">
        <v>3670.5796994561815</v>
      </c>
      <c r="D143" s="1">
        <v>-770.57969945618152</v>
      </c>
      <c r="E143" s="1">
        <v>-1.5276965127089777</v>
      </c>
      <c r="F143" s="6">
        <f t="shared" si="2"/>
        <v>5.3785543266589141E-3</v>
      </c>
      <c r="G143" s="7">
        <f t="shared" si="3"/>
        <v>3.7590483514302704E-4</v>
      </c>
    </row>
    <row r="144" spans="1:7" x14ac:dyDescent="0.3">
      <c r="A144" s="1">
        <v>117</v>
      </c>
      <c r="B144">
        <v>199</v>
      </c>
      <c r="C144" s="1">
        <v>3821.6616275852075</v>
      </c>
      <c r="D144" s="1">
        <v>-46.661627585207498</v>
      </c>
      <c r="E144" s="1">
        <v>-9.2508024529525112E-2</v>
      </c>
      <c r="F144" s="6">
        <f t="shared" si="2"/>
        <v>6.5090924126919173E-3</v>
      </c>
      <c r="G144" s="7">
        <f t="shared" si="3"/>
        <v>5.1087080985678305E-4</v>
      </c>
    </row>
    <row r="145" spans="1:7" x14ac:dyDescent="0.3">
      <c r="A145" s="1">
        <v>118</v>
      </c>
      <c r="B145">
        <v>189</v>
      </c>
      <c r="C145" s="1">
        <v>3684.3144201951836</v>
      </c>
      <c r="D145" s="1">
        <v>-334.31442019518363</v>
      </c>
      <c r="E145" s="1">
        <v>-0.66278799485756268</v>
      </c>
      <c r="F145" s="6">
        <f t="shared" si="2"/>
        <v>5.0459729625067715E-3</v>
      </c>
      <c r="G145" s="7">
        <f t="shared" si="3"/>
        <v>3.5618431525135644E-4</v>
      </c>
    </row>
    <row r="146" spans="1:7" x14ac:dyDescent="0.3">
      <c r="A146" s="1">
        <v>119</v>
      </c>
      <c r="B146">
        <v>189</v>
      </c>
      <c r="C146" s="1">
        <v>3684.3144201951836</v>
      </c>
      <c r="D146" s="1">
        <v>-359.31442019518363</v>
      </c>
      <c r="E146" s="1">
        <v>-0.71235121699367376</v>
      </c>
      <c r="F146" s="6">
        <f t="shared" si="2"/>
        <v>5.0459729625067715E-3</v>
      </c>
      <c r="G146" s="7">
        <f t="shared" si="3"/>
        <v>3.5618431525135644E-4</v>
      </c>
    </row>
    <row r="147" spans="1:7" x14ac:dyDescent="0.3">
      <c r="A147" s="1">
        <v>120</v>
      </c>
      <c r="B147">
        <v>187</v>
      </c>
      <c r="C147" s="1">
        <v>3656.8449787171789</v>
      </c>
      <c r="D147" s="1">
        <v>-506.84497871717895</v>
      </c>
      <c r="E147" s="1">
        <v>-1.0048348107492813</v>
      </c>
      <c r="F147" s="6">
        <f t="shared" si="2"/>
        <v>5.7982072015693581E-3</v>
      </c>
      <c r="G147" s="7">
        <f t="shared" si="3"/>
        <v>4.0127319711879135E-4</v>
      </c>
    </row>
    <row r="148" spans="1:7" x14ac:dyDescent="0.3">
      <c r="A148" s="1">
        <v>121</v>
      </c>
      <c r="B148">
        <v>198</v>
      </c>
      <c r="C148" s="1">
        <v>3807.9269068462049</v>
      </c>
      <c r="D148" s="1">
        <v>-307.92690684620493</v>
      </c>
      <c r="E148" s="1">
        <v>-0.61047398742816161</v>
      </c>
      <c r="F148" s="6">
        <f t="shared" si="2"/>
        <v>5.9709586692610469E-3</v>
      </c>
      <c r="G148" s="7">
        <f t="shared" si="3"/>
        <v>4.634347459858255E-4</v>
      </c>
    </row>
    <row r="149" spans="1:7" x14ac:dyDescent="0.3">
      <c r="A149" s="1">
        <v>122</v>
      </c>
      <c r="B149">
        <v>176</v>
      </c>
      <c r="C149" s="1">
        <v>3505.763050588153</v>
      </c>
      <c r="D149" s="1">
        <v>-55.763050588152964</v>
      </c>
      <c r="E149" s="1">
        <v>-0.110551858531513</v>
      </c>
      <c r="F149" s="6">
        <f t="shared" si="2"/>
        <v>1.6161108535632129E-2</v>
      </c>
      <c r="G149" s="7">
        <f t="shared" si="3"/>
        <v>1.0117210867018657E-3</v>
      </c>
    </row>
    <row r="150" spans="1:7" x14ac:dyDescent="0.3">
      <c r="A150" s="1">
        <v>123</v>
      </c>
      <c r="B150">
        <v>202</v>
      </c>
      <c r="C150" s="1">
        <v>3862.8657898022143</v>
      </c>
      <c r="D150" s="1">
        <v>12.134210197785706</v>
      </c>
      <c r="E150" s="1">
        <v>2.4056422219164694E-2</v>
      </c>
      <c r="F150" s="6">
        <f t="shared" si="2"/>
        <v>8.645922707534337E-3</v>
      </c>
      <c r="G150" s="7">
        <f t="shared" si="3"/>
        <v>7.0221287084203121E-4</v>
      </c>
    </row>
    <row r="151" spans="1:7" x14ac:dyDescent="0.3">
      <c r="A151" s="1">
        <v>124</v>
      </c>
      <c r="B151">
        <v>186</v>
      </c>
      <c r="C151" s="1">
        <v>3643.1102579781764</v>
      </c>
      <c r="D151" s="1">
        <v>-593.11025797817638</v>
      </c>
      <c r="E151" s="1">
        <v>-1.1758582186951403</v>
      </c>
      <c r="F151" s="6">
        <f t="shared" si="2"/>
        <v>6.3049315872381034E-3</v>
      </c>
      <c r="G151" s="7">
        <f t="shared" si="3"/>
        <v>4.3212788300942353E-4</v>
      </c>
    </row>
    <row r="152" spans="1:7" x14ac:dyDescent="0.3">
      <c r="A152" s="1">
        <v>125</v>
      </c>
      <c r="B152">
        <v>199</v>
      </c>
      <c r="C152" s="1">
        <v>3821.6616275852075</v>
      </c>
      <c r="D152" s="1">
        <v>178.3383724147925</v>
      </c>
      <c r="E152" s="1">
        <v>0.35356097469547465</v>
      </c>
      <c r="F152" s="6">
        <f t="shared" si="2"/>
        <v>6.5090924126919173E-3</v>
      </c>
      <c r="G152" s="7">
        <f t="shared" si="3"/>
        <v>5.1087080985678305E-4</v>
      </c>
    </row>
    <row r="153" spans="1:7" x14ac:dyDescent="0.3">
      <c r="A153" s="1">
        <v>126</v>
      </c>
      <c r="B153">
        <v>191</v>
      </c>
      <c r="C153" s="1">
        <v>3711.7838616731883</v>
      </c>
      <c r="D153" s="1">
        <v>-436.78386167318831</v>
      </c>
      <c r="E153" s="1">
        <v>-0.86593662246306591</v>
      </c>
      <c r="F153" s="6">
        <f t="shared" si="2"/>
        <v>4.64202476647739E-3</v>
      </c>
      <c r="G153" s="7">
        <f t="shared" si="3"/>
        <v>3.3437044146441007E-4</v>
      </c>
    </row>
    <row r="154" spans="1:7" x14ac:dyDescent="0.3">
      <c r="A154" s="1">
        <v>127</v>
      </c>
      <c r="B154">
        <v>195</v>
      </c>
      <c r="C154" s="1">
        <v>3766.7227446291977</v>
      </c>
      <c r="D154" s="1">
        <v>533.27725537080232</v>
      </c>
      <c r="E154" s="1">
        <v>1.0572375627231485</v>
      </c>
      <c r="F154" s="6">
        <f t="shared" si="2"/>
        <v>4.8789865035182428E-3</v>
      </c>
      <c r="G154" s="7">
        <f t="shared" si="3"/>
        <v>3.664876440616955E-4</v>
      </c>
    </row>
    <row r="155" spans="1:7" x14ac:dyDescent="0.3">
      <c r="A155" s="1">
        <v>128</v>
      </c>
      <c r="B155">
        <v>191</v>
      </c>
      <c r="C155" s="1">
        <v>3711.7838616731883</v>
      </c>
      <c r="D155" s="1">
        <v>-661.78386167318831</v>
      </c>
      <c r="E155" s="1">
        <v>-1.3120056216880658</v>
      </c>
      <c r="F155" s="6">
        <f t="shared" si="2"/>
        <v>4.64202476647739E-3</v>
      </c>
      <c r="G155" s="7">
        <f t="shared" si="3"/>
        <v>3.3437044146441007E-4</v>
      </c>
    </row>
    <row r="156" spans="1:7" x14ac:dyDescent="0.3">
      <c r="A156" s="1">
        <v>129</v>
      </c>
      <c r="B156">
        <v>210</v>
      </c>
      <c r="C156" s="1">
        <v>3972.7435557142335</v>
      </c>
      <c r="D156" s="1">
        <v>27.25644428576652</v>
      </c>
      <c r="E156" s="1">
        <v>5.4036688111039267E-2</v>
      </c>
      <c r="F156" s="6">
        <f t="shared" si="2"/>
        <v>1.8175283300479378E-2</v>
      </c>
      <c r="G156" s="7">
        <f t="shared" si="3"/>
        <v>1.6265377551636499E-3</v>
      </c>
    </row>
    <row r="157" spans="1:7" x14ac:dyDescent="0.3">
      <c r="A157" s="1">
        <v>130</v>
      </c>
      <c r="B157">
        <v>190</v>
      </c>
      <c r="C157" s="1">
        <v>3698.0491409341862</v>
      </c>
      <c r="D157" s="1">
        <v>-373.0491409341862</v>
      </c>
      <c r="E157" s="1">
        <v>-0.7395806975922592</v>
      </c>
      <c r="F157" s="6">
        <f t="shared" ref="F157:F220" si="4">1/$C$21+(B157-$C$23)^2/$C$24</f>
        <v>4.8004631091129301E-3</v>
      </c>
      <c r="G157" s="7">
        <f t="shared" ref="G157:G220" si="5">(B157^2/$F$23)*(F157/(1-F157)^2)/($C$22+1)</f>
        <v>3.4228061208283015E-4</v>
      </c>
    </row>
    <row r="158" spans="1:7" x14ac:dyDescent="0.3">
      <c r="A158" s="1">
        <v>131</v>
      </c>
      <c r="B158">
        <v>197</v>
      </c>
      <c r="C158" s="1">
        <v>3794.1921861072028</v>
      </c>
      <c r="D158" s="1">
        <v>-294.19218610720282</v>
      </c>
      <c r="E158" s="1">
        <v>-0.58324450682957707</v>
      </c>
      <c r="F158" s="6">
        <f t="shared" si="4"/>
        <v>5.519896436588477E-3</v>
      </c>
      <c r="G158" s="7">
        <f t="shared" si="5"/>
        <v>4.2372440313799629E-4</v>
      </c>
    </row>
    <row r="159" spans="1:7" x14ac:dyDescent="0.3">
      <c r="A159" s="1">
        <v>132</v>
      </c>
      <c r="B159">
        <v>193</v>
      </c>
      <c r="C159" s="1">
        <v>3739.253303151193</v>
      </c>
      <c r="D159" s="1">
        <v>-239.25330315119299</v>
      </c>
      <c r="E159" s="1">
        <v>-0.47432658443523618</v>
      </c>
      <c r="F159" s="6">
        <f t="shared" si="4"/>
        <v>4.5863626134812138E-3</v>
      </c>
      <c r="G159" s="7">
        <f t="shared" si="5"/>
        <v>3.3727808689636932E-4</v>
      </c>
    </row>
    <row r="160" spans="1:7" x14ac:dyDescent="0.3">
      <c r="A160" s="1">
        <v>133</v>
      </c>
      <c r="B160">
        <v>199</v>
      </c>
      <c r="C160" s="1">
        <v>3821.6616275852075</v>
      </c>
      <c r="D160" s="1">
        <v>653.3383724147925</v>
      </c>
      <c r="E160" s="1">
        <v>1.2952621952815853</v>
      </c>
      <c r="F160" s="6">
        <f t="shared" si="4"/>
        <v>6.5090924126919173E-3</v>
      </c>
      <c r="G160" s="7">
        <f t="shared" si="5"/>
        <v>5.1087080985678305E-4</v>
      </c>
    </row>
    <row r="161" spans="1:7" x14ac:dyDescent="0.3">
      <c r="A161" s="1">
        <v>134</v>
      </c>
      <c r="B161">
        <v>187</v>
      </c>
      <c r="C161" s="1">
        <v>3656.8449787171789</v>
      </c>
      <c r="D161" s="1">
        <v>-231.84497871717895</v>
      </c>
      <c r="E161" s="1">
        <v>-0.45963936725205945</v>
      </c>
      <c r="F161" s="6">
        <f t="shared" si="4"/>
        <v>5.7982072015693581E-3</v>
      </c>
      <c r="G161" s="7">
        <f t="shared" si="5"/>
        <v>4.0127319711879135E-4</v>
      </c>
    </row>
    <row r="162" spans="1:7" x14ac:dyDescent="0.3">
      <c r="A162" s="1">
        <v>135</v>
      </c>
      <c r="B162">
        <v>190</v>
      </c>
      <c r="C162" s="1">
        <v>3698.0491409341862</v>
      </c>
      <c r="D162" s="1">
        <v>201.9508590658138</v>
      </c>
      <c r="E162" s="1">
        <v>0.4003734115382957</v>
      </c>
      <c r="F162" s="6">
        <f t="shared" si="4"/>
        <v>4.8004631091129301E-3</v>
      </c>
      <c r="G162" s="7">
        <f t="shared" si="5"/>
        <v>3.4228061208283015E-4</v>
      </c>
    </row>
    <row r="163" spans="1:7" x14ac:dyDescent="0.3">
      <c r="A163" s="1">
        <v>136</v>
      </c>
      <c r="B163">
        <v>191</v>
      </c>
      <c r="C163" s="1">
        <v>3711.7838616731883</v>
      </c>
      <c r="D163" s="1">
        <v>-536.78386167318831</v>
      </c>
      <c r="E163" s="1">
        <v>-1.0641895110075104</v>
      </c>
      <c r="F163" s="6">
        <f t="shared" si="4"/>
        <v>4.64202476647739E-3</v>
      </c>
      <c r="G163" s="7">
        <f t="shared" si="5"/>
        <v>3.3437044146441007E-4</v>
      </c>
    </row>
    <row r="164" spans="1:7" x14ac:dyDescent="0.3">
      <c r="A164" s="1">
        <v>137</v>
      </c>
      <c r="B164">
        <v>200</v>
      </c>
      <c r="C164" s="1">
        <v>3835.3963483242096</v>
      </c>
      <c r="D164" s="1">
        <v>139.60365167579039</v>
      </c>
      <c r="E164" s="1">
        <v>0.27676827196077902</v>
      </c>
      <c r="F164" s="6">
        <f t="shared" si="4"/>
        <v>7.1342976668810889E-3</v>
      </c>
      <c r="G164" s="7">
        <f t="shared" si="5"/>
        <v>5.6629469296739219E-4</v>
      </c>
    </row>
    <row r="165" spans="1:7" x14ac:dyDescent="0.3">
      <c r="A165" s="1">
        <v>138</v>
      </c>
      <c r="B165">
        <v>185</v>
      </c>
      <c r="C165" s="1">
        <v>3629.3755372391743</v>
      </c>
      <c r="D165" s="1">
        <v>-229.37553723917426</v>
      </c>
      <c r="E165" s="1">
        <v>-0.45474362819100056</v>
      </c>
      <c r="F165" s="6">
        <f t="shared" si="4"/>
        <v>6.8987274836651499E-3</v>
      </c>
      <c r="G165" s="7">
        <f t="shared" si="5"/>
        <v>4.6831456145805442E-4</v>
      </c>
    </row>
    <row r="166" spans="1:7" x14ac:dyDescent="0.3">
      <c r="A166" s="1">
        <v>139</v>
      </c>
      <c r="B166">
        <v>193</v>
      </c>
      <c r="C166" s="1">
        <v>3739.253303151193</v>
      </c>
      <c r="D166" s="1">
        <v>510.74669684880701</v>
      </c>
      <c r="E166" s="1">
        <v>1.0125700796480963</v>
      </c>
      <c r="F166" s="6">
        <f t="shared" si="4"/>
        <v>4.5863626134812138E-3</v>
      </c>
      <c r="G166" s="7">
        <f t="shared" si="5"/>
        <v>3.3727808689636932E-4</v>
      </c>
    </row>
    <row r="167" spans="1:7" x14ac:dyDescent="0.3">
      <c r="A167" s="1">
        <v>140</v>
      </c>
      <c r="B167">
        <v>193</v>
      </c>
      <c r="C167" s="1">
        <v>3739.253303151193</v>
      </c>
      <c r="D167" s="1">
        <v>-339.25330315119299</v>
      </c>
      <c r="E167" s="1">
        <v>-0.67257947297968046</v>
      </c>
      <c r="F167" s="6">
        <f t="shared" si="4"/>
        <v>4.5863626134812138E-3</v>
      </c>
      <c r="G167" s="7">
        <f t="shared" si="5"/>
        <v>3.3727808689636932E-4</v>
      </c>
    </row>
    <row r="168" spans="1:7" x14ac:dyDescent="0.3">
      <c r="A168" s="1">
        <v>141</v>
      </c>
      <c r="B168">
        <v>187</v>
      </c>
      <c r="C168" s="1">
        <v>3656.8449787171789</v>
      </c>
      <c r="D168" s="1">
        <v>-181.84497871717895</v>
      </c>
      <c r="E168" s="1">
        <v>-0.36051292297983728</v>
      </c>
      <c r="F168" s="6">
        <f t="shared" si="4"/>
        <v>5.7982072015693581E-3</v>
      </c>
      <c r="G168" s="7">
        <f t="shared" si="5"/>
        <v>4.0127319711879135E-4</v>
      </c>
    </row>
    <row r="169" spans="1:7" x14ac:dyDescent="0.3">
      <c r="A169" s="1">
        <v>142</v>
      </c>
      <c r="B169">
        <v>188</v>
      </c>
      <c r="C169" s="1">
        <v>3670.5796994561815</v>
      </c>
      <c r="D169" s="1">
        <v>-620.57969945618152</v>
      </c>
      <c r="E169" s="1">
        <v>-1.2303171798923112</v>
      </c>
      <c r="F169" s="6">
        <f t="shared" si="4"/>
        <v>5.3785543266589141E-3</v>
      </c>
      <c r="G169" s="7">
        <f t="shared" si="5"/>
        <v>3.7590483514302704E-4</v>
      </c>
    </row>
    <row r="170" spans="1:7" x14ac:dyDescent="0.3">
      <c r="A170" s="1">
        <v>143</v>
      </c>
      <c r="B170">
        <v>190</v>
      </c>
      <c r="C170" s="1">
        <v>3698.0491409341862</v>
      </c>
      <c r="D170" s="1">
        <v>26.950859065813802</v>
      </c>
      <c r="E170" s="1">
        <v>5.3430856585518105E-2</v>
      </c>
      <c r="F170" s="6">
        <f t="shared" si="4"/>
        <v>4.8004631091129301E-3</v>
      </c>
      <c r="G170" s="7">
        <f t="shared" si="5"/>
        <v>3.4228061208283015E-4</v>
      </c>
    </row>
    <row r="171" spans="1:7" x14ac:dyDescent="0.3">
      <c r="A171" s="1">
        <v>144</v>
      </c>
      <c r="B171">
        <v>192</v>
      </c>
      <c r="C171" s="1">
        <v>3725.5185824121909</v>
      </c>
      <c r="D171" s="1">
        <v>-725.51858241219088</v>
      </c>
      <c r="E171" s="1">
        <v>-1.4383615465588733</v>
      </c>
      <c r="F171" s="6">
        <f t="shared" si="4"/>
        <v>4.5706579346001513E-3</v>
      </c>
      <c r="G171" s="7">
        <f t="shared" si="5"/>
        <v>3.3263856093802472E-4</v>
      </c>
    </row>
    <row r="172" spans="1:7" x14ac:dyDescent="0.3">
      <c r="A172" s="1">
        <v>145</v>
      </c>
      <c r="B172">
        <v>185</v>
      </c>
      <c r="C172" s="1">
        <v>3629.3755372391743</v>
      </c>
      <c r="D172" s="1">
        <v>20.624462760825736</v>
      </c>
      <c r="E172" s="1">
        <v>4.0888593170110274E-2</v>
      </c>
      <c r="F172" s="6">
        <f t="shared" si="4"/>
        <v>6.8987274836651499E-3</v>
      </c>
      <c r="G172" s="7">
        <f t="shared" si="5"/>
        <v>4.6831456145805442E-4</v>
      </c>
    </row>
    <row r="173" spans="1:7" x14ac:dyDescent="0.3">
      <c r="A173" s="1">
        <v>146</v>
      </c>
      <c r="B173">
        <v>190</v>
      </c>
      <c r="C173" s="1">
        <v>3698.0491409341862</v>
      </c>
      <c r="D173" s="1">
        <v>551.9508590658138</v>
      </c>
      <c r="E173" s="1">
        <v>1.0942585214438509</v>
      </c>
      <c r="F173" s="6">
        <f t="shared" si="4"/>
        <v>4.8004631091129301E-3</v>
      </c>
      <c r="G173" s="7">
        <f t="shared" si="5"/>
        <v>3.4228061208283015E-4</v>
      </c>
    </row>
    <row r="174" spans="1:7" x14ac:dyDescent="0.3">
      <c r="A174" s="1">
        <v>147</v>
      </c>
      <c r="B174">
        <v>184</v>
      </c>
      <c r="C174" s="1">
        <v>3615.6408165001717</v>
      </c>
      <c r="D174" s="1">
        <v>-140.6408165001717</v>
      </c>
      <c r="E174" s="1">
        <v>-0.27882448118408187</v>
      </c>
      <c r="F174" s="6">
        <f t="shared" si="4"/>
        <v>7.5795948908504978E-3</v>
      </c>
      <c r="G174" s="7">
        <f t="shared" si="5"/>
        <v>5.0968583262342557E-4</v>
      </c>
    </row>
    <row r="175" spans="1:7" x14ac:dyDescent="0.3">
      <c r="A175" s="1">
        <v>148</v>
      </c>
      <c r="B175">
        <v>195</v>
      </c>
      <c r="C175" s="1">
        <v>3766.7227446291977</v>
      </c>
      <c r="D175" s="1">
        <v>-316.72274462919768</v>
      </c>
      <c r="E175" s="1">
        <v>-0.62791198990462838</v>
      </c>
      <c r="F175" s="6">
        <f t="shared" si="4"/>
        <v>4.8789865035182428E-3</v>
      </c>
      <c r="G175" s="7">
        <f t="shared" si="5"/>
        <v>3.664876440616955E-4</v>
      </c>
    </row>
    <row r="176" spans="1:7" x14ac:dyDescent="0.3">
      <c r="A176" s="1">
        <v>149</v>
      </c>
      <c r="B176">
        <v>193</v>
      </c>
      <c r="C176" s="1">
        <v>3739.253303151193</v>
      </c>
      <c r="D176" s="1">
        <v>10.746696848807005</v>
      </c>
      <c r="E176" s="1">
        <v>2.1305636925874664E-2</v>
      </c>
      <c r="F176" s="6">
        <f t="shared" si="4"/>
        <v>4.5863626134812138E-3</v>
      </c>
      <c r="G176" s="7">
        <f t="shared" si="5"/>
        <v>3.3727808689636932E-4</v>
      </c>
    </row>
    <row r="177" spans="1:7" x14ac:dyDescent="0.3">
      <c r="A177" s="1">
        <v>150</v>
      </c>
      <c r="B177">
        <v>187</v>
      </c>
      <c r="C177" s="1">
        <v>3656.8449787171789</v>
      </c>
      <c r="D177" s="1">
        <v>43.155021282821053</v>
      </c>
      <c r="E177" s="1">
        <v>8.5556076245162455E-2</v>
      </c>
      <c r="F177" s="6">
        <f t="shared" si="4"/>
        <v>5.7982072015693581E-3</v>
      </c>
      <c r="G177" s="7">
        <f t="shared" si="5"/>
        <v>4.0127319711879135E-4</v>
      </c>
    </row>
    <row r="178" spans="1:7" x14ac:dyDescent="0.3">
      <c r="A178" s="1">
        <v>151</v>
      </c>
      <c r="B178">
        <v>201</v>
      </c>
      <c r="C178" s="1">
        <v>3849.1310690632122</v>
      </c>
      <c r="D178" s="1">
        <v>150.86893093678782</v>
      </c>
      <c r="E178" s="1">
        <v>0.29910201349830468</v>
      </c>
      <c r="F178" s="6">
        <f t="shared" si="4"/>
        <v>7.8465744318285627E-3</v>
      </c>
      <c r="G178" s="7">
        <f t="shared" si="5"/>
        <v>6.2998010316248857E-4</v>
      </c>
    </row>
    <row r="179" spans="1:7" x14ac:dyDescent="0.3">
      <c r="A179" s="1">
        <v>152</v>
      </c>
      <c r="B179">
        <v>192</v>
      </c>
      <c r="C179" s="1">
        <v>3725.5185824121909</v>
      </c>
      <c r="D179" s="1">
        <v>-225.51858241219088</v>
      </c>
      <c r="E179" s="1">
        <v>-0.44709710383665163</v>
      </c>
      <c r="F179" s="6">
        <f t="shared" si="4"/>
        <v>4.5706579346001513E-3</v>
      </c>
      <c r="G179" s="7">
        <f t="shared" si="5"/>
        <v>3.3263856093802472E-4</v>
      </c>
    </row>
    <row r="180" spans="1:7" x14ac:dyDescent="0.3">
      <c r="A180" s="1">
        <v>153</v>
      </c>
      <c r="B180">
        <v>196</v>
      </c>
      <c r="C180" s="1">
        <v>3780.4574653682002</v>
      </c>
      <c r="D180" s="1">
        <v>119.54253463179975</v>
      </c>
      <c r="E180" s="1">
        <v>0.23699652794678575</v>
      </c>
      <c r="F180" s="6">
        <f t="shared" si="4"/>
        <v>5.1559057146742093E-3</v>
      </c>
      <c r="G180" s="7">
        <f t="shared" si="5"/>
        <v>3.9148880655266537E-4</v>
      </c>
    </row>
    <row r="181" spans="1:7" x14ac:dyDescent="0.3">
      <c r="A181" s="1">
        <v>154</v>
      </c>
      <c r="B181">
        <v>193</v>
      </c>
      <c r="C181" s="1">
        <v>3739.253303151193</v>
      </c>
      <c r="D181" s="1">
        <v>-89.253303151192995</v>
      </c>
      <c r="E181" s="1">
        <v>-0.17694725161856967</v>
      </c>
      <c r="F181" s="6">
        <f t="shared" si="4"/>
        <v>4.5863626134812138E-3</v>
      </c>
      <c r="G181" s="7">
        <f t="shared" si="5"/>
        <v>3.3727808689636932E-4</v>
      </c>
    </row>
    <row r="182" spans="1:7" x14ac:dyDescent="0.3">
      <c r="A182" s="1">
        <v>155</v>
      </c>
      <c r="B182">
        <v>188</v>
      </c>
      <c r="C182" s="1">
        <v>3670.5796994561815</v>
      </c>
      <c r="D182" s="1">
        <v>-145.57969945618152</v>
      </c>
      <c r="E182" s="1">
        <v>-0.2886159593062006</v>
      </c>
      <c r="F182" s="6">
        <f t="shared" si="4"/>
        <v>5.3785543266589141E-3</v>
      </c>
      <c r="G182" s="7">
        <f t="shared" si="5"/>
        <v>3.7590483514302704E-4</v>
      </c>
    </row>
    <row r="183" spans="1:7" x14ac:dyDescent="0.3">
      <c r="A183" s="1">
        <v>156</v>
      </c>
      <c r="B183">
        <v>197</v>
      </c>
      <c r="C183" s="1">
        <v>3794.1921861072028</v>
      </c>
      <c r="D183" s="1">
        <v>-69.192186107202815</v>
      </c>
      <c r="E183" s="1">
        <v>-0.13717550760457728</v>
      </c>
      <c r="F183" s="6">
        <f t="shared" si="4"/>
        <v>5.519896436588477E-3</v>
      </c>
      <c r="G183" s="7">
        <f t="shared" si="5"/>
        <v>4.2372440313799629E-4</v>
      </c>
    </row>
    <row r="184" spans="1:7" x14ac:dyDescent="0.3">
      <c r="A184" s="1">
        <v>157</v>
      </c>
      <c r="B184">
        <v>198</v>
      </c>
      <c r="C184" s="1">
        <v>3807.9269068462049</v>
      </c>
      <c r="D184" s="1">
        <v>142.07309315379507</v>
      </c>
      <c r="E184" s="1">
        <v>0.28166401102183791</v>
      </c>
      <c r="F184" s="6">
        <f t="shared" si="4"/>
        <v>5.9709586692610469E-3</v>
      </c>
      <c r="G184" s="7">
        <f t="shared" si="5"/>
        <v>4.634347459858255E-4</v>
      </c>
    </row>
    <row r="185" spans="1:7" x14ac:dyDescent="0.3">
      <c r="A185" s="1">
        <v>158</v>
      </c>
      <c r="B185">
        <v>178</v>
      </c>
      <c r="C185" s="1">
        <v>3533.2324920661576</v>
      </c>
      <c r="D185" s="1">
        <v>-283.23249206615765</v>
      </c>
      <c r="E185" s="1">
        <v>-0.56151659681757171</v>
      </c>
      <c r="F185" s="6">
        <f t="shared" si="4"/>
        <v>1.3493301059886914E-2</v>
      </c>
      <c r="G185" s="7">
        <f t="shared" si="5"/>
        <v>8.59350689108787E-4</v>
      </c>
    </row>
    <row r="186" spans="1:7" x14ac:dyDescent="0.3">
      <c r="A186" s="1">
        <v>159</v>
      </c>
      <c r="B186">
        <v>197</v>
      </c>
      <c r="C186" s="1">
        <v>3794.1921861072028</v>
      </c>
      <c r="D186" s="1">
        <v>-44.192186107202815</v>
      </c>
      <c r="E186" s="1">
        <v>-8.7612285468466208E-2</v>
      </c>
      <c r="F186" s="6">
        <f t="shared" si="4"/>
        <v>5.519896436588477E-3</v>
      </c>
      <c r="G186" s="7">
        <f t="shared" si="5"/>
        <v>4.2372440313799629E-4</v>
      </c>
    </row>
    <row r="187" spans="1:7" x14ac:dyDescent="0.3">
      <c r="A187" s="1">
        <v>160</v>
      </c>
      <c r="B187">
        <v>195</v>
      </c>
      <c r="C187" s="1">
        <v>3766.7227446291977</v>
      </c>
      <c r="D187" s="1">
        <v>383.27725537080232</v>
      </c>
      <c r="E187" s="1">
        <v>0.759858229906482</v>
      </c>
      <c r="F187" s="6">
        <f t="shared" si="4"/>
        <v>4.8789865035182428E-3</v>
      </c>
      <c r="G187" s="7">
        <f t="shared" si="5"/>
        <v>3.664876440616955E-4</v>
      </c>
    </row>
    <row r="188" spans="1:7" x14ac:dyDescent="0.3">
      <c r="A188" s="1">
        <v>161</v>
      </c>
      <c r="B188">
        <v>198</v>
      </c>
      <c r="C188" s="1">
        <v>3807.9269068462049</v>
      </c>
      <c r="D188" s="1">
        <v>-107.92690684620493</v>
      </c>
      <c r="E188" s="1">
        <v>-0.21396821033927291</v>
      </c>
      <c r="F188" s="6">
        <f t="shared" si="4"/>
        <v>5.9709586692610469E-3</v>
      </c>
      <c r="G188" s="7">
        <f t="shared" si="5"/>
        <v>4.634347459858255E-4</v>
      </c>
    </row>
    <row r="189" spans="1:7" x14ac:dyDescent="0.3">
      <c r="A189" s="1">
        <v>162</v>
      </c>
      <c r="B189">
        <v>193</v>
      </c>
      <c r="C189" s="1">
        <v>3739.253303151193</v>
      </c>
      <c r="D189" s="1">
        <v>60.746696848807005</v>
      </c>
      <c r="E189" s="1">
        <v>0.12043208119809683</v>
      </c>
      <c r="F189" s="6">
        <f t="shared" si="4"/>
        <v>4.5863626134812138E-3</v>
      </c>
      <c r="G189" s="7">
        <f t="shared" si="5"/>
        <v>3.3727808689636932E-4</v>
      </c>
    </row>
    <row r="190" spans="1:7" x14ac:dyDescent="0.3">
      <c r="A190" s="1">
        <v>163</v>
      </c>
      <c r="B190">
        <v>194</v>
      </c>
      <c r="C190" s="1">
        <v>3752.9880238901956</v>
      </c>
      <c r="D190" s="1">
        <v>22.011976109804436</v>
      </c>
      <c r="E190" s="1">
        <v>4.3639378463400304E-2</v>
      </c>
      <c r="F190" s="6">
        <f t="shared" si="4"/>
        <v>4.6891388031205777E-3</v>
      </c>
      <c r="G190" s="7">
        <f t="shared" si="5"/>
        <v>3.4849082918190604E-4</v>
      </c>
    </row>
    <row r="191" spans="1:7" x14ac:dyDescent="0.3">
      <c r="A191" s="1">
        <v>164</v>
      </c>
      <c r="B191">
        <v>185</v>
      </c>
      <c r="C191" s="1">
        <v>3629.3755372391743</v>
      </c>
      <c r="D191" s="1">
        <v>70.624462760825736</v>
      </c>
      <c r="E191" s="1">
        <v>0.14001503744233243</v>
      </c>
      <c r="F191" s="6">
        <f t="shared" si="4"/>
        <v>6.8987274836651499E-3</v>
      </c>
      <c r="G191" s="7">
        <f t="shared" si="5"/>
        <v>4.6831456145805442E-4</v>
      </c>
    </row>
    <row r="192" spans="1:7" x14ac:dyDescent="0.3">
      <c r="A192" s="1">
        <v>165</v>
      </c>
      <c r="B192">
        <v>201</v>
      </c>
      <c r="C192" s="1">
        <v>3849.1310690632122</v>
      </c>
      <c r="D192" s="1">
        <v>200.86893093678782</v>
      </c>
      <c r="E192" s="1">
        <v>0.39822845777052684</v>
      </c>
      <c r="F192" s="6">
        <f t="shared" si="4"/>
        <v>7.8465744318285627E-3</v>
      </c>
      <c r="G192" s="7">
        <f t="shared" si="5"/>
        <v>6.2998010316248857E-4</v>
      </c>
    </row>
    <row r="193" spans="1:7" x14ac:dyDescent="0.3">
      <c r="A193" s="1">
        <v>166</v>
      </c>
      <c r="B193">
        <v>190</v>
      </c>
      <c r="C193" s="1">
        <v>3698.0491409341862</v>
      </c>
      <c r="D193" s="1">
        <v>-123.0491409341862</v>
      </c>
      <c r="E193" s="1">
        <v>-0.2439484762311484</v>
      </c>
      <c r="F193" s="6">
        <f t="shared" si="4"/>
        <v>4.8004631091129301E-3</v>
      </c>
      <c r="G193" s="7">
        <f t="shared" si="5"/>
        <v>3.4228061208283015E-4</v>
      </c>
    </row>
    <row r="194" spans="1:7" x14ac:dyDescent="0.3">
      <c r="A194" s="1">
        <v>167</v>
      </c>
      <c r="B194">
        <v>201</v>
      </c>
      <c r="C194" s="1">
        <v>3849.1310690632122</v>
      </c>
      <c r="D194" s="1">
        <v>200.86893093678782</v>
      </c>
      <c r="E194" s="1">
        <v>0.39822845777052684</v>
      </c>
      <c r="F194" s="6">
        <f t="shared" si="4"/>
        <v>7.8465744318285627E-3</v>
      </c>
      <c r="G194" s="7">
        <f t="shared" si="5"/>
        <v>6.2998010316248857E-4</v>
      </c>
    </row>
    <row r="195" spans="1:7" x14ac:dyDescent="0.3">
      <c r="A195" s="1">
        <v>168</v>
      </c>
      <c r="B195">
        <v>197</v>
      </c>
      <c r="C195" s="1">
        <v>3794.1921861072028</v>
      </c>
      <c r="D195" s="1">
        <v>-494.19218610720282</v>
      </c>
      <c r="E195" s="1">
        <v>-0.97975028391846575</v>
      </c>
      <c r="F195" s="6">
        <f t="shared" si="4"/>
        <v>5.519896436588477E-3</v>
      </c>
      <c r="G195" s="7">
        <f t="shared" si="5"/>
        <v>4.2372440313799629E-4</v>
      </c>
    </row>
    <row r="196" spans="1:7" x14ac:dyDescent="0.3">
      <c r="A196" s="1">
        <v>169</v>
      </c>
      <c r="B196">
        <v>181</v>
      </c>
      <c r="C196" s="1">
        <v>3574.4366542831649</v>
      </c>
      <c r="D196" s="1">
        <v>125.5633457168351</v>
      </c>
      <c r="E196" s="1">
        <v>0.24893295983667241</v>
      </c>
      <c r="F196" s="6">
        <f t="shared" si="4"/>
        <v>1.0144626176956349E-2</v>
      </c>
      <c r="G196" s="7">
        <f t="shared" si="5"/>
        <v>6.6353219444415228E-4</v>
      </c>
    </row>
    <row r="197" spans="1:7" x14ac:dyDescent="0.3">
      <c r="A197" s="1">
        <v>170</v>
      </c>
      <c r="B197">
        <v>190</v>
      </c>
      <c r="C197" s="1">
        <v>3698.0491409341862</v>
      </c>
      <c r="D197" s="1">
        <v>-248.0491409341862</v>
      </c>
      <c r="E197" s="1">
        <v>-0.49176458691170383</v>
      </c>
      <c r="F197" s="6">
        <f t="shared" si="4"/>
        <v>4.8004631091129301E-3</v>
      </c>
      <c r="G197" s="7">
        <f t="shared" si="5"/>
        <v>3.4228061208283015E-4</v>
      </c>
    </row>
    <row r="198" spans="1:7" x14ac:dyDescent="0.3">
      <c r="A198" s="1">
        <v>171</v>
      </c>
      <c r="B198">
        <v>195</v>
      </c>
      <c r="C198" s="1">
        <v>3766.7227446291977</v>
      </c>
      <c r="D198" s="1">
        <v>633.27725537080232</v>
      </c>
      <c r="E198" s="1">
        <v>1.2554904512675928</v>
      </c>
      <c r="F198" s="6">
        <f t="shared" si="4"/>
        <v>4.8789865035182428E-3</v>
      </c>
      <c r="G198" s="7">
        <f t="shared" si="5"/>
        <v>3.664876440616955E-4</v>
      </c>
    </row>
    <row r="199" spans="1:7" x14ac:dyDescent="0.3">
      <c r="A199" s="1">
        <v>172</v>
      </c>
      <c r="B199">
        <v>181</v>
      </c>
      <c r="C199" s="1">
        <v>3574.4366542831649</v>
      </c>
      <c r="D199" s="1">
        <v>25.563345716835101</v>
      </c>
      <c r="E199" s="1">
        <v>5.0680071292228075E-2</v>
      </c>
      <c r="F199" s="6">
        <f t="shared" si="4"/>
        <v>1.0144626176956349E-2</v>
      </c>
      <c r="G199" s="7">
        <f t="shared" si="5"/>
        <v>6.6353219444415228E-4</v>
      </c>
    </row>
    <row r="200" spans="1:7" x14ac:dyDescent="0.3">
      <c r="A200" s="1">
        <v>173</v>
      </c>
      <c r="B200">
        <v>191</v>
      </c>
      <c r="C200" s="1">
        <v>3711.7838616731883</v>
      </c>
      <c r="D200" s="1">
        <v>-311.78386167318831</v>
      </c>
      <c r="E200" s="1">
        <v>-0.61812051178251048</v>
      </c>
      <c r="F200" s="6">
        <f t="shared" si="4"/>
        <v>4.64202476647739E-3</v>
      </c>
      <c r="G200" s="7">
        <f t="shared" si="5"/>
        <v>3.3437044146441007E-4</v>
      </c>
    </row>
    <row r="201" spans="1:7" x14ac:dyDescent="0.3">
      <c r="A201" s="1">
        <v>174</v>
      </c>
      <c r="B201">
        <v>187</v>
      </c>
      <c r="C201" s="1">
        <v>3656.8449787171789</v>
      </c>
      <c r="D201" s="1">
        <v>-756.84497871717895</v>
      </c>
      <c r="E201" s="1">
        <v>-1.5004670321103921</v>
      </c>
      <c r="F201" s="6">
        <f t="shared" si="4"/>
        <v>5.7982072015693581E-3</v>
      </c>
      <c r="G201" s="7">
        <f t="shared" si="5"/>
        <v>4.0127319711879135E-4</v>
      </c>
    </row>
    <row r="202" spans="1:7" x14ac:dyDescent="0.3">
      <c r="A202" s="1">
        <v>175</v>
      </c>
      <c r="B202">
        <v>193</v>
      </c>
      <c r="C202" s="1">
        <v>3739.253303151193</v>
      </c>
      <c r="D202" s="1">
        <v>60.746696848807005</v>
      </c>
      <c r="E202" s="1">
        <v>0.12043208119809683</v>
      </c>
      <c r="F202" s="6">
        <f t="shared" si="4"/>
        <v>4.5863626134812138E-3</v>
      </c>
      <c r="G202" s="7">
        <f t="shared" si="5"/>
        <v>3.3727808689636932E-4</v>
      </c>
    </row>
    <row r="203" spans="1:7" x14ac:dyDescent="0.3">
      <c r="A203" s="1">
        <v>176</v>
      </c>
      <c r="B203">
        <v>195</v>
      </c>
      <c r="C203" s="1">
        <v>3766.7227446291977</v>
      </c>
      <c r="D203" s="1">
        <v>-466.72274462919768</v>
      </c>
      <c r="E203" s="1">
        <v>-0.92529132272129477</v>
      </c>
      <c r="F203" s="6">
        <f t="shared" si="4"/>
        <v>4.8789865035182428E-3</v>
      </c>
      <c r="G203" s="7">
        <f t="shared" si="5"/>
        <v>3.664876440616955E-4</v>
      </c>
    </row>
    <row r="204" spans="1:7" x14ac:dyDescent="0.3">
      <c r="A204" s="1">
        <v>177</v>
      </c>
      <c r="B204">
        <v>197</v>
      </c>
      <c r="C204" s="1">
        <v>3794.1921861072028</v>
      </c>
      <c r="D204" s="1">
        <v>355.80781389279718</v>
      </c>
      <c r="E204" s="1">
        <v>0.70539926870931113</v>
      </c>
      <c r="F204" s="6">
        <f t="shared" si="4"/>
        <v>5.519896436588477E-3</v>
      </c>
      <c r="G204" s="7">
        <f t="shared" si="5"/>
        <v>4.2372440313799629E-4</v>
      </c>
    </row>
    <row r="205" spans="1:7" x14ac:dyDescent="0.3">
      <c r="A205" s="1">
        <v>178</v>
      </c>
      <c r="B205">
        <v>200</v>
      </c>
      <c r="C205" s="1">
        <v>3835.3963483242096</v>
      </c>
      <c r="D205" s="1">
        <v>-435.39634832420961</v>
      </c>
      <c r="E205" s="1">
        <v>-0.86318583716977593</v>
      </c>
      <c r="F205" s="6">
        <f t="shared" si="4"/>
        <v>7.1342976668810889E-3</v>
      </c>
      <c r="G205" s="7">
        <f t="shared" si="5"/>
        <v>5.6629469296739219E-4</v>
      </c>
    </row>
    <row r="206" spans="1:7" x14ac:dyDescent="0.3">
      <c r="A206" s="1">
        <v>179</v>
      </c>
      <c r="B206">
        <v>200</v>
      </c>
      <c r="C206" s="1">
        <v>3835.3963483242096</v>
      </c>
      <c r="D206" s="1">
        <v>-35.396348324209612</v>
      </c>
      <c r="E206" s="1">
        <v>-7.0174282991998571E-2</v>
      </c>
      <c r="F206" s="6">
        <f t="shared" si="4"/>
        <v>7.1342976668810889E-3</v>
      </c>
      <c r="G206" s="7">
        <f t="shared" si="5"/>
        <v>5.6629469296739219E-4</v>
      </c>
    </row>
    <row r="207" spans="1:7" x14ac:dyDescent="0.3">
      <c r="A207" s="1">
        <v>180</v>
      </c>
      <c r="B207">
        <v>191</v>
      </c>
      <c r="C207" s="1">
        <v>3711.7838616731883</v>
      </c>
      <c r="D207" s="1">
        <v>-11.783861673188312</v>
      </c>
      <c r="E207" s="1">
        <v>-2.3361846149177516E-2</v>
      </c>
      <c r="F207" s="6">
        <f t="shared" si="4"/>
        <v>4.64202476647739E-3</v>
      </c>
      <c r="G207" s="7">
        <f t="shared" si="5"/>
        <v>3.3437044146441007E-4</v>
      </c>
    </row>
    <row r="208" spans="1:7" x14ac:dyDescent="0.3">
      <c r="A208" s="1">
        <v>181</v>
      </c>
      <c r="B208">
        <v>205</v>
      </c>
      <c r="C208" s="1">
        <v>3904.0699520192215</v>
      </c>
      <c r="D208" s="1">
        <v>645.93004798077845</v>
      </c>
      <c r="E208" s="1">
        <v>1.2805749780984086</v>
      </c>
      <c r="F208" s="6">
        <f t="shared" si="4"/>
        <v>1.1566396599201469E-2</v>
      </c>
      <c r="G208" s="7">
        <f t="shared" si="5"/>
        <v>9.7324703825025095E-4</v>
      </c>
    </row>
    <row r="209" spans="1:7" x14ac:dyDescent="0.3">
      <c r="A209" s="1">
        <v>182</v>
      </c>
      <c r="B209">
        <v>187</v>
      </c>
      <c r="C209" s="1">
        <v>3656.8449787171789</v>
      </c>
      <c r="D209" s="1">
        <v>-456.84497871717895</v>
      </c>
      <c r="E209" s="1">
        <v>-0.90570836647705921</v>
      </c>
      <c r="F209" s="6">
        <f t="shared" si="4"/>
        <v>5.7982072015693581E-3</v>
      </c>
      <c r="G209" s="7">
        <f t="shared" si="5"/>
        <v>4.0127319711879135E-4</v>
      </c>
    </row>
    <row r="210" spans="1:7" x14ac:dyDescent="0.3">
      <c r="A210" s="1">
        <v>183</v>
      </c>
      <c r="B210">
        <v>201</v>
      </c>
      <c r="C210" s="1">
        <v>3849.1310690632122</v>
      </c>
      <c r="D210" s="1">
        <v>450.86893093678782</v>
      </c>
      <c r="E210" s="1">
        <v>0.89386067913163769</v>
      </c>
      <c r="F210" s="6">
        <f t="shared" si="4"/>
        <v>7.8465744318285627E-3</v>
      </c>
      <c r="G210" s="7">
        <f t="shared" si="5"/>
        <v>6.2998010316248857E-4</v>
      </c>
    </row>
    <row r="211" spans="1:7" x14ac:dyDescent="0.3">
      <c r="A211" s="1">
        <v>184</v>
      </c>
      <c r="B211">
        <v>187</v>
      </c>
      <c r="C211" s="1">
        <v>3656.8449787171789</v>
      </c>
      <c r="D211" s="1">
        <v>-306.84497871717895</v>
      </c>
      <c r="E211" s="1">
        <v>-0.6083290336603927</v>
      </c>
      <c r="F211" s="6">
        <f t="shared" si="4"/>
        <v>5.7982072015693581E-3</v>
      </c>
      <c r="G211" s="7">
        <f t="shared" si="5"/>
        <v>4.0127319711879135E-4</v>
      </c>
    </row>
    <row r="212" spans="1:7" x14ac:dyDescent="0.3">
      <c r="A212" s="1">
        <v>185</v>
      </c>
      <c r="B212">
        <v>203</v>
      </c>
      <c r="C212" s="1">
        <v>3876.6005105412169</v>
      </c>
      <c r="D212" s="1">
        <v>223.39948945878314</v>
      </c>
      <c r="E212" s="1">
        <v>0.44289594084557898</v>
      </c>
      <c r="F212" s="6">
        <f t="shared" si="4"/>
        <v>9.5323424939984126E-3</v>
      </c>
      <c r="G212" s="7">
        <f t="shared" si="5"/>
        <v>7.8329149018645911E-4</v>
      </c>
    </row>
    <row r="213" spans="1:7" x14ac:dyDescent="0.3">
      <c r="A213" s="1">
        <v>186</v>
      </c>
      <c r="B213">
        <v>195</v>
      </c>
      <c r="C213" s="1">
        <v>3766.7227446291977</v>
      </c>
      <c r="D213" s="1">
        <v>-166.72274462919768</v>
      </c>
      <c r="E213" s="1">
        <v>-0.33053265708796181</v>
      </c>
      <c r="F213" s="6">
        <f t="shared" si="4"/>
        <v>4.8789865035182428E-3</v>
      </c>
      <c r="G213" s="7">
        <f t="shared" si="5"/>
        <v>3.664876440616955E-4</v>
      </c>
    </row>
    <row r="214" spans="1:7" x14ac:dyDescent="0.3">
      <c r="A214" s="1">
        <v>187</v>
      </c>
      <c r="B214">
        <v>199</v>
      </c>
      <c r="C214" s="1">
        <v>3821.6616275852075</v>
      </c>
      <c r="D214" s="1">
        <v>78.338372414792502</v>
      </c>
      <c r="E214" s="1">
        <v>0.15530808615103031</v>
      </c>
      <c r="F214" s="6">
        <f t="shared" si="4"/>
        <v>6.5090924126919173E-3</v>
      </c>
      <c r="G214" s="7">
        <f t="shared" si="5"/>
        <v>5.1087080985678305E-4</v>
      </c>
    </row>
    <row r="215" spans="1:7" x14ac:dyDescent="0.3">
      <c r="A215" s="1">
        <v>188</v>
      </c>
      <c r="B215">
        <v>195</v>
      </c>
      <c r="C215" s="1">
        <v>3766.7227446291977</v>
      </c>
      <c r="D215" s="1">
        <v>83.277255370802322</v>
      </c>
      <c r="E215" s="1">
        <v>0.16509956427314901</v>
      </c>
      <c r="F215" s="6">
        <f t="shared" si="4"/>
        <v>4.8789865035182428E-3</v>
      </c>
      <c r="G215" s="7">
        <f t="shared" si="5"/>
        <v>3.664876440616955E-4</v>
      </c>
    </row>
    <row r="216" spans="1:7" x14ac:dyDescent="0.3">
      <c r="A216" s="1">
        <v>189</v>
      </c>
      <c r="B216">
        <v>210</v>
      </c>
      <c r="C216" s="1">
        <v>3972.7435557142335</v>
      </c>
      <c r="D216" s="1">
        <v>827.25644428576652</v>
      </c>
      <c r="E216" s="1">
        <v>1.6400597964665939</v>
      </c>
      <c r="F216" s="6">
        <f t="shared" si="4"/>
        <v>1.8175283300479378E-2</v>
      </c>
      <c r="G216" s="7">
        <f t="shared" si="5"/>
        <v>1.6265377551636499E-3</v>
      </c>
    </row>
    <row r="217" spans="1:7" x14ac:dyDescent="0.3">
      <c r="A217" s="1">
        <v>190</v>
      </c>
      <c r="B217">
        <v>192</v>
      </c>
      <c r="C217" s="1">
        <v>3725.5185824121909</v>
      </c>
      <c r="D217" s="1">
        <v>-1025.5185824121909</v>
      </c>
      <c r="E217" s="1">
        <v>-2.0331202121922063</v>
      </c>
      <c r="F217" s="6">
        <f t="shared" si="4"/>
        <v>4.5706579346001513E-3</v>
      </c>
      <c r="G217" s="7">
        <f t="shared" si="5"/>
        <v>3.3263856093802472E-4</v>
      </c>
    </row>
    <row r="218" spans="1:7" x14ac:dyDescent="0.3">
      <c r="A218" s="1">
        <v>191</v>
      </c>
      <c r="B218">
        <v>205</v>
      </c>
      <c r="C218" s="1">
        <v>3904.0699520192215</v>
      </c>
      <c r="D218" s="1">
        <v>595.93004798077845</v>
      </c>
      <c r="E218" s="1">
        <v>1.1814485338261864</v>
      </c>
      <c r="F218" s="6">
        <f t="shared" si="4"/>
        <v>1.1566396599201469E-2</v>
      </c>
      <c r="G218" s="7">
        <f t="shared" si="5"/>
        <v>9.7324703825025095E-4</v>
      </c>
    </row>
    <row r="219" spans="1:7" x14ac:dyDescent="0.3">
      <c r="A219" s="1">
        <v>192</v>
      </c>
      <c r="B219">
        <v>210</v>
      </c>
      <c r="C219" s="1">
        <v>3972.7435557142335</v>
      </c>
      <c r="D219" s="1">
        <v>-22.74355571423348</v>
      </c>
      <c r="E219" s="1">
        <v>-4.5089756161182902E-2</v>
      </c>
      <c r="F219" s="6">
        <f t="shared" si="4"/>
        <v>1.8175283300479378E-2</v>
      </c>
      <c r="G219" s="7">
        <f t="shared" si="5"/>
        <v>1.6265377551636499E-3</v>
      </c>
    </row>
    <row r="220" spans="1:7" x14ac:dyDescent="0.3">
      <c r="A220" s="1">
        <v>193</v>
      </c>
      <c r="B220">
        <v>187</v>
      </c>
      <c r="C220" s="1">
        <v>3656.8449787171789</v>
      </c>
      <c r="D220" s="1">
        <v>-6.8449787171789467</v>
      </c>
      <c r="E220" s="1">
        <v>-1.3570368027059713E-2</v>
      </c>
      <c r="F220" s="6">
        <f t="shared" si="4"/>
        <v>5.7982072015693581E-3</v>
      </c>
      <c r="G220" s="7">
        <f t="shared" si="5"/>
        <v>4.0127319711879135E-4</v>
      </c>
    </row>
    <row r="221" spans="1:7" x14ac:dyDescent="0.3">
      <c r="A221" s="1">
        <v>194</v>
      </c>
      <c r="B221">
        <v>196</v>
      </c>
      <c r="C221" s="1">
        <v>3780.4574653682002</v>
      </c>
      <c r="D221" s="1">
        <v>-230.45746536820025</v>
      </c>
      <c r="E221" s="1">
        <v>-0.45688858195876941</v>
      </c>
      <c r="F221" s="6">
        <f t="shared" ref="F221:F246" si="6">1/$C$21+(B221-$C$23)^2/$C$24</f>
        <v>5.1559057146742093E-3</v>
      </c>
      <c r="G221" s="7">
        <f t="shared" ref="G221:G246" si="7">(B221^2/$F$23)*(F221/(1-F221)^2)/($C$22+1)</f>
        <v>3.9148880655266537E-4</v>
      </c>
    </row>
    <row r="222" spans="1:7" x14ac:dyDescent="0.3">
      <c r="A222" s="1">
        <v>195</v>
      </c>
      <c r="B222">
        <v>196</v>
      </c>
      <c r="C222" s="1">
        <v>3780.4574653682002</v>
      </c>
      <c r="D222" s="1">
        <v>-280.45746536820025</v>
      </c>
      <c r="E222" s="1">
        <v>-0.55601502623099164</v>
      </c>
      <c r="F222" s="6">
        <f t="shared" si="6"/>
        <v>5.1559057146742093E-3</v>
      </c>
      <c r="G222" s="7">
        <f t="shared" si="7"/>
        <v>3.9148880655266537E-4</v>
      </c>
    </row>
    <row r="223" spans="1:7" x14ac:dyDescent="0.3">
      <c r="A223" s="1">
        <v>196</v>
      </c>
      <c r="B223">
        <v>196</v>
      </c>
      <c r="C223" s="1">
        <v>3780.4574653682002</v>
      </c>
      <c r="D223" s="1">
        <v>-105.45746536820025</v>
      </c>
      <c r="E223" s="1">
        <v>-0.20907247127821402</v>
      </c>
      <c r="F223" s="6">
        <f t="shared" si="6"/>
        <v>5.1559057146742093E-3</v>
      </c>
      <c r="G223" s="7">
        <f t="shared" si="7"/>
        <v>3.9148880655266537E-4</v>
      </c>
    </row>
    <row r="224" spans="1:7" x14ac:dyDescent="0.3">
      <c r="A224" s="1">
        <v>197</v>
      </c>
      <c r="B224">
        <v>201</v>
      </c>
      <c r="C224" s="1">
        <v>3849.1310690632122</v>
      </c>
      <c r="D224" s="1">
        <v>600.86893093678782</v>
      </c>
      <c r="E224" s="1">
        <v>1.1912400119483042</v>
      </c>
      <c r="F224" s="6">
        <f t="shared" si="6"/>
        <v>7.8465744318285627E-3</v>
      </c>
      <c r="G224" s="7">
        <f t="shared" si="7"/>
        <v>6.2998010316248857E-4</v>
      </c>
    </row>
    <row r="225" spans="1:7" x14ac:dyDescent="0.3">
      <c r="A225" s="1">
        <v>198</v>
      </c>
      <c r="B225">
        <v>190</v>
      </c>
      <c r="C225" s="1">
        <v>3698.0491409341862</v>
      </c>
      <c r="D225" s="1">
        <v>-298.0491409341862</v>
      </c>
      <c r="E225" s="1">
        <v>-0.59089103118392594</v>
      </c>
      <c r="F225" s="6">
        <f t="shared" si="6"/>
        <v>4.8004631091129301E-3</v>
      </c>
      <c r="G225" s="7">
        <f t="shared" si="7"/>
        <v>3.4228061208283015E-4</v>
      </c>
    </row>
    <row r="226" spans="1:7" x14ac:dyDescent="0.3">
      <c r="A226" s="1">
        <v>199</v>
      </c>
      <c r="B226">
        <v>212</v>
      </c>
      <c r="C226" s="1">
        <v>4000.2129971922382</v>
      </c>
      <c r="D226" s="1">
        <v>299.78700280776184</v>
      </c>
      <c r="E226" s="1">
        <v>0.59433639254720227</v>
      </c>
      <c r="F226" s="6">
        <f t="shared" si="6"/>
        <v>2.1428338556298655E-2</v>
      </c>
      <c r="G226" s="7">
        <f t="shared" si="7"/>
        <v>1.9673754311982507E-3</v>
      </c>
    </row>
    <row r="227" spans="1:7" x14ac:dyDescent="0.3">
      <c r="A227" s="1">
        <v>200</v>
      </c>
      <c r="B227">
        <v>187</v>
      </c>
      <c r="C227" s="1">
        <v>3656.8449787171789</v>
      </c>
      <c r="D227" s="1">
        <v>-406.84497871717895</v>
      </c>
      <c r="E227" s="1">
        <v>-0.80658192220483704</v>
      </c>
      <c r="F227" s="6">
        <f t="shared" si="6"/>
        <v>5.7982072015693581E-3</v>
      </c>
      <c r="G227" s="7">
        <f t="shared" si="7"/>
        <v>4.0127319711879135E-4</v>
      </c>
    </row>
    <row r="228" spans="1:7" x14ac:dyDescent="0.3">
      <c r="A228" s="1">
        <v>201</v>
      </c>
      <c r="B228">
        <v>198</v>
      </c>
      <c r="C228" s="1">
        <v>3807.9269068462049</v>
      </c>
      <c r="D228" s="1">
        <v>-132.92690684620493</v>
      </c>
      <c r="E228" s="1">
        <v>-0.26353143247538402</v>
      </c>
      <c r="F228" s="6">
        <f t="shared" si="6"/>
        <v>5.9709586692610469E-3</v>
      </c>
      <c r="G228" s="7">
        <f t="shared" si="7"/>
        <v>4.634347459858255E-4</v>
      </c>
    </row>
    <row r="229" spans="1:7" x14ac:dyDescent="0.3">
      <c r="A229" s="1">
        <v>202</v>
      </c>
      <c r="B229">
        <v>199</v>
      </c>
      <c r="C229" s="1">
        <v>3821.6616275852075</v>
      </c>
      <c r="D229" s="1">
        <v>-496.6616275852075</v>
      </c>
      <c r="E229" s="1">
        <v>-0.98464602297952464</v>
      </c>
      <c r="F229" s="6">
        <f t="shared" si="6"/>
        <v>6.5090924126919173E-3</v>
      </c>
      <c r="G229" s="7">
        <f t="shared" si="7"/>
        <v>5.1087080985678305E-4</v>
      </c>
    </row>
    <row r="230" spans="1:7" x14ac:dyDescent="0.3">
      <c r="A230" s="1">
        <v>203</v>
      </c>
      <c r="B230">
        <v>201</v>
      </c>
      <c r="C230" s="1">
        <v>3849.1310690632122</v>
      </c>
      <c r="D230" s="1">
        <v>100.86893093678782</v>
      </c>
      <c r="E230" s="1">
        <v>0.19997556922608248</v>
      </c>
      <c r="F230" s="6">
        <f t="shared" si="6"/>
        <v>7.8465744318285627E-3</v>
      </c>
      <c r="G230" s="7">
        <f t="shared" si="7"/>
        <v>6.2998010316248857E-4</v>
      </c>
    </row>
    <row r="231" spans="1:7" x14ac:dyDescent="0.3">
      <c r="A231" s="1">
        <v>204</v>
      </c>
      <c r="B231">
        <v>193</v>
      </c>
      <c r="C231" s="1">
        <v>3739.253303151193</v>
      </c>
      <c r="D231" s="1">
        <v>-139.25330315119299</v>
      </c>
      <c r="E231" s="1">
        <v>-0.27607369589079184</v>
      </c>
      <c r="F231" s="6">
        <f t="shared" si="6"/>
        <v>4.5863626134812138E-3</v>
      </c>
      <c r="G231" s="7">
        <f t="shared" si="7"/>
        <v>3.3727808689636932E-4</v>
      </c>
    </row>
    <row r="232" spans="1:7" x14ac:dyDescent="0.3">
      <c r="A232" s="1">
        <v>205</v>
      </c>
      <c r="B232">
        <v>203</v>
      </c>
      <c r="C232" s="1">
        <v>3876.6005105412169</v>
      </c>
      <c r="D232" s="1">
        <v>173.39948945878314</v>
      </c>
      <c r="E232" s="1">
        <v>0.34376949657335681</v>
      </c>
      <c r="F232" s="6">
        <f t="shared" si="6"/>
        <v>9.5323424939984126E-3</v>
      </c>
      <c r="G232" s="7">
        <f t="shared" si="7"/>
        <v>7.8329149018645911E-4</v>
      </c>
    </row>
    <row r="233" spans="1:7" x14ac:dyDescent="0.3">
      <c r="A233" s="1">
        <v>206</v>
      </c>
      <c r="B233">
        <v>187</v>
      </c>
      <c r="C233" s="1">
        <v>3656.8449787171789</v>
      </c>
      <c r="D233" s="1">
        <v>-306.84497871717895</v>
      </c>
      <c r="E233" s="1">
        <v>-0.6083290336603927</v>
      </c>
      <c r="F233" s="6">
        <f t="shared" si="6"/>
        <v>5.7982072015693581E-3</v>
      </c>
      <c r="G233" s="7">
        <f t="shared" si="7"/>
        <v>4.0127319711879135E-4</v>
      </c>
    </row>
    <row r="234" spans="1:7" x14ac:dyDescent="0.3">
      <c r="A234" s="1">
        <v>207</v>
      </c>
      <c r="B234">
        <v>197</v>
      </c>
      <c r="C234" s="1">
        <v>3794.1921861072028</v>
      </c>
      <c r="D234" s="1">
        <v>-344.19218610720282</v>
      </c>
      <c r="E234" s="1">
        <v>-0.68237095110179924</v>
      </c>
      <c r="F234" s="6">
        <f t="shared" si="6"/>
        <v>5.519896436588477E-3</v>
      </c>
      <c r="G234" s="7">
        <f t="shared" si="7"/>
        <v>4.2372440313799629E-4</v>
      </c>
    </row>
    <row r="235" spans="1:7" x14ac:dyDescent="0.3">
      <c r="A235" s="1">
        <v>208</v>
      </c>
      <c r="B235">
        <v>191</v>
      </c>
      <c r="C235" s="1">
        <v>3711.7838616731883</v>
      </c>
      <c r="D235" s="1">
        <v>-461.78386167318831</v>
      </c>
      <c r="E235" s="1">
        <v>-0.91549984459917699</v>
      </c>
      <c r="F235" s="6">
        <f t="shared" si="6"/>
        <v>4.64202476647739E-3</v>
      </c>
      <c r="G235" s="7">
        <f t="shared" si="7"/>
        <v>3.3437044146441007E-4</v>
      </c>
    </row>
    <row r="236" spans="1:7" x14ac:dyDescent="0.3">
      <c r="A236" s="1">
        <v>209</v>
      </c>
      <c r="B236">
        <v>203</v>
      </c>
      <c r="C236" s="1">
        <v>3876.6005105412169</v>
      </c>
      <c r="D236" s="1">
        <v>173.39948945878314</v>
      </c>
      <c r="E236" s="1">
        <v>0.34376949657335681</v>
      </c>
      <c r="F236" s="6">
        <f t="shared" si="6"/>
        <v>9.5323424939984126E-3</v>
      </c>
      <c r="G236" s="7">
        <f t="shared" si="7"/>
        <v>7.8329149018645911E-4</v>
      </c>
    </row>
    <row r="237" spans="1:7" x14ac:dyDescent="0.3">
      <c r="A237" s="1">
        <v>210</v>
      </c>
      <c r="B237">
        <v>202</v>
      </c>
      <c r="C237" s="1">
        <v>3862.8657898022143</v>
      </c>
      <c r="D237" s="1">
        <v>-62.865789802214294</v>
      </c>
      <c r="E237" s="1">
        <v>-0.12463324418916856</v>
      </c>
      <c r="F237" s="6">
        <f t="shared" si="6"/>
        <v>8.645922707534337E-3</v>
      </c>
      <c r="G237" s="7">
        <f t="shared" si="7"/>
        <v>7.0221287084203121E-4</v>
      </c>
    </row>
    <row r="238" spans="1:7" x14ac:dyDescent="0.3">
      <c r="A238" s="1">
        <v>211</v>
      </c>
      <c r="B238">
        <v>194</v>
      </c>
      <c r="C238" s="1">
        <v>3752.9880238901956</v>
      </c>
      <c r="D238" s="1">
        <v>-227.98802389019556</v>
      </c>
      <c r="E238" s="1">
        <v>-0.45199284289771052</v>
      </c>
      <c r="F238" s="6">
        <f t="shared" si="6"/>
        <v>4.6891388031205777E-3</v>
      </c>
      <c r="G238" s="7">
        <f t="shared" si="7"/>
        <v>3.4849082918190604E-4</v>
      </c>
    </row>
    <row r="239" spans="1:7" x14ac:dyDescent="0.3">
      <c r="A239" s="1">
        <v>212</v>
      </c>
      <c r="B239">
        <v>206</v>
      </c>
      <c r="C239" s="1">
        <v>3917.8046727582237</v>
      </c>
      <c r="D239" s="1">
        <v>32.19532724177634</v>
      </c>
      <c r="E239" s="1">
        <v>6.3828166233157971E-2</v>
      </c>
      <c r="F239" s="6">
        <f t="shared" si="6"/>
        <v>1.2714030917940449E-2</v>
      </c>
      <c r="G239" s="7">
        <f t="shared" si="7"/>
        <v>1.0827895752457801E-3</v>
      </c>
    </row>
    <row r="240" spans="1:7" x14ac:dyDescent="0.3">
      <c r="A240" s="1">
        <v>213</v>
      </c>
      <c r="B240">
        <v>189</v>
      </c>
      <c r="C240" s="1">
        <v>3684.3144201951836</v>
      </c>
      <c r="D240" s="1">
        <v>-34.314420195183629</v>
      </c>
      <c r="E240" s="1">
        <v>-6.8029329224229704E-2</v>
      </c>
      <c r="F240" s="6">
        <f t="shared" si="6"/>
        <v>5.0459729625067715E-3</v>
      </c>
      <c r="G240" s="7">
        <f t="shared" si="7"/>
        <v>3.5618431525135644E-4</v>
      </c>
    </row>
    <row r="241" spans="1:7" x14ac:dyDescent="0.3">
      <c r="A241" s="1">
        <v>214</v>
      </c>
      <c r="B241">
        <v>195</v>
      </c>
      <c r="C241" s="1">
        <v>3766.7227446291977</v>
      </c>
      <c r="D241" s="1">
        <v>-116.72274462919768</v>
      </c>
      <c r="E241" s="1">
        <v>-0.23140621281573964</v>
      </c>
      <c r="F241" s="6">
        <f t="shared" si="6"/>
        <v>4.8789865035182428E-3</v>
      </c>
      <c r="G241" s="7">
        <f t="shared" si="7"/>
        <v>3.664876440616955E-4</v>
      </c>
    </row>
    <row r="242" spans="1:7" x14ac:dyDescent="0.3">
      <c r="A242" s="1">
        <v>215</v>
      </c>
      <c r="B242">
        <v>207</v>
      </c>
      <c r="C242" s="1">
        <v>3931.5393934972262</v>
      </c>
      <c r="D242" s="1">
        <v>68.460606502773771</v>
      </c>
      <c r="E242" s="1">
        <v>0.13572512990679469</v>
      </c>
      <c r="F242" s="6">
        <f t="shared" si="6"/>
        <v>1.394873674743773E-2</v>
      </c>
      <c r="G242" s="7">
        <f t="shared" si="7"/>
        <v>1.2025104890416214E-3</v>
      </c>
    </row>
    <row r="243" spans="1:7" x14ac:dyDescent="0.3">
      <c r="A243" s="1">
        <v>216</v>
      </c>
      <c r="B243">
        <v>202</v>
      </c>
      <c r="C243" s="1">
        <v>3862.8657898022143</v>
      </c>
      <c r="D243" s="1">
        <v>-462.86578980221429</v>
      </c>
      <c r="E243" s="1">
        <v>-0.9176447983669459</v>
      </c>
      <c r="F243" s="6">
        <f t="shared" si="6"/>
        <v>8.645922707534337E-3</v>
      </c>
      <c r="G243" s="7">
        <f t="shared" si="7"/>
        <v>7.0221287084203121E-4</v>
      </c>
    </row>
    <row r="244" spans="1:7" x14ac:dyDescent="0.3">
      <c r="A244" s="1">
        <v>217</v>
      </c>
      <c r="B244">
        <v>193</v>
      </c>
      <c r="C244" s="1">
        <v>3739.253303151193</v>
      </c>
      <c r="D244" s="1">
        <v>35.746696848807005</v>
      </c>
      <c r="E244" s="1">
        <v>7.0868859061985742E-2</v>
      </c>
      <c r="F244" s="6">
        <f t="shared" si="6"/>
        <v>4.5863626134812138E-3</v>
      </c>
      <c r="G244" s="7">
        <f t="shared" si="7"/>
        <v>3.3727808689636932E-4</v>
      </c>
    </row>
    <row r="245" spans="1:7" x14ac:dyDescent="0.3">
      <c r="A245" s="1">
        <v>218</v>
      </c>
      <c r="B245">
        <v>210</v>
      </c>
      <c r="C245" s="1">
        <v>3972.7435557142335</v>
      </c>
      <c r="D245" s="1">
        <v>127.25644428576652</v>
      </c>
      <c r="E245" s="1">
        <v>0.25228957665548357</v>
      </c>
      <c r="F245" s="6">
        <f t="shared" si="6"/>
        <v>1.8175283300479378E-2</v>
      </c>
      <c r="G245" s="7">
        <f t="shared" si="7"/>
        <v>1.6265377551636499E-3</v>
      </c>
    </row>
    <row r="246" spans="1:7" ht="15" thickBot="1" x14ac:dyDescent="0.35">
      <c r="A246" s="2">
        <v>219</v>
      </c>
      <c r="B246">
        <v>198</v>
      </c>
      <c r="C246" s="2">
        <v>3807.9269068462049</v>
      </c>
      <c r="D246" s="2">
        <v>-32.926906846204929</v>
      </c>
      <c r="E246" s="2">
        <v>-6.5278543930939667E-2</v>
      </c>
      <c r="F246" s="6">
        <f t="shared" si="6"/>
        <v>5.9709586692610469E-3</v>
      </c>
      <c r="G246" s="7">
        <f t="shared" si="7"/>
        <v>4.634347459858255E-4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9D9F-7C86-4393-9E59-CDF49BFE55A7}">
  <dimension ref="A1"/>
  <sheetViews>
    <sheetView tabSelected="1" workbookViewId="0">
      <selection activeCell="B14" sqref="B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Sheet3</vt:lpstr>
      <vt:lpstr>regression-3</vt:lpstr>
      <vt:lpstr>data</vt:lpstr>
      <vt:lpstr>regression-2</vt:lpstr>
      <vt:lpstr>regression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2020-06-19T21:16:13Z</dcterms:modified>
</cp:coreProperties>
</file>