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3-forecasting-and-time-series\"/>
    </mc:Choice>
  </mc:AlternateContent>
  <xr:revisionPtr revIDLastSave="0" documentId="13_ncr:1_{5DA003D0-72E1-4337-A1E4-BACB5434DE8D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1" r:id="rId1"/>
    <sheet name="female-births" sheetId="2" r:id="rId2"/>
  </sheets>
  <definedNames>
    <definedName name="_xlnm._FilterDatabase" localSheetId="1" hidden="1">'female-births'!$G$4:$I$4</definedName>
    <definedName name="solver_adj" localSheetId="1" hidden="1">'female-births'!$E$1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10000</definedName>
    <definedName name="solver_lhs1" localSheetId="1" hidden="1">'female-births'!$E$1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'female-births'!$I$2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G2" i="2"/>
  <c r="C366" i="2"/>
  <c r="G366" i="2" s="1"/>
  <c r="H366" i="2"/>
  <c r="C367" i="2"/>
  <c r="H367" i="2"/>
  <c r="C368" i="2"/>
  <c r="C369" i="2"/>
  <c r="G369" i="2" s="1"/>
  <c r="C370" i="2"/>
  <c r="G365" i="2"/>
  <c r="H365" i="2"/>
  <c r="G367" i="2"/>
  <c r="G368" i="2"/>
  <c r="H368" i="2"/>
  <c r="H369" i="2"/>
  <c r="C352" i="2" l="1"/>
  <c r="G352" i="2" s="1"/>
  <c r="H352" i="2"/>
  <c r="C353" i="2"/>
  <c r="G353" i="2" s="1"/>
  <c r="H353" i="2"/>
  <c r="C354" i="2"/>
  <c r="G354" i="2" s="1"/>
  <c r="H354" i="2"/>
  <c r="C355" i="2"/>
  <c r="G355" i="2" s="1"/>
  <c r="H355" i="2"/>
  <c r="C356" i="2"/>
  <c r="G356" i="2" s="1"/>
  <c r="H356" i="2"/>
  <c r="C357" i="2"/>
  <c r="G357" i="2" s="1"/>
  <c r="H357" i="2"/>
  <c r="C358" i="2"/>
  <c r="G358" i="2" s="1"/>
  <c r="H358" i="2"/>
  <c r="C359" i="2"/>
  <c r="G359" i="2" s="1"/>
  <c r="H359" i="2"/>
  <c r="C360" i="2"/>
  <c r="G360" i="2" s="1"/>
  <c r="H360" i="2"/>
  <c r="C361" i="2"/>
  <c r="G361" i="2" s="1"/>
  <c r="H361" i="2"/>
  <c r="C362" i="2"/>
  <c r="G362" i="2" s="1"/>
  <c r="H362" i="2"/>
  <c r="C363" i="2"/>
  <c r="G363" i="2" s="1"/>
  <c r="H363" i="2"/>
  <c r="C364" i="2"/>
  <c r="G364" i="2" s="1"/>
  <c r="H364" i="2"/>
  <c r="C365" i="2"/>
  <c r="H351" i="2" l="1"/>
  <c r="C351" i="2"/>
  <c r="G351" i="2" s="1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C174" i="2"/>
  <c r="G174" i="2" s="1"/>
  <c r="C175" i="2"/>
  <c r="G175" i="2" s="1"/>
  <c r="C176" i="2"/>
  <c r="G176" i="2" s="1"/>
  <c r="C177" i="2"/>
  <c r="G177" i="2" s="1"/>
  <c r="C178" i="2"/>
  <c r="G178" i="2" s="1"/>
  <c r="C179" i="2"/>
  <c r="G179" i="2" s="1"/>
  <c r="C180" i="2"/>
  <c r="G180" i="2" s="1"/>
  <c r="C181" i="2"/>
  <c r="G181" i="2" s="1"/>
  <c r="C182" i="2"/>
  <c r="G182" i="2" s="1"/>
  <c r="C183" i="2"/>
  <c r="G183" i="2" s="1"/>
  <c r="C184" i="2"/>
  <c r="G184" i="2" s="1"/>
  <c r="C185" i="2"/>
  <c r="G185" i="2" s="1"/>
  <c r="C186" i="2"/>
  <c r="G186" i="2" s="1"/>
  <c r="C187" i="2"/>
  <c r="G187" i="2" s="1"/>
  <c r="C188" i="2"/>
  <c r="G188" i="2" s="1"/>
  <c r="C189" i="2"/>
  <c r="G189" i="2" s="1"/>
  <c r="C190" i="2"/>
  <c r="G190" i="2" s="1"/>
  <c r="C191" i="2"/>
  <c r="G191" i="2" s="1"/>
  <c r="C192" i="2"/>
  <c r="G192" i="2" s="1"/>
  <c r="C193" i="2"/>
  <c r="G193" i="2" s="1"/>
  <c r="C194" i="2"/>
  <c r="G194" i="2" s="1"/>
  <c r="C195" i="2"/>
  <c r="G195" i="2" s="1"/>
  <c r="C196" i="2"/>
  <c r="G196" i="2" s="1"/>
  <c r="C197" i="2"/>
  <c r="G197" i="2" s="1"/>
  <c r="C198" i="2"/>
  <c r="G198" i="2" s="1"/>
  <c r="C199" i="2"/>
  <c r="G199" i="2" s="1"/>
  <c r="C200" i="2"/>
  <c r="G200" i="2" s="1"/>
  <c r="C201" i="2"/>
  <c r="G201" i="2" s="1"/>
  <c r="C202" i="2"/>
  <c r="G202" i="2" s="1"/>
  <c r="C203" i="2"/>
  <c r="G203" i="2" s="1"/>
  <c r="C204" i="2"/>
  <c r="G204" i="2" s="1"/>
  <c r="C205" i="2"/>
  <c r="G205" i="2" s="1"/>
  <c r="C206" i="2"/>
  <c r="G206" i="2" s="1"/>
  <c r="C207" i="2"/>
  <c r="G207" i="2" s="1"/>
  <c r="C208" i="2"/>
  <c r="G208" i="2" s="1"/>
  <c r="C209" i="2"/>
  <c r="G209" i="2" s="1"/>
  <c r="C210" i="2"/>
  <c r="G210" i="2" s="1"/>
  <c r="C211" i="2"/>
  <c r="G211" i="2" s="1"/>
  <c r="C212" i="2"/>
  <c r="G212" i="2" s="1"/>
  <c r="C213" i="2"/>
  <c r="G213" i="2" s="1"/>
  <c r="C214" i="2"/>
  <c r="G214" i="2" s="1"/>
  <c r="C215" i="2"/>
  <c r="G215" i="2" s="1"/>
  <c r="C216" i="2"/>
  <c r="G216" i="2" s="1"/>
  <c r="C217" i="2"/>
  <c r="G217" i="2" s="1"/>
  <c r="C218" i="2"/>
  <c r="G218" i="2" s="1"/>
  <c r="C219" i="2"/>
  <c r="G219" i="2" s="1"/>
  <c r="C220" i="2"/>
  <c r="G220" i="2" s="1"/>
  <c r="C221" i="2"/>
  <c r="G221" i="2" s="1"/>
  <c r="C222" i="2"/>
  <c r="G222" i="2" s="1"/>
  <c r="C223" i="2"/>
  <c r="G223" i="2" s="1"/>
  <c r="C224" i="2"/>
  <c r="G224" i="2" s="1"/>
  <c r="C225" i="2"/>
  <c r="G225" i="2" s="1"/>
  <c r="C226" i="2"/>
  <c r="G226" i="2" s="1"/>
  <c r="C227" i="2"/>
  <c r="G227" i="2" s="1"/>
  <c r="C228" i="2"/>
  <c r="G228" i="2" s="1"/>
  <c r="C229" i="2"/>
  <c r="G229" i="2" s="1"/>
  <c r="C230" i="2"/>
  <c r="G230" i="2" s="1"/>
  <c r="C231" i="2"/>
  <c r="G231" i="2" s="1"/>
  <c r="C232" i="2"/>
  <c r="G232" i="2" s="1"/>
  <c r="C233" i="2"/>
  <c r="G233" i="2" s="1"/>
  <c r="C234" i="2"/>
  <c r="G234" i="2" s="1"/>
  <c r="C235" i="2"/>
  <c r="G235" i="2" s="1"/>
  <c r="C236" i="2"/>
  <c r="G236" i="2" s="1"/>
  <c r="C237" i="2"/>
  <c r="G237" i="2" s="1"/>
  <c r="C238" i="2"/>
  <c r="G238" i="2" s="1"/>
  <c r="C239" i="2"/>
  <c r="G239" i="2" s="1"/>
  <c r="C240" i="2"/>
  <c r="G240" i="2" s="1"/>
  <c r="C241" i="2"/>
  <c r="G241" i="2" s="1"/>
  <c r="C242" i="2"/>
  <c r="G242" i="2" s="1"/>
  <c r="C243" i="2"/>
  <c r="G243" i="2" s="1"/>
  <c r="C244" i="2"/>
  <c r="G244" i="2" s="1"/>
  <c r="C245" i="2"/>
  <c r="G245" i="2" s="1"/>
  <c r="C246" i="2"/>
  <c r="G246" i="2" s="1"/>
  <c r="C247" i="2"/>
  <c r="G247" i="2" s="1"/>
  <c r="C248" i="2"/>
  <c r="G248" i="2" s="1"/>
  <c r="C249" i="2"/>
  <c r="G249" i="2" s="1"/>
  <c r="C250" i="2"/>
  <c r="G250" i="2" s="1"/>
  <c r="C251" i="2"/>
  <c r="G251" i="2" s="1"/>
  <c r="C252" i="2"/>
  <c r="G252" i="2" s="1"/>
  <c r="C253" i="2"/>
  <c r="G253" i="2" s="1"/>
  <c r="C254" i="2"/>
  <c r="G254" i="2" s="1"/>
  <c r="C255" i="2"/>
  <c r="G255" i="2" s="1"/>
  <c r="C256" i="2"/>
  <c r="G256" i="2" s="1"/>
  <c r="C257" i="2"/>
  <c r="G257" i="2" s="1"/>
  <c r="C258" i="2"/>
  <c r="G258" i="2" s="1"/>
  <c r="C259" i="2"/>
  <c r="G259" i="2" s="1"/>
  <c r="C260" i="2"/>
  <c r="G260" i="2" s="1"/>
  <c r="C261" i="2"/>
  <c r="G261" i="2" s="1"/>
  <c r="C262" i="2"/>
  <c r="G262" i="2" s="1"/>
  <c r="C263" i="2"/>
  <c r="G263" i="2" s="1"/>
  <c r="C264" i="2"/>
  <c r="G264" i="2" s="1"/>
  <c r="C265" i="2"/>
  <c r="G265" i="2" s="1"/>
  <c r="C266" i="2"/>
  <c r="G266" i="2" s="1"/>
  <c r="C267" i="2"/>
  <c r="G267" i="2" s="1"/>
  <c r="C268" i="2"/>
  <c r="G268" i="2" s="1"/>
  <c r="C269" i="2"/>
  <c r="G269" i="2" s="1"/>
  <c r="C270" i="2"/>
  <c r="G270" i="2" s="1"/>
  <c r="C271" i="2"/>
  <c r="G271" i="2" s="1"/>
  <c r="C272" i="2"/>
  <c r="G272" i="2" s="1"/>
  <c r="C273" i="2"/>
  <c r="G273" i="2" s="1"/>
  <c r="C274" i="2"/>
  <c r="G274" i="2" s="1"/>
  <c r="C275" i="2"/>
  <c r="G275" i="2" s="1"/>
  <c r="C276" i="2"/>
  <c r="G276" i="2" s="1"/>
  <c r="C277" i="2"/>
  <c r="G277" i="2" s="1"/>
  <c r="C278" i="2"/>
  <c r="G278" i="2" s="1"/>
  <c r="C279" i="2"/>
  <c r="G279" i="2" s="1"/>
  <c r="C280" i="2"/>
  <c r="G280" i="2" s="1"/>
  <c r="C281" i="2"/>
  <c r="G281" i="2" s="1"/>
  <c r="C282" i="2"/>
  <c r="G282" i="2" s="1"/>
  <c r="C283" i="2"/>
  <c r="G283" i="2" s="1"/>
  <c r="C284" i="2"/>
  <c r="G284" i="2" s="1"/>
  <c r="C285" i="2"/>
  <c r="G285" i="2" s="1"/>
  <c r="C286" i="2"/>
  <c r="G286" i="2" s="1"/>
  <c r="C287" i="2"/>
  <c r="G287" i="2" s="1"/>
  <c r="C288" i="2"/>
  <c r="G288" i="2" s="1"/>
  <c r="C289" i="2"/>
  <c r="G289" i="2" s="1"/>
  <c r="C290" i="2"/>
  <c r="G290" i="2" s="1"/>
  <c r="C291" i="2"/>
  <c r="G291" i="2" s="1"/>
  <c r="C292" i="2"/>
  <c r="G292" i="2" s="1"/>
  <c r="C293" i="2"/>
  <c r="G293" i="2" s="1"/>
  <c r="C294" i="2"/>
  <c r="G294" i="2" s="1"/>
  <c r="C295" i="2"/>
  <c r="G295" i="2" s="1"/>
  <c r="C296" i="2"/>
  <c r="G296" i="2" s="1"/>
  <c r="C297" i="2"/>
  <c r="G297" i="2" s="1"/>
  <c r="C298" i="2"/>
  <c r="G298" i="2" s="1"/>
  <c r="C299" i="2"/>
  <c r="G299" i="2" s="1"/>
  <c r="C300" i="2"/>
  <c r="G300" i="2" s="1"/>
  <c r="C301" i="2"/>
  <c r="G301" i="2" s="1"/>
  <c r="C302" i="2"/>
  <c r="G302" i="2" s="1"/>
  <c r="C303" i="2"/>
  <c r="G303" i="2" s="1"/>
  <c r="C304" i="2"/>
  <c r="G304" i="2" s="1"/>
  <c r="C305" i="2"/>
  <c r="G305" i="2" s="1"/>
  <c r="C306" i="2"/>
  <c r="G306" i="2" s="1"/>
  <c r="C307" i="2"/>
  <c r="G307" i="2" s="1"/>
  <c r="C308" i="2"/>
  <c r="G308" i="2" s="1"/>
  <c r="C309" i="2"/>
  <c r="G309" i="2" s="1"/>
  <c r="C310" i="2"/>
  <c r="G310" i="2" s="1"/>
  <c r="C311" i="2"/>
  <c r="G311" i="2" s="1"/>
  <c r="C312" i="2"/>
  <c r="G312" i="2" s="1"/>
  <c r="C313" i="2"/>
  <c r="G313" i="2" s="1"/>
  <c r="C314" i="2"/>
  <c r="G314" i="2" s="1"/>
  <c r="C315" i="2"/>
  <c r="G315" i="2" s="1"/>
  <c r="C316" i="2"/>
  <c r="G316" i="2" s="1"/>
  <c r="C317" i="2"/>
  <c r="G317" i="2" s="1"/>
  <c r="C318" i="2"/>
  <c r="G318" i="2" s="1"/>
  <c r="C319" i="2"/>
  <c r="G319" i="2" s="1"/>
  <c r="C320" i="2"/>
  <c r="G320" i="2" s="1"/>
  <c r="C321" i="2"/>
  <c r="G321" i="2" s="1"/>
  <c r="C322" i="2"/>
  <c r="G322" i="2" s="1"/>
  <c r="C323" i="2"/>
  <c r="G323" i="2" s="1"/>
  <c r="C324" i="2"/>
  <c r="G324" i="2" s="1"/>
  <c r="C325" i="2"/>
  <c r="G325" i="2" s="1"/>
  <c r="C326" i="2"/>
  <c r="G326" i="2" s="1"/>
  <c r="C327" i="2"/>
  <c r="G327" i="2" s="1"/>
  <c r="C328" i="2"/>
  <c r="G328" i="2" s="1"/>
  <c r="C329" i="2"/>
  <c r="G329" i="2" s="1"/>
  <c r="C330" i="2"/>
  <c r="G330" i="2" s="1"/>
  <c r="C331" i="2"/>
  <c r="G331" i="2" s="1"/>
  <c r="C332" i="2"/>
  <c r="G332" i="2" s="1"/>
  <c r="C333" i="2"/>
  <c r="G333" i="2" s="1"/>
  <c r="C334" i="2"/>
  <c r="G334" i="2" s="1"/>
  <c r="C335" i="2"/>
  <c r="G335" i="2" s="1"/>
  <c r="C336" i="2"/>
  <c r="G336" i="2" s="1"/>
  <c r="C337" i="2"/>
  <c r="G337" i="2" s="1"/>
  <c r="C338" i="2"/>
  <c r="G338" i="2" s="1"/>
  <c r="C339" i="2"/>
  <c r="G339" i="2" s="1"/>
  <c r="C340" i="2"/>
  <c r="G340" i="2" s="1"/>
  <c r="C341" i="2"/>
  <c r="G341" i="2" s="1"/>
  <c r="C342" i="2"/>
  <c r="G342" i="2" s="1"/>
  <c r="C343" i="2"/>
  <c r="G343" i="2" s="1"/>
  <c r="C344" i="2"/>
  <c r="G344" i="2" s="1"/>
  <c r="C345" i="2"/>
  <c r="G345" i="2" s="1"/>
  <c r="C346" i="2"/>
  <c r="G346" i="2" s="1"/>
  <c r="C347" i="2"/>
  <c r="G347" i="2" s="1"/>
  <c r="C348" i="2"/>
  <c r="G348" i="2" s="1"/>
  <c r="C349" i="2"/>
  <c r="G349" i="2" s="1"/>
  <c r="C350" i="2"/>
  <c r="G350" i="2" s="1"/>
  <c r="C7" i="2"/>
  <c r="G7" i="2" s="1"/>
  <c r="C8" i="2"/>
  <c r="G8" i="2" s="1"/>
  <c r="C9" i="2"/>
  <c r="G9" i="2" s="1"/>
  <c r="C10" i="2"/>
  <c r="G10" i="2" s="1"/>
  <c r="C11" i="2"/>
  <c r="G11" i="2" s="1"/>
  <c r="C12" i="2"/>
  <c r="G12" i="2" s="1"/>
  <c r="C13" i="2"/>
  <c r="G13" i="2" s="1"/>
  <c r="C14" i="2"/>
  <c r="G14" i="2" s="1"/>
  <c r="C15" i="2"/>
  <c r="G15" i="2" s="1"/>
  <c r="C16" i="2"/>
  <c r="G16" i="2" s="1"/>
  <c r="C17" i="2"/>
  <c r="G17" i="2" s="1"/>
  <c r="C18" i="2"/>
  <c r="G18" i="2" s="1"/>
  <c r="C19" i="2"/>
  <c r="G19" i="2" s="1"/>
  <c r="C20" i="2"/>
  <c r="G20" i="2" s="1"/>
  <c r="C21" i="2"/>
  <c r="G21" i="2" s="1"/>
  <c r="C22" i="2"/>
  <c r="G22" i="2" s="1"/>
  <c r="C23" i="2"/>
  <c r="G23" i="2" s="1"/>
  <c r="C24" i="2"/>
  <c r="G24" i="2" s="1"/>
  <c r="C25" i="2"/>
  <c r="G25" i="2" s="1"/>
  <c r="C26" i="2"/>
  <c r="G26" i="2" s="1"/>
  <c r="C27" i="2"/>
  <c r="G27" i="2" s="1"/>
  <c r="C28" i="2"/>
  <c r="G28" i="2" s="1"/>
  <c r="C29" i="2"/>
  <c r="G29" i="2" s="1"/>
  <c r="C30" i="2"/>
  <c r="G30" i="2" s="1"/>
  <c r="C31" i="2"/>
  <c r="G31" i="2" s="1"/>
  <c r="C32" i="2"/>
  <c r="G32" i="2" s="1"/>
  <c r="C33" i="2"/>
  <c r="G33" i="2" s="1"/>
  <c r="C34" i="2"/>
  <c r="G34" i="2" s="1"/>
  <c r="C35" i="2"/>
  <c r="G35" i="2" s="1"/>
  <c r="C36" i="2"/>
  <c r="G36" i="2" s="1"/>
  <c r="C37" i="2"/>
  <c r="G37" i="2" s="1"/>
  <c r="C38" i="2"/>
  <c r="G38" i="2" s="1"/>
  <c r="C39" i="2"/>
  <c r="G39" i="2" s="1"/>
  <c r="C40" i="2"/>
  <c r="G40" i="2" s="1"/>
  <c r="C41" i="2"/>
  <c r="G41" i="2" s="1"/>
  <c r="C42" i="2"/>
  <c r="G42" i="2" s="1"/>
  <c r="C43" i="2"/>
  <c r="G43" i="2" s="1"/>
  <c r="C44" i="2"/>
  <c r="G44" i="2" s="1"/>
  <c r="C45" i="2"/>
  <c r="G45" i="2" s="1"/>
  <c r="C46" i="2"/>
  <c r="G46" i="2" s="1"/>
  <c r="C47" i="2"/>
  <c r="G47" i="2" s="1"/>
  <c r="C48" i="2"/>
  <c r="G48" i="2" s="1"/>
  <c r="C49" i="2"/>
  <c r="G49" i="2" s="1"/>
  <c r="C50" i="2"/>
  <c r="G50" i="2" s="1"/>
  <c r="C51" i="2"/>
  <c r="G51" i="2" s="1"/>
  <c r="C52" i="2"/>
  <c r="G52" i="2" s="1"/>
  <c r="C53" i="2"/>
  <c r="G53" i="2" s="1"/>
  <c r="C54" i="2"/>
  <c r="G54" i="2" s="1"/>
  <c r="C55" i="2"/>
  <c r="G55" i="2" s="1"/>
  <c r="C56" i="2"/>
  <c r="G56" i="2" s="1"/>
  <c r="C57" i="2"/>
  <c r="G57" i="2" s="1"/>
  <c r="C58" i="2"/>
  <c r="G58" i="2" s="1"/>
  <c r="C59" i="2"/>
  <c r="G59" i="2" s="1"/>
  <c r="C60" i="2"/>
  <c r="G60" i="2" s="1"/>
  <c r="C61" i="2"/>
  <c r="G61" i="2" s="1"/>
  <c r="C62" i="2"/>
  <c r="G62" i="2" s="1"/>
  <c r="C63" i="2"/>
  <c r="G63" i="2" s="1"/>
  <c r="C64" i="2"/>
  <c r="G64" i="2" s="1"/>
  <c r="C65" i="2"/>
  <c r="G65" i="2" s="1"/>
  <c r="C66" i="2"/>
  <c r="G66" i="2" s="1"/>
  <c r="C67" i="2"/>
  <c r="G67" i="2" s="1"/>
  <c r="C68" i="2"/>
  <c r="G68" i="2" s="1"/>
  <c r="C69" i="2"/>
  <c r="G69" i="2" s="1"/>
  <c r="C70" i="2"/>
  <c r="G70" i="2" s="1"/>
  <c r="C71" i="2"/>
  <c r="G71" i="2" s="1"/>
  <c r="C72" i="2"/>
  <c r="G72" i="2" s="1"/>
  <c r="C73" i="2"/>
  <c r="G73" i="2" s="1"/>
  <c r="C74" i="2"/>
  <c r="G74" i="2" s="1"/>
  <c r="C75" i="2"/>
  <c r="G75" i="2" s="1"/>
  <c r="C76" i="2"/>
  <c r="G76" i="2" s="1"/>
  <c r="C77" i="2"/>
  <c r="G77" i="2" s="1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G85" i="2" s="1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 s="1"/>
  <c r="C93" i="2"/>
  <c r="G93" i="2" s="1"/>
  <c r="C94" i="2"/>
  <c r="G94" i="2" s="1"/>
  <c r="C95" i="2"/>
  <c r="G95" i="2" s="1"/>
  <c r="C96" i="2"/>
  <c r="G96" i="2" s="1"/>
  <c r="C97" i="2"/>
  <c r="G97" i="2" s="1"/>
  <c r="C98" i="2"/>
  <c r="G98" i="2" s="1"/>
  <c r="C99" i="2"/>
  <c r="G99" i="2" s="1"/>
  <c r="C100" i="2"/>
  <c r="G100" i="2" s="1"/>
  <c r="C101" i="2"/>
  <c r="G101" i="2" s="1"/>
  <c r="C102" i="2"/>
  <c r="G102" i="2" s="1"/>
  <c r="C103" i="2"/>
  <c r="G103" i="2" s="1"/>
  <c r="C104" i="2"/>
  <c r="G104" i="2" s="1"/>
  <c r="C105" i="2"/>
  <c r="G105" i="2" s="1"/>
  <c r="C106" i="2"/>
  <c r="G106" i="2" s="1"/>
  <c r="C107" i="2"/>
  <c r="G107" i="2" s="1"/>
  <c r="C108" i="2"/>
  <c r="G108" i="2" s="1"/>
  <c r="C109" i="2"/>
  <c r="G109" i="2" s="1"/>
  <c r="C110" i="2"/>
  <c r="G110" i="2" s="1"/>
  <c r="C111" i="2"/>
  <c r="G111" i="2" s="1"/>
  <c r="C112" i="2"/>
  <c r="G112" i="2" s="1"/>
  <c r="C113" i="2"/>
  <c r="G113" i="2" s="1"/>
  <c r="C114" i="2"/>
  <c r="G114" i="2" s="1"/>
  <c r="C115" i="2"/>
  <c r="G115" i="2" s="1"/>
  <c r="C116" i="2"/>
  <c r="G116" i="2" s="1"/>
  <c r="C117" i="2"/>
  <c r="G117" i="2" s="1"/>
  <c r="C118" i="2"/>
  <c r="G118" i="2" s="1"/>
  <c r="C119" i="2"/>
  <c r="G119" i="2" s="1"/>
  <c r="C120" i="2"/>
  <c r="G120" i="2" s="1"/>
  <c r="C121" i="2"/>
  <c r="G121" i="2" s="1"/>
  <c r="C122" i="2"/>
  <c r="G122" i="2" s="1"/>
  <c r="C123" i="2"/>
  <c r="G123" i="2" s="1"/>
  <c r="C124" i="2"/>
  <c r="G124" i="2" s="1"/>
  <c r="C125" i="2"/>
  <c r="G125" i="2" s="1"/>
  <c r="C126" i="2"/>
  <c r="G126" i="2" s="1"/>
  <c r="C127" i="2"/>
  <c r="G127" i="2" s="1"/>
  <c r="C128" i="2"/>
  <c r="G128" i="2" s="1"/>
  <c r="C129" i="2"/>
  <c r="G129" i="2" s="1"/>
  <c r="C130" i="2"/>
  <c r="G130" i="2" s="1"/>
  <c r="C131" i="2"/>
  <c r="G131" i="2" s="1"/>
  <c r="C132" i="2"/>
  <c r="G132" i="2" s="1"/>
  <c r="C133" i="2"/>
  <c r="G133" i="2" s="1"/>
  <c r="C134" i="2"/>
  <c r="G134" i="2" s="1"/>
  <c r="C135" i="2"/>
  <c r="G135" i="2" s="1"/>
  <c r="C136" i="2"/>
  <c r="G136" i="2" s="1"/>
  <c r="C137" i="2"/>
  <c r="G137" i="2" s="1"/>
  <c r="C138" i="2"/>
  <c r="G138" i="2" s="1"/>
  <c r="C139" i="2"/>
  <c r="G139" i="2" s="1"/>
  <c r="C140" i="2"/>
  <c r="G140" i="2" s="1"/>
  <c r="C141" i="2"/>
  <c r="G141" i="2" s="1"/>
  <c r="C142" i="2"/>
  <c r="G142" i="2" s="1"/>
  <c r="C143" i="2"/>
  <c r="G143" i="2" s="1"/>
  <c r="C144" i="2"/>
  <c r="G144" i="2" s="1"/>
  <c r="C145" i="2"/>
  <c r="G145" i="2" s="1"/>
  <c r="C146" i="2"/>
  <c r="G146" i="2" s="1"/>
  <c r="C147" i="2"/>
  <c r="G147" i="2" s="1"/>
  <c r="C148" i="2"/>
  <c r="G148" i="2" s="1"/>
  <c r="C149" i="2"/>
  <c r="G149" i="2" s="1"/>
  <c r="C150" i="2"/>
  <c r="G150" i="2" s="1"/>
  <c r="C151" i="2"/>
  <c r="G151" i="2" s="1"/>
  <c r="C152" i="2"/>
  <c r="G152" i="2" s="1"/>
  <c r="C153" i="2"/>
  <c r="G153" i="2" s="1"/>
  <c r="C154" i="2"/>
  <c r="G154" i="2" s="1"/>
  <c r="C155" i="2"/>
  <c r="G155" i="2" s="1"/>
  <c r="C156" i="2"/>
  <c r="G156" i="2" s="1"/>
  <c r="C157" i="2"/>
  <c r="G157" i="2" s="1"/>
  <c r="C158" i="2"/>
  <c r="G158" i="2" s="1"/>
  <c r="C159" i="2"/>
  <c r="G159" i="2" s="1"/>
  <c r="C160" i="2"/>
  <c r="G160" i="2" s="1"/>
  <c r="C161" i="2"/>
  <c r="G161" i="2" s="1"/>
  <c r="C162" i="2"/>
  <c r="G162" i="2" s="1"/>
  <c r="C163" i="2"/>
  <c r="G163" i="2" s="1"/>
  <c r="C164" i="2"/>
  <c r="G164" i="2" s="1"/>
  <c r="C165" i="2"/>
  <c r="G165" i="2" s="1"/>
  <c r="C166" i="2"/>
  <c r="G166" i="2" s="1"/>
  <c r="C167" i="2"/>
  <c r="G167" i="2" s="1"/>
  <c r="C168" i="2"/>
  <c r="G168" i="2" s="1"/>
  <c r="C169" i="2"/>
  <c r="G169" i="2" s="1"/>
  <c r="C170" i="2"/>
  <c r="G170" i="2" s="1"/>
  <c r="C171" i="2"/>
  <c r="G171" i="2" s="1"/>
  <c r="C172" i="2"/>
  <c r="G172" i="2" s="1"/>
  <c r="C173" i="2"/>
  <c r="G173" i="2" s="1"/>
  <c r="D9" i="2"/>
  <c r="H9" i="2" s="1"/>
  <c r="D10" i="2"/>
  <c r="H10" i="2" s="1"/>
  <c r="D11" i="2"/>
  <c r="H11" i="2" s="1"/>
  <c r="H2" i="2" l="1"/>
  <c r="E2" i="2"/>
  <c r="E6" i="2"/>
  <c r="I6" i="2" s="1"/>
  <c r="E7" i="2" l="1"/>
  <c r="I7" i="2" s="1"/>
  <c r="E8" i="2" l="1"/>
  <c r="I8" i="2" s="1"/>
  <c r="E9" i="2" l="1"/>
  <c r="I9" i="2" s="1"/>
  <c r="E10" i="2" l="1"/>
  <c r="I10" i="2" s="1"/>
  <c r="E11" i="2" l="1"/>
  <c r="I11" i="2" s="1"/>
  <c r="D8" i="2"/>
  <c r="H8" i="2" s="1"/>
  <c r="D7" i="2"/>
  <c r="H7" i="2" s="1"/>
  <c r="D6" i="2"/>
  <c r="H6" i="2" s="1"/>
  <c r="C6" i="2"/>
  <c r="G6" i="2" s="1"/>
  <c r="E12" i="2" l="1"/>
  <c r="I12" i="2" s="1"/>
  <c r="E13" i="2" l="1"/>
  <c r="I13" i="2" s="1"/>
  <c r="E14" i="2" l="1"/>
  <c r="I14" i="2" s="1"/>
  <c r="E15" i="2" l="1"/>
  <c r="I15" i="2" s="1"/>
  <c r="E16" i="2" l="1"/>
  <c r="I16" i="2" s="1"/>
  <c r="E17" i="2" l="1"/>
  <c r="I17" i="2" s="1"/>
  <c r="E18" i="2" l="1"/>
  <c r="I18" i="2" s="1"/>
  <c r="E19" i="2" l="1"/>
  <c r="I19" i="2" s="1"/>
  <c r="E20" i="2" l="1"/>
  <c r="I20" i="2" s="1"/>
  <c r="E21" i="2" l="1"/>
  <c r="I21" i="2" s="1"/>
  <c r="E22" i="2" l="1"/>
  <c r="I22" i="2" s="1"/>
  <c r="E23" i="2" l="1"/>
  <c r="I23" i="2" s="1"/>
  <c r="E24" i="2" l="1"/>
  <c r="I24" i="2" s="1"/>
  <c r="E25" i="2" l="1"/>
  <c r="I25" i="2" s="1"/>
  <c r="E26" i="2" l="1"/>
  <c r="I26" i="2" s="1"/>
  <c r="E27" i="2" l="1"/>
  <c r="I27" i="2" s="1"/>
  <c r="E28" i="2" l="1"/>
  <c r="I28" i="2" s="1"/>
  <c r="E29" i="2" l="1"/>
  <c r="I29" i="2" s="1"/>
  <c r="E30" i="2" l="1"/>
  <c r="I30" i="2" s="1"/>
  <c r="E31" i="2" l="1"/>
  <c r="I31" i="2" s="1"/>
  <c r="E32" i="2" l="1"/>
  <c r="I32" i="2" s="1"/>
  <c r="E33" i="2" l="1"/>
  <c r="I33" i="2" s="1"/>
  <c r="E34" i="2" l="1"/>
  <c r="I34" i="2" s="1"/>
  <c r="E35" i="2" l="1"/>
  <c r="I35" i="2" s="1"/>
  <c r="E36" i="2" l="1"/>
  <c r="I36" i="2" s="1"/>
  <c r="E37" i="2" l="1"/>
  <c r="I37" i="2" s="1"/>
  <c r="E38" i="2" l="1"/>
  <c r="I38" i="2" s="1"/>
  <c r="E39" i="2" l="1"/>
  <c r="I39" i="2" s="1"/>
  <c r="E40" i="2" l="1"/>
  <c r="I40" i="2" s="1"/>
  <c r="E41" i="2" l="1"/>
  <c r="I41" i="2" s="1"/>
  <c r="E42" i="2" l="1"/>
  <c r="I42" i="2" s="1"/>
  <c r="E43" i="2" l="1"/>
  <c r="I43" i="2" s="1"/>
  <c r="E44" i="2" l="1"/>
  <c r="I44" i="2" s="1"/>
  <c r="E45" i="2" l="1"/>
  <c r="I45" i="2" s="1"/>
  <c r="E46" i="2" l="1"/>
  <c r="I46" i="2" s="1"/>
  <c r="E47" i="2" l="1"/>
  <c r="I47" i="2" s="1"/>
  <c r="E48" i="2" l="1"/>
  <c r="I48" i="2" s="1"/>
  <c r="E49" i="2" l="1"/>
  <c r="I49" i="2" s="1"/>
  <c r="E50" i="2" l="1"/>
  <c r="I50" i="2" s="1"/>
  <c r="E51" i="2" l="1"/>
  <c r="I51" i="2" s="1"/>
  <c r="E52" i="2" l="1"/>
  <c r="I52" i="2" s="1"/>
  <c r="E53" i="2" l="1"/>
  <c r="I53" i="2" s="1"/>
  <c r="E54" i="2" l="1"/>
  <c r="I54" i="2" s="1"/>
  <c r="E55" i="2" l="1"/>
  <c r="I55" i="2" s="1"/>
  <c r="E56" i="2" l="1"/>
  <c r="I56" i="2" s="1"/>
  <c r="E57" i="2" l="1"/>
  <c r="I57" i="2" s="1"/>
  <c r="E58" i="2" l="1"/>
  <c r="I58" i="2" s="1"/>
  <c r="E59" i="2" l="1"/>
  <c r="I59" i="2" s="1"/>
  <c r="E60" i="2" l="1"/>
  <c r="I60" i="2" s="1"/>
  <c r="E61" i="2" l="1"/>
  <c r="I61" i="2" s="1"/>
  <c r="E62" i="2" l="1"/>
  <c r="I62" i="2" s="1"/>
  <c r="E63" i="2" l="1"/>
  <c r="I63" i="2" s="1"/>
  <c r="E64" i="2" l="1"/>
  <c r="I64" i="2" s="1"/>
  <c r="E65" i="2" l="1"/>
  <c r="I65" i="2" s="1"/>
  <c r="E66" i="2" l="1"/>
  <c r="I66" i="2" s="1"/>
  <c r="E67" i="2" l="1"/>
  <c r="I67" i="2" s="1"/>
  <c r="E68" i="2" l="1"/>
  <c r="I68" i="2" s="1"/>
  <c r="E69" i="2" l="1"/>
  <c r="I69" i="2" s="1"/>
  <c r="E70" i="2" l="1"/>
  <c r="I70" i="2" s="1"/>
  <c r="E71" i="2" l="1"/>
  <c r="I71" i="2" s="1"/>
  <c r="E72" i="2" l="1"/>
  <c r="I72" i="2" s="1"/>
  <c r="E73" i="2" l="1"/>
  <c r="I73" i="2" s="1"/>
  <c r="E74" i="2" l="1"/>
  <c r="I74" i="2" s="1"/>
  <c r="E75" i="2" l="1"/>
  <c r="I75" i="2" s="1"/>
  <c r="E76" i="2" l="1"/>
  <c r="I76" i="2" s="1"/>
  <c r="E77" i="2" l="1"/>
  <c r="I77" i="2" s="1"/>
  <c r="E78" i="2" l="1"/>
  <c r="I78" i="2" s="1"/>
  <c r="E79" i="2" l="1"/>
  <c r="I79" i="2" s="1"/>
  <c r="E80" i="2" l="1"/>
  <c r="I80" i="2" s="1"/>
  <c r="E81" i="2" l="1"/>
  <c r="I81" i="2" s="1"/>
  <c r="E82" i="2" l="1"/>
  <c r="I82" i="2" s="1"/>
  <c r="E83" i="2" l="1"/>
  <c r="I83" i="2" s="1"/>
  <c r="E84" i="2" l="1"/>
  <c r="I84" i="2" s="1"/>
  <c r="E85" i="2" l="1"/>
  <c r="I85" i="2" s="1"/>
  <c r="E86" i="2" l="1"/>
  <c r="I86" i="2" s="1"/>
  <c r="E87" i="2" l="1"/>
  <c r="I87" i="2" s="1"/>
  <c r="E88" i="2" l="1"/>
  <c r="I88" i="2" s="1"/>
  <c r="E89" i="2" l="1"/>
  <c r="I89" i="2" s="1"/>
  <c r="E90" i="2" l="1"/>
  <c r="I90" i="2" s="1"/>
  <c r="E91" i="2" l="1"/>
  <c r="I91" i="2" s="1"/>
  <c r="E92" i="2" l="1"/>
  <c r="I92" i="2" s="1"/>
  <c r="E93" i="2" l="1"/>
  <c r="I93" i="2" s="1"/>
  <c r="E94" i="2" l="1"/>
  <c r="I94" i="2" s="1"/>
  <c r="E95" i="2" l="1"/>
  <c r="I95" i="2" s="1"/>
  <c r="E96" i="2" l="1"/>
  <c r="I96" i="2" s="1"/>
  <c r="E97" i="2" l="1"/>
  <c r="I97" i="2" s="1"/>
  <c r="E98" i="2" l="1"/>
  <c r="I98" i="2" s="1"/>
  <c r="E99" i="2" l="1"/>
  <c r="I99" i="2" s="1"/>
  <c r="E100" i="2" l="1"/>
  <c r="I100" i="2" s="1"/>
  <c r="E101" i="2" l="1"/>
  <c r="I101" i="2" s="1"/>
  <c r="E102" i="2" l="1"/>
  <c r="I102" i="2" s="1"/>
  <c r="E103" i="2" l="1"/>
  <c r="I103" i="2" s="1"/>
  <c r="E104" i="2" l="1"/>
  <c r="I104" i="2" s="1"/>
  <c r="E105" i="2" l="1"/>
  <c r="I105" i="2" s="1"/>
  <c r="E106" i="2" l="1"/>
  <c r="I106" i="2" s="1"/>
  <c r="E107" i="2" l="1"/>
  <c r="I107" i="2" s="1"/>
  <c r="E108" i="2" l="1"/>
  <c r="I108" i="2" s="1"/>
  <c r="E109" i="2" l="1"/>
  <c r="I109" i="2" s="1"/>
  <c r="E110" i="2" l="1"/>
  <c r="I110" i="2" s="1"/>
  <c r="E111" i="2" l="1"/>
  <c r="I111" i="2" s="1"/>
  <c r="E112" i="2" l="1"/>
  <c r="I112" i="2" s="1"/>
  <c r="E113" i="2" l="1"/>
  <c r="I113" i="2" s="1"/>
  <c r="E114" i="2" l="1"/>
  <c r="I114" i="2" s="1"/>
  <c r="E115" i="2" l="1"/>
  <c r="I115" i="2" s="1"/>
  <c r="E116" i="2" l="1"/>
  <c r="I116" i="2" s="1"/>
  <c r="E117" i="2" l="1"/>
  <c r="I117" i="2" s="1"/>
  <c r="E118" i="2" l="1"/>
  <c r="I118" i="2" s="1"/>
  <c r="E119" i="2" l="1"/>
  <c r="I119" i="2" s="1"/>
  <c r="E120" i="2" l="1"/>
  <c r="I120" i="2" s="1"/>
  <c r="E121" i="2" l="1"/>
  <c r="I121" i="2" s="1"/>
  <c r="E122" i="2" l="1"/>
  <c r="I122" i="2" s="1"/>
  <c r="E123" i="2" l="1"/>
  <c r="I123" i="2" s="1"/>
  <c r="E124" i="2" l="1"/>
  <c r="I124" i="2" s="1"/>
  <c r="E125" i="2" l="1"/>
  <c r="I125" i="2" s="1"/>
  <c r="E126" i="2" l="1"/>
  <c r="I126" i="2" s="1"/>
  <c r="E127" i="2" l="1"/>
  <c r="I127" i="2" s="1"/>
  <c r="E128" i="2" l="1"/>
  <c r="I128" i="2" s="1"/>
  <c r="E129" i="2" l="1"/>
  <c r="I129" i="2" s="1"/>
  <c r="E130" i="2" l="1"/>
  <c r="I130" i="2" s="1"/>
  <c r="E131" i="2" l="1"/>
  <c r="I131" i="2" s="1"/>
  <c r="E132" i="2" l="1"/>
  <c r="I132" i="2" s="1"/>
  <c r="E133" i="2" l="1"/>
  <c r="I133" i="2" s="1"/>
  <c r="E134" i="2" l="1"/>
  <c r="I134" i="2" s="1"/>
  <c r="E135" i="2" l="1"/>
  <c r="I135" i="2" s="1"/>
  <c r="E136" i="2" l="1"/>
  <c r="I136" i="2" s="1"/>
  <c r="E137" i="2" l="1"/>
  <c r="I137" i="2" s="1"/>
  <c r="E138" i="2" l="1"/>
  <c r="I138" i="2" s="1"/>
  <c r="E139" i="2" l="1"/>
  <c r="I139" i="2" s="1"/>
  <c r="E140" i="2" l="1"/>
  <c r="I140" i="2" s="1"/>
  <c r="E141" i="2" l="1"/>
  <c r="I141" i="2" s="1"/>
  <c r="E142" i="2" l="1"/>
  <c r="I142" i="2" s="1"/>
  <c r="E143" i="2" l="1"/>
  <c r="I143" i="2" s="1"/>
  <c r="E144" i="2" l="1"/>
  <c r="I144" i="2" s="1"/>
  <c r="E145" i="2" l="1"/>
  <c r="I145" i="2" s="1"/>
  <c r="E146" i="2" l="1"/>
  <c r="I146" i="2" s="1"/>
  <c r="E147" i="2" l="1"/>
  <c r="I147" i="2" s="1"/>
  <c r="E148" i="2" l="1"/>
  <c r="I148" i="2" s="1"/>
  <c r="E149" i="2" l="1"/>
  <c r="I149" i="2" s="1"/>
  <c r="E150" i="2" l="1"/>
  <c r="I150" i="2" s="1"/>
  <c r="E151" i="2" l="1"/>
  <c r="I151" i="2" s="1"/>
  <c r="E152" i="2" l="1"/>
  <c r="I152" i="2" s="1"/>
  <c r="E153" i="2" l="1"/>
  <c r="I153" i="2" s="1"/>
  <c r="E154" i="2" l="1"/>
  <c r="I154" i="2" s="1"/>
  <c r="E155" i="2" l="1"/>
  <c r="I155" i="2" s="1"/>
  <c r="E156" i="2" l="1"/>
  <c r="I156" i="2" s="1"/>
  <c r="E157" i="2" l="1"/>
  <c r="I157" i="2" s="1"/>
  <c r="E158" i="2" l="1"/>
  <c r="I158" i="2" s="1"/>
  <c r="E159" i="2" l="1"/>
  <c r="I159" i="2" s="1"/>
  <c r="E160" i="2" l="1"/>
  <c r="I160" i="2" s="1"/>
  <c r="E161" i="2" l="1"/>
  <c r="I161" i="2" s="1"/>
  <c r="E162" i="2" l="1"/>
  <c r="I162" i="2" s="1"/>
  <c r="E163" i="2" l="1"/>
  <c r="I163" i="2" s="1"/>
  <c r="E164" i="2" l="1"/>
  <c r="I164" i="2" s="1"/>
  <c r="E165" i="2" l="1"/>
  <c r="I165" i="2" s="1"/>
  <c r="E166" i="2" l="1"/>
  <c r="I166" i="2" s="1"/>
  <c r="E167" i="2" l="1"/>
  <c r="I167" i="2" s="1"/>
  <c r="E168" i="2" l="1"/>
  <c r="I168" i="2" s="1"/>
  <c r="E169" i="2" l="1"/>
  <c r="I169" i="2" s="1"/>
  <c r="E170" i="2" l="1"/>
  <c r="I170" i="2" s="1"/>
  <c r="E171" i="2" l="1"/>
  <c r="I171" i="2" s="1"/>
  <c r="E172" i="2" l="1"/>
  <c r="I172" i="2" s="1"/>
  <c r="E173" i="2" l="1"/>
  <c r="I173" i="2" s="1"/>
  <c r="E174" i="2" l="1"/>
  <c r="I174" i="2" s="1"/>
  <c r="E175" i="2" l="1"/>
  <c r="I175" i="2" s="1"/>
  <c r="E176" i="2" l="1"/>
  <c r="I176" i="2" s="1"/>
  <c r="E177" i="2" l="1"/>
  <c r="I177" i="2" s="1"/>
  <c r="E178" i="2" l="1"/>
  <c r="I178" i="2" s="1"/>
  <c r="E179" i="2" l="1"/>
  <c r="I179" i="2" s="1"/>
  <c r="E180" i="2" l="1"/>
  <c r="I180" i="2" s="1"/>
  <c r="E181" i="2" l="1"/>
  <c r="I181" i="2" s="1"/>
  <c r="E182" i="2" l="1"/>
  <c r="I182" i="2" s="1"/>
  <c r="E183" i="2" l="1"/>
  <c r="I183" i="2" s="1"/>
  <c r="E184" i="2" l="1"/>
  <c r="I184" i="2" s="1"/>
  <c r="E185" i="2" l="1"/>
  <c r="I185" i="2" s="1"/>
  <c r="E186" i="2" l="1"/>
  <c r="I186" i="2" s="1"/>
  <c r="E187" i="2" l="1"/>
  <c r="I187" i="2" s="1"/>
  <c r="E188" i="2" l="1"/>
  <c r="I188" i="2" s="1"/>
  <c r="E189" i="2" l="1"/>
  <c r="I189" i="2" s="1"/>
  <c r="E190" i="2" l="1"/>
  <c r="I190" i="2" s="1"/>
  <c r="E191" i="2" l="1"/>
  <c r="I191" i="2" s="1"/>
  <c r="E192" i="2" l="1"/>
  <c r="I192" i="2" s="1"/>
  <c r="E193" i="2" l="1"/>
  <c r="I193" i="2" s="1"/>
  <c r="E194" i="2" l="1"/>
  <c r="I194" i="2" s="1"/>
  <c r="E195" i="2" l="1"/>
  <c r="I195" i="2" s="1"/>
  <c r="E196" i="2" l="1"/>
  <c r="I196" i="2" s="1"/>
  <c r="E197" i="2" l="1"/>
  <c r="I197" i="2" s="1"/>
  <c r="E198" i="2" l="1"/>
  <c r="I198" i="2" s="1"/>
  <c r="E199" i="2" l="1"/>
  <c r="I199" i="2" s="1"/>
  <c r="E200" i="2" l="1"/>
  <c r="I200" i="2" s="1"/>
  <c r="E201" i="2" l="1"/>
  <c r="I201" i="2" s="1"/>
  <c r="E202" i="2" l="1"/>
  <c r="I202" i="2" s="1"/>
  <c r="E203" i="2" l="1"/>
  <c r="I203" i="2" s="1"/>
  <c r="E204" i="2" l="1"/>
  <c r="I204" i="2" s="1"/>
  <c r="E205" i="2" l="1"/>
  <c r="I205" i="2" s="1"/>
  <c r="E206" i="2" l="1"/>
  <c r="I206" i="2" s="1"/>
  <c r="E207" i="2" l="1"/>
  <c r="I207" i="2" s="1"/>
  <c r="E208" i="2" l="1"/>
  <c r="I208" i="2" s="1"/>
  <c r="E209" i="2" l="1"/>
  <c r="I209" i="2" s="1"/>
  <c r="E210" i="2" l="1"/>
  <c r="I210" i="2" s="1"/>
  <c r="E211" i="2" l="1"/>
  <c r="I211" i="2" s="1"/>
  <c r="E212" i="2" l="1"/>
  <c r="I212" i="2" s="1"/>
  <c r="E213" i="2" l="1"/>
  <c r="I213" i="2" s="1"/>
  <c r="E214" i="2" l="1"/>
  <c r="I214" i="2" s="1"/>
  <c r="E215" i="2" l="1"/>
  <c r="I215" i="2" s="1"/>
  <c r="E216" i="2" l="1"/>
  <c r="I216" i="2" s="1"/>
  <c r="E217" i="2" l="1"/>
  <c r="I217" i="2" s="1"/>
  <c r="E218" i="2" l="1"/>
  <c r="I218" i="2" s="1"/>
  <c r="E219" i="2" l="1"/>
  <c r="I219" i="2" s="1"/>
  <c r="E220" i="2" l="1"/>
  <c r="I220" i="2" s="1"/>
  <c r="E221" i="2" l="1"/>
  <c r="I221" i="2" s="1"/>
  <c r="E222" i="2" l="1"/>
  <c r="I222" i="2" s="1"/>
  <c r="E223" i="2" l="1"/>
  <c r="I223" i="2" s="1"/>
  <c r="E224" i="2" l="1"/>
  <c r="I224" i="2" s="1"/>
  <c r="E225" i="2" l="1"/>
  <c r="I225" i="2" s="1"/>
  <c r="E226" i="2" l="1"/>
  <c r="I226" i="2" s="1"/>
  <c r="E227" i="2" l="1"/>
  <c r="I227" i="2" s="1"/>
  <c r="E228" i="2" l="1"/>
  <c r="I228" i="2" s="1"/>
  <c r="E229" i="2" l="1"/>
  <c r="I229" i="2" s="1"/>
  <c r="E230" i="2" l="1"/>
  <c r="I230" i="2" s="1"/>
  <c r="E231" i="2" l="1"/>
  <c r="I231" i="2" s="1"/>
  <c r="E232" i="2" l="1"/>
  <c r="I232" i="2" s="1"/>
  <c r="E233" i="2" l="1"/>
  <c r="I233" i="2" s="1"/>
  <c r="E234" i="2" l="1"/>
  <c r="I234" i="2" s="1"/>
  <c r="E235" i="2" l="1"/>
  <c r="I235" i="2" s="1"/>
  <c r="E236" i="2" l="1"/>
  <c r="I236" i="2" s="1"/>
  <c r="E237" i="2" l="1"/>
  <c r="I237" i="2" s="1"/>
  <c r="E238" i="2" l="1"/>
  <c r="I238" i="2" s="1"/>
  <c r="E239" i="2" l="1"/>
  <c r="I239" i="2" s="1"/>
  <c r="E240" i="2" l="1"/>
  <c r="I240" i="2" s="1"/>
  <c r="E241" i="2" l="1"/>
  <c r="I241" i="2" s="1"/>
  <c r="E242" i="2" l="1"/>
  <c r="I242" i="2" s="1"/>
  <c r="E243" i="2" l="1"/>
  <c r="I243" i="2" s="1"/>
  <c r="E244" i="2" l="1"/>
  <c r="I244" i="2" s="1"/>
  <c r="E245" i="2" l="1"/>
  <c r="I245" i="2" s="1"/>
  <c r="E246" i="2" l="1"/>
  <c r="I246" i="2" s="1"/>
  <c r="E247" i="2" l="1"/>
  <c r="I247" i="2" s="1"/>
  <c r="E248" i="2" l="1"/>
  <c r="I248" i="2" s="1"/>
  <c r="E249" i="2" l="1"/>
  <c r="I249" i="2" s="1"/>
  <c r="E250" i="2" l="1"/>
  <c r="I250" i="2" s="1"/>
  <c r="E251" i="2" l="1"/>
  <c r="I251" i="2" s="1"/>
  <c r="E252" i="2" l="1"/>
  <c r="I252" i="2" s="1"/>
  <c r="E253" i="2" l="1"/>
  <c r="I253" i="2" s="1"/>
  <c r="E254" i="2" l="1"/>
  <c r="I254" i="2" s="1"/>
  <c r="E255" i="2" l="1"/>
  <c r="I255" i="2" s="1"/>
  <c r="E256" i="2" l="1"/>
  <c r="I256" i="2" s="1"/>
  <c r="E257" i="2" l="1"/>
  <c r="I257" i="2" s="1"/>
  <c r="E258" i="2" l="1"/>
  <c r="I258" i="2" s="1"/>
  <c r="E259" i="2" l="1"/>
  <c r="I259" i="2" s="1"/>
  <c r="E260" i="2" l="1"/>
  <c r="I260" i="2" s="1"/>
  <c r="E261" i="2" l="1"/>
  <c r="I261" i="2" s="1"/>
  <c r="E262" i="2" l="1"/>
  <c r="I262" i="2" s="1"/>
  <c r="E263" i="2" l="1"/>
  <c r="I263" i="2" s="1"/>
  <c r="E264" i="2" l="1"/>
  <c r="I264" i="2" s="1"/>
  <c r="E265" i="2" l="1"/>
  <c r="I265" i="2" s="1"/>
  <c r="E266" i="2" l="1"/>
  <c r="I266" i="2" s="1"/>
  <c r="E267" i="2" l="1"/>
  <c r="I267" i="2" s="1"/>
  <c r="E268" i="2" l="1"/>
  <c r="I268" i="2" s="1"/>
  <c r="E269" i="2" l="1"/>
  <c r="I269" i="2" s="1"/>
  <c r="E270" i="2" l="1"/>
  <c r="I270" i="2" s="1"/>
  <c r="E271" i="2" l="1"/>
  <c r="I271" i="2" s="1"/>
  <c r="E272" i="2" l="1"/>
  <c r="I272" i="2" s="1"/>
  <c r="E273" i="2" l="1"/>
  <c r="I273" i="2" s="1"/>
  <c r="E274" i="2" l="1"/>
  <c r="I274" i="2" s="1"/>
  <c r="E275" i="2" l="1"/>
  <c r="I275" i="2" s="1"/>
  <c r="E276" i="2" l="1"/>
  <c r="I276" i="2" s="1"/>
  <c r="E277" i="2" l="1"/>
  <c r="I277" i="2" s="1"/>
  <c r="E278" i="2" l="1"/>
  <c r="I278" i="2" s="1"/>
  <c r="E279" i="2" l="1"/>
  <c r="I279" i="2" s="1"/>
  <c r="E280" i="2" l="1"/>
  <c r="I280" i="2" s="1"/>
  <c r="E281" i="2" l="1"/>
  <c r="I281" i="2" s="1"/>
  <c r="E282" i="2" l="1"/>
  <c r="I282" i="2" s="1"/>
  <c r="E283" i="2" l="1"/>
  <c r="I283" i="2" s="1"/>
  <c r="E284" i="2" l="1"/>
  <c r="I284" i="2" s="1"/>
  <c r="E285" i="2" l="1"/>
  <c r="I285" i="2" s="1"/>
  <c r="E286" i="2" l="1"/>
  <c r="I286" i="2" s="1"/>
  <c r="E287" i="2" l="1"/>
  <c r="I287" i="2" s="1"/>
  <c r="E288" i="2" l="1"/>
  <c r="I288" i="2" s="1"/>
  <c r="E289" i="2" l="1"/>
  <c r="I289" i="2" s="1"/>
  <c r="E290" i="2" l="1"/>
  <c r="I290" i="2" s="1"/>
  <c r="E291" i="2" l="1"/>
  <c r="I291" i="2" s="1"/>
  <c r="E292" i="2" l="1"/>
  <c r="I292" i="2" s="1"/>
  <c r="E293" i="2" l="1"/>
  <c r="I293" i="2" s="1"/>
  <c r="E294" i="2" l="1"/>
  <c r="I294" i="2" s="1"/>
  <c r="E295" i="2" l="1"/>
  <c r="I295" i="2" s="1"/>
  <c r="E296" i="2" l="1"/>
  <c r="I296" i="2" s="1"/>
  <c r="E297" i="2" l="1"/>
  <c r="I297" i="2" s="1"/>
  <c r="E298" i="2" l="1"/>
  <c r="I298" i="2" s="1"/>
  <c r="E299" i="2" l="1"/>
  <c r="I299" i="2" s="1"/>
  <c r="E300" i="2" l="1"/>
  <c r="I300" i="2" s="1"/>
  <c r="E301" i="2" l="1"/>
  <c r="I301" i="2" s="1"/>
  <c r="E302" i="2" l="1"/>
  <c r="I302" i="2" s="1"/>
  <c r="E303" i="2" l="1"/>
  <c r="I303" i="2" s="1"/>
  <c r="E304" i="2" l="1"/>
  <c r="I304" i="2" s="1"/>
  <c r="E305" i="2" l="1"/>
  <c r="I305" i="2" s="1"/>
  <c r="E306" i="2" l="1"/>
  <c r="I306" i="2" s="1"/>
  <c r="E307" i="2" l="1"/>
  <c r="I307" i="2" s="1"/>
  <c r="E308" i="2" l="1"/>
  <c r="I308" i="2" s="1"/>
  <c r="E309" i="2" l="1"/>
  <c r="I309" i="2" s="1"/>
  <c r="E310" i="2" l="1"/>
  <c r="I310" i="2" s="1"/>
  <c r="E311" i="2" l="1"/>
  <c r="I311" i="2" s="1"/>
  <c r="E312" i="2" l="1"/>
  <c r="I312" i="2" s="1"/>
  <c r="E313" i="2" l="1"/>
  <c r="I313" i="2" s="1"/>
  <c r="E314" i="2" l="1"/>
  <c r="I314" i="2" s="1"/>
  <c r="E315" i="2" l="1"/>
  <c r="I315" i="2" s="1"/>
  <c r="E316" i="2" l="1"/>
  <c r="I316" i="2" s="1"/>
  <c r="E317" i="2" l="1"/>
  <c r="I317" i="2" s="1"/>
  <c r="E318" i="2" l="1"/>
  <c r="I318" i="2" s="1"/>
  <c r="E319" i="2" l="1"/>
  <c r="I319" i="2" s="1"/>
  <c r="E320" i="2" l="1"/>
  <c r="I320" i="2" s="1"/>
  <c r="E321" i="2" l="1"/>
  <c r="I321" i="2" s="1"/>
  <c r="E322" i="2" l="1"/>
  <c r="I322" i="2" s="1"/>
  <c r="E323" i="2" l="1"/>
  <c r="I323" i="2" s="1"/>
  <c r="E324" i="2" l="1"/>
  <c r="I324" i="2" s="1"/>
  <c r="E325" i="2" l="1"/>
  <c r="I325" i="2" s="1"/>
  <c r="E326" i="2" l="1"/>
  <c r="I326" i="2" s="1"/>
  <c r="E327" i="2" l="1"/>
  <c r="I327" i="2" s="1"/>
  <c r="E328" i="2" l="1"/>
  <c r="I328" i="2" s="1"/>
  <c r="E329" i="2" l="1"/>
  <c r="I329" i="2" s="1"/>
  <c r="E330" i="2" l="1"/>
  <c r="I330" i="2" s="1"/>
  <c r="E331" i="2" l="1"/>
  <c r="I331" i="2" s="1"/>
  <c r="E332" i="2" l="1"/>
  <c r="I332" i="2" s="1"/>
  <c r="E333" i="2" l="1"/>
  <c r="I333" i="2" s="1"/>
  <c r="E334" i="2" l="1"/>
  <c r="I334" i="2" s="1"/>
  <c r="E335" i="2" l="1"/>
  <c r="I335" i="2" s="1"/>
  <c r="E336" i="2" l="1"/>
  <c r="I336" i="2" s="1"/>
  <c r="E337" i="2" l="1"/>
  <c r="I337" i="2" s="1"/>
  <c r="E338" i="2" l="1"/>
  <c r="I338" i="2" s="1"/>
  <c r="E339" i="2" l="1"/>
  <c r="I339" i="2" s="1"/>
  <c r="E340" i="2" l="1"/>
  <c r="I340" i="2" s="1"/>
  <c r="E341" i="2" l="1"/>
  <c r="I341" i="2" s="1"/>
  <c r="E342" i="2" l="1"/>
  <c r="I342" i="2" s="1"/>
  <c r="E343" i="2" l="1"/>
  <c r="I343" i="2" s="1"/>
  <c r="E344" i="2" l="1"/>
  <c r="I344" i="2" s="1"/>
  <c r="E345" i="2" l="1"/>
  <c r="I345" i="2" s="1"/>
  <c r="E346" i="2" l="1"/>
  <c r="I346" i="2" s="1"/>
  <c r="E347" i="2" l="1"/>
  <c r="I347" i="2" s="1"/>
  <c r="E348" i="2" l="1"/>
  <c r="I348" i="2" s="1"/>
  <c r="E349" i="2" l="1"/>
  <c r="I349" i="2" s="1"/>
  <c r="E350" i="2" l="1"/>
  <c r="I350" i="2" s="1"/>
  <c r="E351" i="2" l="1"/>
  <c r="I351" i="2" s="1"/>
  <c r="E352" i="2" l="1"/>
  <c r="I352" i="2" s="1"/>
  <c r="E353" i="2" l="1"/>
  <c r="I353" i="2" s="1"/>
  <c r="E354" i="2" l="1"/>
  <c r="I354" i="2" s="1"/>
  <c r="E355" i="2" l="1"/>
  <c r="I355" i="2" s="1"/>
  <c r="E356" i="2" l="1"/>
  <c r="I356" i="2" s="1"/>
  <c r="E357" i="2" l="1"/>
  <c r="I357" i="2" s="1"/>
  <c r="E358" i="2" l="1"/>
  <c r="I358" i="2" s="1"/>
  <c r="E359" i="2" l="1"/>
  <c r="I359" i="2" s="1"/>
  <c r="E360" i="2" l="1"/>
  <c r="I360" i="2" s="1"/>
  <c r="E361" i="2" l="1"/>
  <c r="I361" i="2" s="1"/>
  <c r="E362" i="2" l="1"/>
  <c r="I362" i="2" s="1"/>
  <c r="E363" i="2" l="1"/>
  <c r="I363" i="2" s="1"/>
  <c r="E364" i="2" l="1"/>
  <c r="I364" i="2" s="1"/>
  <c r="E365" i="2" l="1"/>
  <c r="I365" i="2" l="1"/>
  <c r="E366" i="2"/>
  <c r="I366" i="2" l="1"/>
  <c r="E367" i="2"/>
  <c r="I367" i="2" l="1"/>
  <c r="E368" i="2"/>
  <c r="I368" i="2" l="1"/>
  <c r="E369" i="2"/>
  <c r="I369" i="2" l="1"/>
  <c r="I2" i="2" s="1"/>
  <c r="E370" i="2"/>
</calcChain>
</file>

<file path=xl/sharedStrings.xml><?xml version="1.0" encoding="utf-8"?>
<sst xmlns="http://schemas.openxmlformats.org/spreadsheetml/2006/main" count="13" uniqueCount="13">
  <si>
    <t>Source:</t>
  </si>
  <si>
    <t>Forecast-naïve</t>
  </si>
  <si>
    <t>Forecast-moving average</t>
  </si>
  <si>
    <t>Forecast-ES</t>
  </si>
  <si>
    <t>MAPE</t>
  </si>
  <si>
    <t>m.a. % error</t>
  </si>
  <si>
    <t>ES % error</t>
  </si>
  <si>
    <t>naïve % error</t>
  </si>
  <si>
    <t>Date</t>
  </si>
  <si>
    <t>Births</t>
  </si>
  <si>
    <t>https://raw.githubusercontent.com/jbrownlee/Datasets/master/daily-total-female-births.csv</t>
  </si>
  <si>
    <t>Damping factor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</si>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</sst>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Continuous"/>
    </xf>
    <xf numFmtId="0" fontId="0" fillId="0" borderId="0" xfId="0" applyAlignment="1">
      <alignment wrapText="1"/>
    </xf>
    <xf numFmtId="11" fontId="0" fillId="0" borderId="0" xfId="0" applyNumberFormat="1"/>
    <xf numFmtId="14" fontId="1" fillId="0" borderId="0" xfId="0" applyNumberFormat="1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'female-births'!$C$4</c:f>
              <c:strCache>
                <c:ptCount val="1"/>
                <c:pt idx="0">
                  <c:v>Forecast-naïve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'female-births'!$C$5:$C$351</c:f>
              <c:numCache>
                <c:formatCode>General</c:formatCode>
                <c:ptCount val="347"/>
                <c:pt idx="1">
                  <c:v>35</c:v>
                </c:pt>
                <c:pt idx="2">
                  <c:v>32</c:v>
                </c:pt>
                <c:pt idx="3">
                  <c:v>30</c:v>
                </c:pt>
                <c:pt idx="4">
                  <c:v>31</c:v>
                </c:pt>
                <c:pt idx="5">
                  <c:v>44</c:v>
                </c:pt>
                <c:pt idx="6">
                  <c:v>29</c:v>
                </c:pt>
                <c:pt idx="7">
                  <c:v>45</c:v>
                </c:pt>
                <c:pt idx="8">
                  <c:v>43</c:v>
                </c:pt>
                <c:pt idx="9">
                  <c:v>38</c:v>
                </c:pt>
                <c:pt idx="10">
                  <c:v>27</c:v>
                </c:pt>
                <c:pt idx="11">
                  <c:v>38</c:v>
                </c:pt>
                <c:pt idx="12">
                  <c:v>33</c:v>
                </c:pt>
                <c:pt idx="13">
                  <c:v>55</c:v>
                </c:pt>
                <c:pt idx="14">
                  <c:v>47</c:v>
                </c:pt>
                <c:pt idx="15">
                  <c:v>45</c:v>
                </c:pt>
                <c:pt idx="16">
                  <c:v>37</c:v>
                </c:pt>
                <c:pt idx="17">
                  <c:v>50</c:v>
                </c:pt>
                <c:pt idx="18">
                  <c:v>43</c:v>
                </c:pt>
                <c:pt idx="19">
                  <c:v>41</c:v>
                </c:pt>
                <c:pt idx="20">
                  <c:v>52</c:v>
                </c:pt>
                <c:pt idx="21">
                  <c:v>34</c:v>
                </c:pt>
                <c:pt idx="22">
                  <c:v>53</c:v>
                </c:pt>
                <c:pt idx="23">
                  <c:v>39</c:v>
                </c:pt>
                <c:pt idx="24">
                  <c:v>32</c:v>
                </c:pt>
                <c:pt idx="25">
                  <c:v>37</c:v>
                </c:pt>
                <c:pt idx="26">
                  <c:v>43</c:v>
                </c:pt>
                <c:pt idx="27">
                  <c:v>39</c:v>
                </c:pt>
                <c:pt idx="28">
                  <c:v>35</c:v>
                </c:pt>
                <c:pt idx="29">
                  <c:v>44</c:v>
                </c:pt>
                <c:pt idx="30">
                  <c:v>38</c:v>
                </c:pt>
                <c:pt idx="31">
                  <c:v>24</c:v>
                </c:pt>
                <c:pt idx="32">
                  <c:v>23</c:v>
                </c:pt>
                <c:pt idx="33">
                  <c:v>31</c:v>
                </c:pt>
                <c:pt idx="34">
                  <c:v>44</c:v>
                </c:pt>
                <c:pt idx="35">
                  <c:v>38</c:v>
                </c:pt>
                <c:pt idx="36">
                  <c:v>50</c:v>
                </c:pt>
                <c:pt idx="37">
                  <c:v>38</c:v>
                </c:pt>
                <c:pt idx="38">
                  <c:v>51</c:v>
                </c:pt>
                <c:pt idx="39">
                  <c:v>31</c:v>
                </c:pt>
                <c:pt idx="40">
                  <c:v>31</c:v>
                </c:pt>
                <c:pt idx="41">
                  <c:v>51</c:v>
                </c:pt>
                <c:pt idx="42">
                  <c:v>36</c:v>
                </c:pt>
                <c:pt idx="43">
                  <c:v>45</c:v>
                </c:pt>
                <c:pt idx="44">
                  <c:v>51</c:v>
                </c:pt>
                <c:pt idx="45">
                  <c:v>34</c:v>
                </c:pt>
                <c:pt idx="46">
                  <c:v>52</c:v>
                </c:pt>
                <c:pt idx="47">
                  <c:v>47</c:v>
                </c:pt>
                <c:pt idx="48">
                  <c:v>45</c:v>
                </c:pt>
                <c:pt idx="49">
                  <c:v>46</c:v>
                </c:pt>
                <c:pt idx="50">
                  <c:v>39</c:v>
                </c:pt>
                <c:pt idx="51">
                  <c:v>48</c:v>
                </c:pt>
                <c:pt idx="52">
                  <c:v>37</c:v>
                </c:pt>
                <c:pt idx="53">
                  <c:v>35</c:v>
                </c:pt>
                <c:pt idx="54">
                  <c:v>52</c:v>
                </c:pt>
                <c:pt idx="55">
                  <c:v>42</c:v>
                </c:pt>
                <c:pt idx="56">
                  <c:v>45</c:v>
                </c:pt>
                <c:pt idx="57">
                  <c:v>39</c:v>
                </c:pt>
                <c:pt idx="58">
                  <c:v>37</c:v>
                </c:pt>
                <c:pt idx="59">
                  <c:v>30</c:v>
                </c:pt>
                <c:pt idx="60">
                  <c:v>35</c:v>
                </c:pt>
                <c:pt idx="61">
                  <c:v>28</c:v>
                </c:pt>
                <c:pt idx="62">
                  <c:v>45</c:v>
                </c:pt>
                <c:pt idx="63">
                  <c:v>34</c:v>
                </c:pt>
                <c:pt idx="64">
                  <c:v>36</c:v>
                </c:pt>
                <c:pt idx="65">
                  <c:v>50</c:v>
                </c:pt>
                <c:pt idx="66">
                  <c:v>44</c:v>
                </c:pt>
                <c:pt idx="67">
                  <c:v>39</c:v>
                </c:pt>
                <c:pt idx="68">
                  <c:v>32</c:v>
                </c:pt>
                <c:pt idx="69">
                  <c:v>39</c:v>
                </c:pt>
                <c:pt idx="70">
                  <c:v>45</c:v>
                </c:pt>
                <c:pt idx="71">
                  <c:v>43</c:v>
                </c:pt>
                <c:pt idx="72">
                  <c:v>39</c:v>
                </c:pt>
                <c:pt idx="73">
                  <c:v>31</c:v>
                </c:pt>
                <c:pt idx="74">
                  <c:v>27</c:v>
                </c:pt>
                <c:pt idx="75">
                  <c:v>30</c:v>
                </c:pt>
                <c:pt idx="76">
                  <c:v>42</c:v>
                </c:pt>
                <c:pt idx="77">
                  <c:v>46</c:v>
                </c:pt>
                <c:pt idx="78">
                  <c:v>41</c:v>
                </c:pt>
                <c:pt idx="79">
                  <c:v>36</c:v>
                </c:pt>
                <c:pt idx="80">
                  <c:v>45</c:v>
                </c:pt>
                <c:pt idx="81">
                  <c:v>46</c:v>
                </c:pt>
                <c:pt idx="82">
                  <c:v>43</c:v>
                </c:pt>
                <c:pt idx="83">
                  <c:v>38</c:v>
                </c:pt>
                <c:pt idx="84">
                  <c:v>34</c:v>
                </c:pt>
                <c:pt idx="85">
                  <c:v>35</c:v>
                </c:pt>
                <c:pt idx="86">
                  <c:v>56</c:v>
                </c:pt>
                <c:pt idx="87">
                  <c:v>36</c:v>
                </c:pt>
                <c:pt idx="88">
                  <c:v>32</c:v>
                </c:pt>
                <c:pt idx="89">
                  <c:v>50</c:v>
                </c:pt>
                <c:pt idx="90">
                  <c:v>41</c:v>
                </c:pt>
                <c:pt idx="91">
                  <c:v>39</c:v>
                </c:pt>
                <c:pt idx="92">
                  <c:v>41</c:v>
                </c:pt>
                <c:pt idx="93">
                  <c:v>47</c:v>
                </c:pt>
                <c:pt idx="94">
                  <c:v>34</c:v>
                </c:pt>
                <c:pt idx="95">
                  <c:v>36</c:v>
                </c:pt>
                <c:pt idx="96">
                  <c:v>33</c:v>
                </c:pt>
                <c:pt idx="97">
                  <c:v>35</c:v>
                </c:pt>
                <c:pt idx="98">
                  <c:v>38</c:v>
                </c:pt>
                <c:pt idx="99">
                  <c:v>38</c:v>
                </c:pt>
                <c:pt idx="100">
                  <c:v>34</c:v>
                </c:pt>
                <c:pt idx="101">
                  <c:v>53</c:v>
                </c:pt>
                <c:pt idx="102">
                  <c:v>34</c:v>
                </c:pt>
                <c:pt idx="103">
                  <c:v>34</c:v>
                </c:pt>
                <c:pt idx="104">
                  <c:v>38</c:v>
                </c:pt>
                <c:pt idx="105">
                  <c:v>35</c:v>
                </c:pt>
                <c:pt idx="106">
                  <c:v>32</c:v>
                </c:pt>
                <c:pt idx="107">
                  <c:v>42</c:v>
                </c:pt>
                <c:pt idx="108">
                  <c:v>34</c:v>
                </c:pt>
                <c:pt idx="109">
                  <c:v>46</c:v>
                </c:pt>
                <c:pt idx="110">
                  <c:v>30</c:v>
                </c:pt>
                <c:pt idx="111">
                  <c:v>46</c:v>
                </c:pt>
                <c:pt idx="112">
                  <c:v>45</c:v>
                </c:pt>
                <c:pt idx="113">
                  <c:v>54</c:v>
                </c:pt>
                <c:pt idx="114">
                  <c:v>34</c:v>
                </c:pt>
                <c:pt idx="115">
                  <c:v>37</c:v>
                </c:pt>
                <c:pt idx="116">
                  <c:v>35</c:v>
                </c:pt>
                <c:pt idx="117">
                  <c:v>40</c:v>
                </c:pt>
                <c:pt idx="118">
                  <c:v>42</c:v>
                </c:pt>
                <c:pt idx="119">
                  <c:v>58</c:v>
                </c:pt>
                <c:pt idx="120">
                  <c:v>51</c:v>
                </c:pt>
                <c:pt idx="121">
                  <c:v>32</c:v>
                </c:pt>
                <c:pt idx="122">
                  <c:v>35</c:v>
                </c:pt>
                <c:pt idx="123">
                  <c:v>38</c:v>
                </c:pt>
                <c:pt idx="124">
                  <c:v>33</c:v>
                </c:pt>
                <c:pt idx="125">
                  <c:v>39</c:v>
                </c:pt>
                <c:pt idx="126">
                  <c:v>47</c:v>
                </c:pt>
                <c:pt idx="127">
                  <c:v>38</c:v>
                </c:pt>
                <c:pt idx="128">
                  <c:v>52</c:v>
                </c:pt>
                <c:pt idx="129">
                  <c:v>30</c:v>
                </c:pt>
                <c:pt idx="130">
                  <c:v>34</c:v>
                </c:pt>
                <c:pt idx="131">
                  <c:v>40</c:v>
                </c:pt>
                <c:pt idx="132">
                  <c:v>35</c:v>
                </c:pt>
                <c:pt idx="133">
                  <c:v>42</c:v>
                </c:pt>
                <c:pt idx="134">
                  <c:v>41</c:v>
                </c:pt>
                <c:pt idx="135">
                  <c:v>42</c:v>
                </c:pt>
                <c:pt idx="136">
                  <c:v>38</c:v>
                </c:pt>
                <c:pt idx="137">
                  <c:v>24</c:v>
                </c:pt>
                <c:pt idx="138">
                  <c:v>34</c:v>
                </c:pt>
                <c:pt idx="139">
                  <c:v>43</c:v>
                </c:pt>
                <c:pt idx="140">
                  <c:v>36</c:v>
                </c:pt>
                <c:pt idx="141">
                  <c:v>55</c:v>
                </c:pt>
                <c:pt idx="142">
                  <c:v>41</c:v>
                </c:pt>
                <c:pt idx="143">
                  <c:v>45</c:v>
                </c:pt>
                <c:pt idx="144">
                  <c:v>41</c:v>
                </c:pt>
                <c:pt idx="145">
                  <c:v>37</c:v>
                </c:pt>
                <c:pt idx="146">
                  <c:v>43</c:v>
                </c:pt>
                <c:pt idx="147">
                  <c:v>39</c:v>
                </c:pt>
                <c:pt idx="148">
                  <c:v>33</c:v>
                </c:pt>
                <c:pt idx="149">
                  <c:v>43</c:v>
                </c:pt>
                <c:pt idx="150">
                  <c:v>40</c:v>
                </c:pt>
                <c:pt idx="151">
                  <c:v>38</c:v>
                </c:pt>
                <c:pt idx="152">
                  <c:v>45</c:v>
                </c:pt>
                <c:pt idx="153">
                  <c:v>46</c:v>
                </c:pt>
                <c:pt idx="154">
                  <c:v>34</c:v>
                </c:pt>
                <c:pt idx="155">
                  <c:v>35</c:v>
                </c:pt>
                <c:pt idx="156">
                  <c:v>48</c:v>
                </c:pt>
                <c:pt idx="157">
                  <c:v>51</c:v>
                </c:pt>
                <c:pt idx="158">
                  <c:v>36</c:v>
                </c:pt>
                <c:pt idx="159">
                  <c:v>33</c:v>
                </c:pt>
                <c:pt idx="160">
                  <c:v>46</c:v>
                </c:pt>
                <c:pt idx="161">
                  <c:v>42</c:v>
                </c:pt>
                <c:pt idx="162">
                  <c:v>48</c:v>
                </c:pt>
                <c:pt idx="163">
                  <c:v>34</c:v>
                </c:pt>
                <c:pt idx="164">
                  <c:v>41</c:v>
                </c:pt>
                <c:pt idx="165">
                  <c:v>35</c:v>
                </c:pt>
                <c:pt idx="166">
                  <c:v>40</c:v>
                </c:pt>
                <c:pt idx="167">
                  <c:v>34</c:v>
                </c:pt>
                <c:pt idx="168">
                  <c:v>30</c:v>
                </c:pt>
                <c:pt idx="169">
                  <c:v>36</c:v>
                </c:pt>
                <c:pt idx="170">
                  <c:v>40</c:v>
                </c:pt>
                <c:pt idx="171">
                  <c:v>39</c:v>
                </c:pt>
                <c:pt idx="172">
                  <c:v>45</c:v>
                </c:pt>
                <c:pt idx="173">
                  <c:v>38</c:v>
                </c:pt>
                <c:pt idx="174">
                  <c:v>47</c:v>
                </c:pt>
                <c:pt idx="175">
                  <c:v>33</c:v>
                </c:pt>
                <c:pt idx="176">
                  <c:v>30</c:v>
                </c:pt>
                <c:pt idx="177">
                  <c:v>42</c:v>
                </c:pt>
                <c:pt idx="178">
                  <c:v>43</c:v>
                </c:pt>
                <c:pt idx="179">
                  <c:v>41</c:v>
                </c:pt>
                <c:pt idx="180">
                  <c:v>41</c:v>
                </c:pt>
                <c:pt idx="181">
                  <c:v>59</c:v>
                </c:pt>
                <c:pt idx="182">
                  <c:v>43</c:v>
                </c:pt>
                <c:pt idx="183">
                  <c:v>45</c:v>
                </c:pt>
                <c:pt idx="184">
                  <c:v>38</c:v>
                </c:pt>
                <c:pt idx="185">
                  <c:v>37</c:v>
                </c:pt>
                <c:pt idx="186">
                  <c:v>45</c:v>
                </c:pt>
                <c:pt idx="187">
                  <c:v>42</c:v>
                </c:pt>
                <c:pt idx="188">
                  <c:v>57</c:v>
                </c:pt>
                <c:pt idx="189">
                  <c:v>46</c:v>
                </c:pt>
                <c:pt idx="190">
                  <c:v>51</c:v>
                </c:pt>
                <c:pt idx="191">
                  <c:v>41</c:v>
                </c:pt>
                <c:pt idx="192">
                  <c:v>47</c:v>
                </c:pt>
                <c:pt idx="193">
                  <c:v>26</c:v>
                </c:pt>
                <c:pt idx="194">
                  <c:v>35</c:v>
                </c:pt>
                <c:pt idx="195">
                  <c:v>44</c:v>
                </c:pt>
                <c:pt idx="196">
                  <c:v>41</c:v>
                </c:pt>
                <c:pt idx="197">
                  <c:v>42</c:v>
                </c:pt>
                <c:pt idx="198">
                  <c:v>36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47</c:v>
                </c:pt>
                <c:pt idx="203">
                  <c:v>38</c:v>
                </c:pt>
                <c:pt idx="204">
                  <c:v>42</c:v>
                </c:pt>
                <c:pt idx="205">
                  <c:v>35</c:v>
                </c:pt>
                <c:pt idx="206">
                  <c:v>36</c:v>
                </c:pt>
                <c:pt idx="207">
                  <c:v>39</c:v>
                </c:pt>
                <c:pt idx="208">
                  <c:v>45</c:v>
                </c:pt>
                <c:pt idx="209">
                  <c:v>43</c:v>
                </c:pt>
                <c:pt idx="210">
                  <c:v>47</c:v>
                </c:pt>
                <c:pt idx="211">
                  <c:v>36</c:v>
                </c:pt>
                <c:pt idx="212">
                  <c:v>41</c:v>
                </c:pt>
                <c:pt idx="213">
                  <c:v>50</c:v>
                </c:pt>
                <c:pt idx="214">
                  <c:v>39</c:v>
                </c:pt>
                <c:pt idx="215">
                  <c:v>41</c:v>
                </c:pt>
                <c:pt idx="216">
                  <c:v>46</c:v>
                </c:pt>
                <c:pt idx="217">
                  <c:v>64</c:v>
                </c:pt>
                <c:pt idx="218">
                  <c:v>45</c:v>
                </c:pt>
                <c:pt idx="219">
                  <c:v>34</c:v>
                </c:pt>
                <c:pt idx="220">
                  <c:v>38</c:v>
                </c:pt>
                <c:pt idx="221">
                  <c:v>44</c:v>
                </c:pt>
                <c:pt idx="222">
                  <c:v>48</c:v>
                </c:pt>
                <c:pt idx="223">
                  <c:v>46</c:v>
                </c:pt>
                <c:pt idx="224">
                  <c:v>44</c:v>
                </c:pt>
                <c:pt idx="225">
                  <c:v>37</c:v>
                </c:pt>
                <c:pt idx="226">
                  <c:v>39</c:v>
                </c:pt>
                <c:pt idx="227">
                  <c:v>44</c:v>
                </c:pt>
                <c:pt idx="228">
                  <c:v>45</c:v>
                </c:pt>
                <c:pt idx="229">
                  <c:v>33</c:v>
                </c:pt>
                <c:pt idx="230">
                  <c:v>44</c:v>
                </c:pt>
                <c:pt idx="231">
                  <c:v>38</c:v>
                </c:pt>
                <c:pt idx="232">
                  <c:v>46</c:v>
                </c:pt>
                <c:pt idx="233">
                  <c:v>46</c:v>
                </c:pt>
                <c:pt idx="234">
                  <c:v>40</c:v>
                </c:pt>
                <c:pt idx="235">
                  <c:v>39</c:v>
                </c:pt>
                <c:pt idx="236">
                  <c:v>44</c:v>
                </c:pt>
                <c:pt idx="237">
                  <c:v>48</c:v>
                </c:pt>
                <c:pt idx="238">
                  <c:v>50</c:v>
                </c:pt>
                <c:pt idx="239">
                  <c:v>41</c:v>
                </c:pt>
                <c:pt idx="240">
                  <c:v>42</c:v>
                </c:pt>
                <c:pt idx="241">
                  <c:v>51</c:v>
                </c:pt>
                <c:pt idx="242">
                  <c:v>41</c:v>
                </c:pt>
                <c:pt idx="243">
                  <c:v>44</c:v>
                </c:pt>
                <c:pt idx="244">
                  <c:v>38</c:v>
                </c:pt>
                <c:pt idx="245">
                  <c:v>68</c:v>
                </c:pt>
                <c:pt idx="246">
                  <c:v>40</c:v>
                </c:pt>
                <c:pt idx="247">
                  <c:v>42</c:v>
                </c:pt>
                <c:pt idx="248">
                  <c:v>51</c:v>
                </c:pt>
                <c:pt idx="249">
                  <c:v>44</c:v>
                </c:pt>
                <c:pt idx="250">
                  <c:v>45</c:v>
                </c:pt>
                <c:pt idx="251">
                  <c:v>36</c:v>
                </c:pt>
                <c:pt idx="252">
                  <c:v>57</c:v>
                </c:pt>
                <c:pt idx="253">
                  <c:v>44</c:v>
                </c:pt>
                <c:pt idx="254">
                  <c:v>42</c:v>
                </c:pt>
                <c:pt idx="255">
                  <c:v>53</c:v>
                </c:pt>
                <c:pt idx="256">
                  <c:v>42</c:v>
                </c:pt>
                <c:pt idx="257">
                  <c:v>34</c:v>
                </c:pt>
                <c:pt idx="258">
                  <c:v>40</c:v>
                </c:pt>
                <c:pt idx="259">
                  <c:v>56</c:v>
                </c:pt>
                <c:pt idx="260">
                  <c:v>44</c:v>
                </c:pt>
                <c:pt idx="261">
                  <c:v>53</c:v>
                </c:pt>
                <c:pt idx="262">
                  <c:v>55</c:v>
                </c:pt>
                <c:pt idx="263">
                  <c:v>39</c:v>
                </c:pt>
                <c:pt idx="264">
                  <c:v>59</c:v>
                </c:pt>
                <c:pt idx="265">
                  <c:v>55</c:v>
                </c:pt>
                <c:pt idx="266">
                  <c:v>73</c:v>
                </c:pt>
                <c:pt idx="267">
                  <c:v>55</c:v>
                </c:pt>
                <c:pt idx="268">
                  <c:v>44</c:v>
                </c:pt>
                <c:pt idx="269">
                  <c:v>43</c:v>
                </c:pt>
                <c:pt idx="270">
                  <c:v>40</c:v>
                </c:pt>
                <c:pt idx="271">
                  <c:v>47</c:v>
                </c:pt>
                <c:pt idx="272">
                  <c:v>51</c:v>
                </c:pt>
                <c:pt idx="273">
                  <c:v>56</c:v>
                </c:pt>
                <c:pt idx="274">
                  <c:v>49</c:v>
                </c:pt>
                <c:pt idx="275">
                  <c:v>54</c:v>
                </c:pt>
                <c:pt idx="276">
                  <c:v>56</c:v>
                </c:pt>
                <c:pt idx="277">
                  <c:v>47</c:v>
                </c:pt>
                <c:pt idx="278">
                  <c:v>44</c:v>
                </c:pt>
                <c:pt idx="279">
                  <c:v>43</c:v>
                </c:pt>
                <c:pt idx="280">
                  <c:v>42</c:v>
                </c:pt>
                <c:pt idx="281">
                  <c:v>45</c:v>
                </c:pt>
                <c:pt idx="282">
                  <c:v>50</c:v>
                </c:pt>
                <c:pt idx="283">
                  <c:v>48</c:v>
                </c:pt>
                <c:pt idx="284">
                  <c:v>43</c:v>
                </c:pt>
                <c:pt idx="285">
                  <c:v>40</c:v>
                </c:pt>
                <c:pt idx="286">
                  <c:v>59</c:v>
                </c:pt>
                <c:pt idx="287">
                  <c:v>41</c:v>
                </c:pt>
                <c:pt idx="288">
                  <c:v>42</c:v>
                </c:pt>
                <c:pt idx="289">
                  <c:v>51</c:v>
                </c:pt>
                <c:pt idx="290">
                  <c:v>49</c:v>
                </c:pt>
                <c:pt idx="291">
                  <c:v>45</c:v>
                </c:pt>
                <c:pt idx="292">
                  <c:v>43</c:v>
                </c:pt>
                <c:pt idx="293">
                  <c:v>42</c:v>
                </c:pt>
                <c:pt idx="294">
                  <c:v>38</c:v>
                </c:pt>
                <c:pt idx="295">
                  <c:v>47</c:v>
                </c:pt>
                <c:pt idx="296">
                  <c:v>38</c:v>
                </c:pt>
                <c:pt idx="297">
                  <c:v>36</c:v>
                </c:pt>
                <c:pt idx="298">
                  <c:v>42</c:v>
                </c:pt>
                <c:pt idx="299">
                  <c:v>35</c:v>
                </c:pt>
                <c:pt idx="300">
                  <c:v>28</c:v>
                </c:pt>
                <c:pt idx="301">
                  <c:v>44</c:v>
                </c:pt>
                <c:pt idx="302">
                  <c:v>36</c:v>
                </c:pt>
                <c:pt idx="303">
                  <c:v>45</c:v>
                </c:pt>
                <c:pt idx="304">
                  <c:v>46</c:v>
                </c:pt>
                <c:pt idx="305">
                  <c:v>48</c:v>
                </c:pt>
                <c:pt idx="306">
                  <c:v>49</c:v>
                </c:pt>
                <c:pt idx="307">
                  <c:v>43</c:v>
                </c:pt>
                <c:pt idx="308">
                  <c:v>42</c:v>
                </c:pt>
                <c:pt idx="309">
                  <c:v>59</c:v>
                </c:pt>
                <c:pt idx="310">
                  <c:v>45</c:v>
                </c:pt>
                <c:pt idx="311">
                  <c:v>52</c:v>
                </c:pt>
                <c:pt idx="312">
                  <c:v>46</c:v>
                </c:pt>
                <c:pt idx="313">
                  <c:v>42</c:v>
                </c:pt>
                <c:pt idx="314">
                  <c:v>40</c:v>
                </c:pt>
                <c:pt idx="315">
                  <c:v>40</c:v>
                </c:pt>
                <c:pt idx="316">
                  <c:v>45</c:v>
                </c:pt>
                <c:pt idx="317">
                  <c:v>35</c:v>
                </c:pt>
                <c:pt idx="318">
                  <c:v>35</c:v>
                </c:pt>
                <c:pt idx="319">
                  <c:v>40</c:v>
                </c:pt>
                <c:pt idx="320">
                  <c:v>39</c:v>
                </c:pt>
                <c:pt idx="321">
                  <c:v>33</c:v>
                </c:pt>
                <c:pt idx="322">
                  <c:v>42</c:v>
                </c:pt>
                <c:pt idx="323">
                  <c:v>47</c:v>
                </c:pt>
                <c:pt idx="324">
                  <c:v>51</c:v>
                </c:pt>
                <c:pt idx="325">
                  <c:v>44</c:v>
                </c:pt>
                <c:pt idx="326">
                  <c:v>40</c:v>
                </c:pt>
                <c:pt idx="327">
                  <c:v>57</c:v>
                </c:pt>
                <c:pt idx="328">
                  <c:v>49</c:v>
                </c:pt>
                <c:pt idx="329">
                  <c:v>45</c:v>
                </c:pt>
                <c:pt idx="330">
                  <c:v>49</c:v>
                </c:pt>
                <c:pt idx="331">
                  <c:v>51</c:v>
                </c:pt>
                <c:pt idx="332">
                  <c:v>46</c:v>
                </c:pt>
                <c:pt idx="333">
                  <c:v>44</c:v>
                </c:pt>
                <c:pt idx="334">
                  <c:v>52</c:v>
                </c:pt>
                <c:pt idx="335">
                  <c:v>45</c:v>
                </c:pt>
                <c:pt idx="336">
                  <c:v>32</c:v>
                </c:pt>
                <c:pt idx="337">
                  <c:v>46</c:v>
                </c:pt>
                <c:pt idx="338">
                  <c:v>41</c:v>
                </c:pt>
                <c:pt idx="339">
                  <c:v>34</c:v>
                </c:pt>
                <c:pt idx="340">
                  <c:v>33</c:v>
                </c:pt>
                <c:pt idx="341">
                  <c:v>36</c:v>
                </c:pt>
                <c:pt idx="342">
                  <c:v>49</c:v>
                </c:pt>
                <c:pt idx="343">
                  <c:v>43</c:v>
                </c:pt>
                <c:pt idx="344">
                  <c:v>43</c:v>
                </c:pt>
                <c:pt idx="345">
                  <c:v>34</c:v>
                </c:pt>
                <c:pt idx="34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2-4D89-B135-0F83E6B6A789}"/>
            </c:ext>
          </c:extLst>
        </c:ser>
        <c:ser>
          <c:idx val="1"/>
          <c:order val="1"/>
          <c:tx>
            <c:strRef>
              <c:f>'female-births'!$D$4</c:f>
              <c:strCache>
                <c:ptCount val="1"/>
                <c:pt idx="0">
                  <c:v>Forecast-moving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'female-births'!$D$5:$D$351</c:f>
              <c:numCache>
                <c:formatCode>General</c:formatCode>
                <c:ptCount val="347"/>
                <c:pt idx="1">
                  <c:v>35</c:v>
                </c:pt>
                <c:pt idx="2">
                  <c:v>33.5</c:v>
                </c:pt>
                <c:pt idx="3">
                  <c:v>32.333333333333336</c:v>
                </c:pt>
                <c:pt idx="4">
                  <c:v>32</c:v>
                </c:pt>
                <c:pt idx="5">
                  <c:v>34.25</c:v>
                </c:pt>
                <c:pt idx="6">
                  <c:v>33.5</c:v>
                </c:pt>
                <c:pt idx="7">
                  <c:v>37.25</c:v>
                </c:pt>
                <c:pt idx="8">
                  <c:v>40.25</c:v>
                </c:pt>
                <c:pt idx="9">
                  <c:v>38.75</c:v>
                </c:pt>
                <c:pt idx="10">
                  <c:v>38.25</c:v>
                </c:pt>
                <c:pt idx="11">
                  <c:v>36.5</c:v>
                </c:pt>
                <c:pt idx="12">
                  <c:v>34</c:v>
                </c:pt>
                <c:pt idx="13">
                  <c:v>38.25</c:v>
                </c:pt>
                <c:pt idx="14">
                  <c:v>43.25</c:v>
                </c:pt>
                <c:pt idx="15">
                  <c:v>45</c:v>
                </c:pt>
                <c:pt idx="16">
                  <c:v>46</c:v>
                </c:pt>
                <c:pt idx="17">
                  <c:v>44.75</c:v>
                </c:pt>
                <c:pt idx="18">
                  <c:v>43.75</c:v>
                </c:pt>
                <c:pt idx="19">
                  <c:v>42.75</c:v>
                </c:pt>
                <c:pt idx="20">
                  <c:v>46.5</c:v>
                </c:pt>
                <c:pt idx="21">
                  <c:v>42.5</c:v>
                </c:pt>
                <c:pt idx="22">
                  <c:v>45</c:v>
                </c:pt>
                <c:pt idx="23">
                  <c:v>44.5</c:v>
                </c:pt>
                <c:pt idx="24">
                  <c:v>39.5</c:v>
                </c:pt>
                <c:pt idx="25">
                  <c:v>40.25</c:v>
                </c:pt>
                <c:pt idx="26">
                  <c:v>37.75</c:v>
                </c:pt>
                <c:pt idx="27">
                  <c:v>37.75</c:v>
                </c:pt>
                <c:pt idx="28">
                  <c:v>38.5</c:v>
                </c:pt>
                <c:pt idx="29">
                  <c:v>40.25</c:v>
                </c:pt>
                <c:pt idx="30">
                  <c:v>39</c:v>
                </c:pt>
                <c:pt idx="31">
                  <c:v>35.25</c:v>
                </c:pt>
                <c:pt idx="32">
                  <c:v>32.25</c:v>
                </c:pt>
                <c:pt idx="33">
                  <c:v>29</c:v>
                </c:pt>
                <c:pt idx="34">
                  <c:v>30.5</c:v>
                </c:pt>
                <c:pt idx="35">
                  <c:v>34</c:v>
                </c:pt>
                <c:pt idx="36">
                  <c:v>40.75</c:v>
                </c:pt>
                <c:pt idx="37">
                  <c:v>42.5</c:v>
                </c:pt>
                <c:pt idx="38">
                  <c:v>44.25</c:v>
                </c:pt>
                <c:pt idx="39">
                  <c:v>42.5</c:v>
                </c:pt>
                <c:pt idx="40">
                  <c:v>37.75</c:v>
                </c:pt>
                <c:pt idx="41">
                  <c:v>41</c:v>
                </c:pt>
                <c:pt idx="42">
                  <c:v>37.25</c:v>
                </c:pt>
                <c:pt idx="43">
                  <c:v>40.75</c:v>
                </c:pt>
                <c:pt idx="44">
                  <c:v>45.75</c:v>
                </c:pt>
                <c:pt idx="45">
                  <c:v>41.5</c:v>
                </c:pt>
                <c:pt idx="46">
                  <c:v>45.5</c:v>
                </c:pt>
                <c:pt idx="47">
                  <c:v>46</c:v>
                </c:pt>
                <c:pt idx="48">
                  <c:v>44.5</c:v>
                </c:pt>
                <c:pt idx="49">
                  <c:v>47.5</c:v>
                </c:pt>
                <c:pt idx="50">
                  <c:v>44.25</c:v>
                </c:pt>
                <c:pt idx="51">
                  <c:v>44.5</c:v>
                </c:pt>
                <c:pt idx="52">
                  <c:v>42.5</c:v>
                </c:pt>
                <c:pt idx="53">
                  <c:v>39.75</c:v>
                </c:pt>
                <c:pt idx="54">
                  <c:v>43</c:v>
                </c:pt>
                <c:pt idx="55">
                  <c:v>41.5</c:v>
                </c:pt>
                <c:pt idx="56">
                  <c:v>43.5</c:v>
                </c:pt>
                <c:pt idx="57">
                  <c:v>44.5</c:v>
                </c:pt>
                <c:pt idx="58">
                  <c:v>40.75</c:v>
                </c:pt>
                <c:pt idx="59">
                  <c:v>37.75</c:v>
                </c:pt>
                <c:pt idx="60">
                  <c:v>35.25</c:v>
                </c:pt>
                <c:pt idx="61">
                  <c:v>32.5</c:v>
                </c:pt>
                <c:pt idx="62">
                  <c:v>34.5</c:v>
                </c:pt>
                <c:pt idx="63">
                  <c:v>35.5</c:v>
                </c:pt>
                <c:pt idx="64">
                  <c:v>35.75</c:v>
                </c:pt>
                <c:pt idx="65">
                  <c:v>41.25</c:v>
                </c:pt>
                <c:pt idx="66">
                  <c:v>41</c:v>
                </c:pt>
                <c:pt idx="67">
                  <c:v>42.25</c:v>
                </c:pt>
                <c:pt idx="68">
                  <c:v>41.25</c:v>
                </c:pt>
                <c:pt idx="69">
                  <c:v>38.5</c:v>
                </c:pt>
                <c:pt idx="70">
                  <c:v>38.75</c:v>
                </c:pt>
                <c:pt idx="71">
                  <c:v>39.75</c:v>
                </c:pt>
                <c:pt idx="72">
                  <c:v>41.5</c:v>
                </c:pt>
                <c:pt idx="73">
                  <c:v>39.5</c:v>
                </c:pt>
                <c:pt idx="74">
                  <c:v>35</c:v>
                </c:pt>
                <c:pt idx="75">
                  <c:v>31.75</c:v>
                </c:pt>
                <c:pt idx="76">
                  <c:v>32.5</c:v>
                </c:pt>
                <c:pt idx="77">
                  <c:v>36.25</c:v>
                </c:pt>
                <c:pt idx="78">
                  <c:v>39.75</c:v>
                </c:pt>
                <c:pt idx="79">
                  <c:v>41.25</c:v>
                </c:pt>
                <c:pt idx="80">
                  <c:v>42</c:v>
                </c:pt>
                <c:pt idx="81">
                  <c:v>42</c:v>
                </c:pt>
                <c:pt idx="82">
                  <c:v>42.5</c:v>
                </c:pt>
                <c:pt idx="83">
                  <c:v>43</c:v>
                </c:pt>
                <c:pt idx="84">
                  <c:v>40.25</c:v>
                </c:pt>
                <c:pt idx="85">
                  <c:v>37.5</c:v>
                </c:pt>
                <c:pt idx="86">
                  <c:v>40.75</c:v>
                </c:pt>
                <c:pt idx="87">
                  <c:v>40.25</c:v>
                </c:pt>
                <c:pt idx="88">
                  <c:v>39.75</c:v>
                </c:pt>
                <c:pt idx="89">
                  <c:v>43.5</c:v>
                </c:pt>
                <c:pt idx="90">
                  <c:v>39.75</c:v>
                </c:pt>
                <c:pt idx="91">
                  <c:v>40.5</c:v>
                </c:pt>
                <c:pt idx="92">
                  <c:v>42.75</c:v>
                </c:pt>
                <c:pt idx="93">
                  <c:v>42</c:v>
                </c:pt>
                <c:pt idx="94">
                  <c:v>40.25</c:v>
                </c:pt>
                <c:pt idx="95">
                  <c:v>39.5</c:v>
                </c:pt>
                <c:pt idx="96">
                  <c:v>37.5</c:v>
                </c:pt>
                <c:pt idx="97">
                  <c:v>34.5</c:v>
                </c:pt>
                <c:pt idx="98">
                  <c:v>35.5</c:v>
                </c:pt>
                <c:pt idx="99">
                  <c:v>36</c:v>
                </c:pt>
                <c:pt idx="100">
                  <c:v>36.25</c:v>
                </c:pt>
                <c:pt idx="101">
                  <c:v>40.75</c:v>
                </c:pt>
                <c:pt idx="102">
                  <c:v>39.75</c:v>
                </c:pt>
                <c:pt idx="103">
                  <c:v>38.75</c:v>
                </c:pt>
                <c:pt idx="104">
                  <c:v>39.75</c:v>
                </c:pt>
                <c:pt idx="105">
                  <c:v>35.25</c:v>
                </c:pt>
                <c:pt idx="106">
                  <c:v>34.75</c:v>
                </c:pt>
                <c:pt idx="107">
                  <c:v>36.75</c:v>
                </c:pt>
                <c:pt idx="108">
                  <c:v>35.75</c:v>
                </c:pt>
                <c:pt idx="109">
                  <c:v>38.5</c:v>
                </c:pt>
                <c:pt idx="110">
                  <c:v>38</c:v>
                </c:pt>
                <c:pt idx="111">
                  <c:v>39</c:v>
                </c:pt>
                <c:pt idx="112">
                  <c:v>41.75</c:v>
                </c:pt>
                <c:pt idx="113">
                  <c:v>43.75</c:v>
                </c:pt>
                <c:pt idx="114">
                  <c:v>44.75</c:v>
                </c:pt>
                <c:pt idx="115">
                  <c:v>42.5</c:v>
                </c:pt>
                <c:pt idx="116">
                  <c:v>40</c:v>
                </c:pt>
                <c:pt idx="117">
                  <c:v>36.5</c:v>
                </c:pt>
                <c:pt idx="118">
                  <c:v>38.5</c:v>
                </c:pt>
                <c:pt idx="119">
                  <c:v>43.75</c:v>
                </c:pt>
                <c:pt idx="120">
                  <c:v>47.75</c:v>
                </c:pt>
                <c:pt idx="121">
                  <c:v>45.75</c:v>
                </c:pt>
                <c:pt idx="122">
                  <c:v>44</c:v>
                </c:pt>
                <c:pt idx="123">
                  <c:v>39</c:v>
                </c:pt>
                <c:pt idx="124">
                  <c:v>34.5</c:v>
                </c:pt>
                <c:pt idx="125">
                  <c:v>36.25</c:v>
                </c:pt>
                <c:pt idx="126">
                  <c:v>39.25</c:v>
                </c:pt>
                <c:pt idx="127">
                  <c:v>39.25</c:v>
                </c:pt>
                <c:pt idx="128">
                  <c:v>44</c:v>
                </c:pt>
                <c:pt idx="129">
                  <c:v>41.75</c:v>
                </c:pt>
                <c:pt idx="130">
                  <c:v>38.5</c:v>
                </c:pt>
                <c:pt idx="131">
                  <c:v>39</c:v>
                </c:pt>
                <c:pt idx="132">
                  <c:v>34.75</c:v>
                </c:pt>
                <c:pt idx="133">
                  <c:v>37.75</c:v>
                </c:pt>
                <c:pt idx="134">
                  <c:v>39.5</c:v>
                </c:pt>
                <c:pt idx="135">
                  <c:v>40</c:v>
                </c:pt>
                <c:pt idx="136">
                  <c:v>40.75</c:v>
                </c:pt>
                <c:pt idx="137">
                  <c:v>36.25</c:v>
                </c:pt>
                <c:pt idx="138">
                  <c:v>34.5</c:v>
                </c:pt>
                <c:pt idx="139">
                  <c:v>34.75</c:v>
                </c:pt>
                <c:pt idx="140">
                  <c:v>34.25</c:v>
                </c:pt>
                <c:pt idx="141">
                  <c:v>42</c:v>
                </c:pt>
                <c:pt idx="142">
                  <c:v>43.75</c:v>
                </c:pt>
                <c:pt idx="143">
                  <c:v>44.25</c:v>
                </c:pt>
                <c:pt idx="144">
                  <c:v>45.5</c:v>
                </c:pt>
                <c:pt idx="145">
                  <c:v>41</c:v>
                </c:pt>
                <c:pt idx="146">
                  <c:v>41.5</c:v>
                </c:pt>
                <c:pt idx="147">
                  <c:v>40</c:v>
                </c:pt>
                <c:pt idx="148">
                  <c:v>38</c:v>
                </c:pt>
                <c:pt idx="149">
                  <c:v>39.5</c:v>
                </c:pt>
                <c:pt idx="150">
                  <c:v>38.75</c:v>
                </c:pt>
                <c:pt idx="151">
                  <c:v>38.5</c:v>
                </c:pt>
                <c:pt idx="152">
                  <c:v>41.5</c:v>
                </c:pt>
                <c:pt idx="153">
                  <c:v>42.25</c:v>
                </c:pt>
                <c:pt idx="154">
                  <c:v>40.75</c:v>
                </c:pt>
                <c:pt idx="155">
                  <c:v>40</c:v>
                </c:pt>
                <c:pt idx="156">
                  <c:v>40.75</c:v>
                </c:pt>
                <c:pt idx="157">
                  <c:v>42</c:v>
                </c:pt>
                <c:pt idx="158">
                  <c:v>42.5</c:v>
                </c:pt>
                <c:pt idx="159">
                  <c:v>42</c:v>
                </c:pt>
                <c:pt idx="160">
                  <c:v>41.5</c:v>
                </c:pt>
                <c:pt idx="161">
                  <c:v>39.25</c:v>
                </c:pt>
                <c:pt idx="162">
                  <c:v>42.25</c:v>
                </c:pt>
                <c:pt idx="163">
                  <c:v>42.5</c:v>
                </c:pt>
                <c:pt idx="164">
                  <c:v>41.25</c:v>
                </c:pt>
                <c:pt idx="165">
                  <c:v>39.5</c:v>
                </c:pt>
                <c:pt idx="166">
                  <c:v>37.5</c:v>
                </c:pt>
                <c:pt idx="167">
                  <c:v>37.5</c:v>
                </c:pt>
                <c:pt idx="168">
                  <c:v>34.75</c:v>
                </c:pt>
                <c:pt idx="169">
                  <c:v>35</c:v>
                </c:pt>
                <c:pt idx="170">
                  <c:v>35</c:v>
                </c:pt>
                <c:pt idx="171">
                  <c:v>36.25</c:v>
                </c:pt>
                <c:pt idx="172">
                  <c:v>40</c:v>
                </c:pt>
                <c:pt idx="173">
                  <c:v>40.5</c:v>
                </c:pt>
                <c:pt idx="174">
                  <c:v>42.25</c:v>
                </c:pt>
                <c:pt idx="175">
                  <c:v>40.75</c:v>
                </c:pt>
                <c:pt idx="176">
                  <c:v>37</c:v>
                </c:pt>
                <c:pt idx="177">
                  <c:v>38</c:v>
                </c:pt>
                <c:pt idx="178">
                  <c:v>37</c:v>
                </c:pt>
                <c:pt idx="179">
                  <c:v>39</c:v>
                </c:pt>
                <c:pt idx="180">
                  <c:v>41.75</c:v>
                </c:pt>
                <c:pt idx="181">
                  <c:v>46</c:v>
                </c:pt>
                <c:pt idx="182">
                  <c:v>46</c:v>
                </c:pt>
                <c:pt idx="183">
                  <c:v>47</c:v>
                </c:pt>
                <c:pt idx="184">
                  <c:v>46.25</c:v>
                </c:pt>
                <c:pt idx="185">
                  <c:v>40.75</c:v>
                </c:pt>
                <c:pt idx="186">
                  <c:v>41.25</c:v>
                </c:pt>
                <c:pt idx="187">
                  <c:v>40.5</c:v>
                </c:pt>
                <c:pt idx="188">
                  <c:v>45.25</c:v>
                </c:pt>
                <c:pt idx="189">
                  <c:v>47.5</c:v>
                </c:pt>
                <c:pt idx="190">
                  <c:v>49</c:v>
                </c:pt>
                <c:pt idx="191">
                  <c:v>48.75</c:v>
                </c:pt>
                <c:pt idx="192">
                  <c:v>46.25</c:v>
                </c:pt>
                <c:pt idx="193">
                  <c:v>41.25</c:v>
                </c:pt>
                <c:pt idx="194">
                  <c:v>37.25</c:v>
                </c:pt>
                <c:pt idx="195">
                  <c:v>38</c:v>
                </c:pt>
                <c:pt idx="196">
                  <c:v>36.5</c:v>
                </c:pt>
                <c:pt idx="197">
                  <c:v>40.5</c:v>
                </c:pt>
                <c:pt idx="198">
                  <c:v>40.75</c:v>
                </c:pt>
                <c:pt idx="199">
                  <c:v>41</c:v>
                </c:pt>
                <c:pt idx="200">
                  <c:v>42</c:v>
                </c:pt>
                <c:pt idx="201">
                  <c:v>42.75</c:v>
                </c:pt>
                <c:pt idx="202">
                  <c:v>45.5</c:v>
                </c:pt>
                <c:pt idx="203">
                  <c:v>43.75</c:v>
                </c:pt>
                <c:pt idx="204">
                  <c:v>43</c:v>
                </c:pt>
                <c:pt idx="205">
                  <c:v>40.5</c:v>
                </c:pt>
                <c:pt idx="206">
                  <c:v>37.75</c:v>
                </c:pt>
                <c:pt idx="207">
                  <c:v>38</c:v>
                </c:pt>
                <c:pt idx="208">
                  <c:v>38.75</c:v>
                </c:pt>
                <c:pt idx="209">
                  <c:v>40.75</c:v>
                </c:pt>
                <c:pt idx="210">
                  <c:v>43.5</c:v>
                </c:pt>
                <c:pt idx="211">
                  <c:v>42.75</c:v>
                </c:pt>
                <c:pt idx="212">
                  <c:v>41.75</c:v>
                </c:pt>
                <c:pt idx="213">
                  <c:v>43.5</c:v>
                </c:pt>
                <c:pt idx="214">
                  <c:v>41.5</c:v>
                </c:pt>
                <c:pt idx="215">
                  <c:v>42.75</c:v>
                </c:pt>
                <c:pt idx="216">
                  <c:v>44</c:v>
                </c:pt>
                <c:pt idx="217">
                  <c:v>47.5</c:v>
                </c:pt>
                <c:pt idx="218">
                  <c:v>49</c:v>
                </c:pt>
                <c:pt idx="219">
                  <c:v>47.25</c:v>
                </c:pt>
                <c:pt idx="220">
                  <c:v>45.25</c:v>
                </c:pt>
                <c:pt idx="221">
                  <c:v>40.25</c:v>
                </c:pt>
                <c:pt idx="222">
                  <c:v>41</c:v>
                </c:pt>
                <c:pt idx="223">
                  <c:v>44</c:v>
                </c:pt>
                <c:pt idx="224">
                  <c:v>45.5</c:v>
                </c:pt>
                <c:pt idx="225">
                  <c:v>43.75</c:v>
                </c:pt>
                <c:pt idx="226">
                  <c:v>41.5</c:v>
                </c:pt>
                <c:pt idx="227">
                  <c:v>41</c:v>
                </c:pt>
                <c:pt idx="228">
                  <c:v>41.25</c:v>
                </c:pt>
                <c:pt idx="229">
                  <c:v>40.25</c:v>
                </c:pt>
                <c:pt idx="230">
                  <c:v>41.5</c:v>
                </c:pt>
                <c:pt idx="231">
                  <c:v>40</c:v>
                </c:pt>
                <c:pt idx="232">
                  <c:v>40.25</c:v>
                </c:pt>
                <c:pt idx="233">
                  <c:v>43.5</c:v>
                </c:pt>
                <c:pt idx="234">
                  <c:v>42.5</c:v>
                </c:pt>
                <c:pt idx="235">
                  <c:v>42.75</c:v>
                </c:pt>
                <c:pt idx="236">
                  <c:v>42.25</c:v>
                </c:pt>
                <c:pt idx="237">
                  <c:v>42.75</c:v>
                </c:pt>
                <c:pt idx="238">
                  <c:v>45.25</c:v>
                </c:pt>
                <c:pt idx="239">
                  <c:v>45.75</c:v>
                </c:pt>
                <c:pt idx="240">
                  <c:v>45.25</c:v>
                </c:pt>
                <c:pt idx="241">
                  <c:v>46</c:v>
                </c:pt>
                <c:pt idx="242">
                  <c:v>43.75</c:v>
                </c:pt>
                <c:pt idx="243">
                  <c:v>44.5</c:v>
                </c:pt>
                <c:pt idx="244">
                  <c:v>43.5</c:v>
                </c:pt>
                <c:pt idx="245">
                  <c:v>47.75</c:v>
                </c:pt>
                <c:pt idx="246">
                  <c:v>47.5</c:v>
                </c:pt>
                <c:pt idx="247">
                  <c:v>47</c:v>
                </c:pt>
                <c:pt idx="248">
                  <c:v>50.25</c:v>
                </c:pt>
                <c:pt idx="249">
                  <c:v>44.25</c:v>
                </c:pt>
                <c:pt idx="250">
                  <c:v>45.5</c:v>
                </c:pt>
                <c:pt idx="251">
                  <c:v>44</c:v>
                </c:pt>
                <c:pt idx="252">
                  <c:v>45.5</c:v>
                </c:pt>
                <c:pt idx="253">
                  <c:v>45.5</c:v>
                </c:pt>
                <c:pt idx="254">
                  <c:v>44.75</c:v>
                </c:pt>
                <c:pt idx="255">
                  <c:v>49</c:v>
                </c:pt>
                <c:pt idx="256">
                  <c:v>45.25</c:v>
                </c:pt>
                <c:pt idx="257">
                  <c:v>42.75</c:v>
                </c:pt>
                <c:pt idx="258">
                  <c:v>42.25</c:v>
                </c:pt>
                <c:pt idx="259">
                  <c:v>43</c:v>
                </c:pt>
                <c:pt idx="260">
                  <c:v>43.5</c:v>
                </c:pt>
                <c:pt idx="261">
                  <c:v>48.25</c:v>
                </c:pt>
                <c:pt idx="262">
                  <c:v>52</c:v>
                </c:pt>
                <c:pt idx="263">
                  <c:v>47.75</c:v>
                </c:pt>
                <c:pt idx="264">
                  <c:v>51.5</c:v>
                </c:pt>
                <c:pt idx="265">
                  <c:v>52</c:v>
                </c:pt>
                <c:pt idx="266">
                  <c:v>56.5</c:v>
                </c:pt>
                <c:pt idx="267">
                  <c:v>60.5</c:v>
                </c:pt>
                <c:pt idx="268">
                  <c:v>56.75</c:v>
                </c:pt>
                <c:pt idx="269">
                  <c:v>53.75</c:v>
                </c:pt>
                <c:pt idx="270">
                  <c:v>45.5</c:v>
                </c:pt>
                <c:pt idx="271">
                  <c:v>43.5</c:v>
                </c:pt>
                <c:pt idx="272">
                  <c:v>45.25</c:v>
                </c:pt>
                <c:pt idx="273">
                  <c:v>48.5</c:v>
                </c:pt>
                <c:pt idx="274">
                  <c:v>50.75</c:v>
                </c:pt>
                <c:pt idx="275">
                  <c:v>52.5</c:v>
                </c:pt>
                <c:pt idx="276">
                  <c:v>53.75</c:v>
                </c:pt>
                <c:pt idx="277">
                  <c:v>51.5</c:v>
                </c:pt>
                <c:pt idx="278">
                  <c:v>50.25</c:v>
                </c:pt>
                <c:pt idx="279">
                  <c:v>47.5</c:v>
                </c:pt>
                <c:pt idx="280">
                  <c:v>44</c:v>
                </c:pt>
                <c:pt idx="281">
                  <c:v>43.5</c:v>
                </c:pt>
                <c:pt idx="282">
                  <c:v>45</c:v>
                </c:pt>
                <c:pt idx="283">
                  <c:v>46.25</c:v>
                </c:pt>
                <c:pt idx="284">
                  <c:v>46.5</c:v>
                </c:pt>
                <c:pt idx="285">
                  <c:v>45.25</c:v>
                </c:pt>
                <c:pt idx="286">
                  <c:v>47.5</c:v>
                </c:pt>
                <c:pt idx="287">
                  <c:v>45.75</c:v>
                </c:pt>
                <c:pt idx="288">
                  <c:v>45.5</c:v>
                </c:pt>
                <c:pt idx="289">
                  <c:v>48.25</c:v>
                </c:pt>
                <c:pt idx="290">
                  <c:v>45.75</c:v>
                </c:pt>
                <c:pt idx="291">
                  <c:v>46.75</c:v>
                </c:pt>
                <c:pt idx="292">
                  <c:v>47</c:v>
                </c:pt>
                <c:pt idx="293">
                  <c:v>44.75</c:v>
                </c:pt>
                <c:pt idx="294">
                  <c:v>42</c:v>
                </c:pt>
                <c:pt idx="295">
                  <c:v>42.5</c:v>
                </c:pt>
                <c:pt idx="296">
                  <c:v>41.25</c:v>
                </c:pt>
                <c:pt idx="297">
                  <c:v>39.75</c:v>
                </c:pt>
                <c:pt idx="298">
                  <c:v>40.75</c:v>
                </c:pt>
                <c:pt idx="299">
                  <c:v>37.75</c:v>
                </c:pt>
                <c:pt idx="300">
                  <c:v>35.25</c:v>
                </c:pt>
                <c:pt idx="301">
                  <c:v>37.25</c:v>
                </c:pt>
                <c:pt idx="302">
                  <c:v>35.75</c:v>
                </c:pt>
                <c:pt idx="303">
                  <c:v>38.25</c:v>
                </c:pt>
                <c:pt idx="304">
                  <c:v>42.75</c:v>
                </c:pt>
                <c:pt idx="305">
                  <c:v>43.75</c:v>
                </c:pt>
                <c:pt idx="306">
                  <c:v>47</c:v>
                </c:pt>
                <c:pt idx="307">
                  <c:v>46.5</c:v>
                </c:pt>
                <c:pt idx="308">
                  <c:v>45.5</c:v>
                </c:pt>
                <c:pt idx="309">
                  <c:v>48.25</c:v>
                </c:pt>
                <c:pt idx="310">
                  <c:v>47.25</c:v>
                </c:pt>
                <c:pt idx="311">
                  <c:v>49.5</c:v>
                </c:pt>
                <c:pt idx="312">
                  <c:v>50.5</c:v>
                </c:pt>
                <c:pt idx="313">
                  <c:v>46.25</c:v>
                </c:pt>
                <c:pt idx="314">
                  <c:v>45</c:v>
                </c:pt>
                <c:pt idx="315">
                  <c:v>42</c:v>
                </c:pt>
                <c:pt idx="316">
                  <c:v>41.75</c:v>
                </c:pt>
                <c:pt idx="317">
                  <c:v>40</c:v>
                </c:pt>
                <c:pt idx="318">
                  <c:v>38.75</c:v>
                </c:pt>
                <c:pt idx="319">
                  <c:v>38.75</c:v>
                </c:pt>
                <c:pt idx="320">
                  <c:v>37.25</c:v>
                </c:pt>
                <c:pt idx="321">
                  <c:v>36.75</c:v>
                </c:pt>
                <c:pt idx="322">
                  <c:v>38.5</c:v>
                </c:pt>
                <c:pt idx="323">
                  <c:v>40.25</c:v>
                </c:pt>
                <c:pt idx="324">
                  <c:v>43.25</c:v>
                </c:pt>
                <c:pt idx="325">
                  <c:v>46</c:v>
                </c:pt>
                <c:pt idx="326">
                  <c:v>45.5</c:v>
                </c:pt>
                <c:pt idx="327">
                  <c:v>48</c:v>
                </c:pt>
                <c:pt idx="328">
                  <c:v>47.5</c:v>
                </c:pt>
                <c:pt idx="329">
                  <c:v>47.75</c:v>
                </c:pt>
                <c:pt idx="330">
                  <c:v>50</c:v>
                </c:pt>
                <c:pt idx="331">
                  <c:v>48.5</c:v>
                </c:pt>
                <c:pt idx="332">
                  <c:v>47.75</c:v>
                </c:pt>
                <c:pt idx="333">
                  <c:v>47.5</c:v>
                </c:pt>
                <c:pt idx="334">
                  <c:v>48.25</c:v>
                </c:pt>
                <c:pt idx="335">
                  <c:v>46.75</c:v>
                </c:pt>
                <c:pt idx="336">
                  <c:v>43.25</c:v>
                </c:pt>
                <c:pt idx="337">
                  <c:v>43.75</c:v>
                </c:pt>
                <c:pt idx="338">
                  <c:v>41</c:v>
                </c:pt>
                <c:pt idx="339">
                  <c:v>38.25</c:v>
                </c:pt>
                <c:pt idx="340">
                  <c:v>38.5</c:v>
                </c:pt>
                <c:pt idx="341">
                  <c:v>36</c:v>
                </c:pt>
                <c:pt idx="342">
                  <c:v>38</c:v>
                </c:pt>
                <c:pt idx="343">
                  <c:v>40.25</c:v>
                </c:pt>
                <c:pt idx="344">
                  <c:v>42.75</c:v>
                </c:pt>
                <c:pt idx="345">
                  <c:v>42.25</c:v>
                </c:pt>
                <c:pt idx="346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2-4D89-B135-0F83E6B6A789}"/>
            </c:ext>
          </c:extLst>
        </c:ser>
        <c:ser>
          <c:idx val="2"/>
          <c:order val="2"/>
          <c:tx>
            <c:strRef>
              <c:f>'female-births'!$E$4</c:f>
              <c:strCache>
                <c:ptCount val="1"/>
                <c:pt idx="0">
                  <c:v>Forecast-ES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'female-births'!$E$5:$E$351</c:f>
              <c:numCache>
                <c:formatCode>General</c:formatCode>
                <c:ptCount val="347"/>
                <c:pt idx="1">
                  <c:v>35</c:v>
                </c:pt>
                <c:pt idx="2">
                  <c:v>34.96150089241312</c:v>
                </c:pt>
                <c:pt idx="3">
                  <c:v>34.897829773529978</c:v>
                </c:pt>
                <c:pt idx="4">
                  <c:v>34.847808784261147</c:v>
                </c:pt>
                <c:pt idx="5">
                  <c:v>34.965259182351303</c:v>
                </c:pt>
                <c:pt idx="6">
                  <c:v>34.888706797336312</c:v>
                </c:pt>
                <c:pt idx="7">
                  <c:v>35.018465385620267</c:v>
                </c:pt>
                <c:pt idx="8">
                  <c:v>35.120892705562746</c:v>
                </c:pt>
                <c:pt idx="9">
                  <c:v>35.157840392723649</c:v>
                </c:pt>
                <c:pt idx="10">
                  <c:v>35.053150534404949</c:v>
                </c:pt>
                <c:pt idx="11">
                  <c:v>35.090967559277715</c:v>
                </c:pt>
                <c:pt idx="12">
                  <c:v>35.064134097602611</c:v>
                </c:pt>
                <c:pt idx="13">
                  <c:v>35.319971779673971</c:v>
                </c:pt>
                <c:pt idx="14">
                  <c:v>35.469862000698022</c:v>
                </c:pt>
                <c:pt idx="15">
                  <c:v>35.59216260341568</c:v>
                </c:pt>
                <c:pt idx="16">
                  <c:v>35.610229431214329</c:v>
                </c:pt>
                <c:pt idx="17">
                  <c:v>35.794893872973745</c:v>
                </c:pt>
                <c:pt idx="18">
                  <c:v>35.887357258293513</c:v>
                </c:pt>
                <c:pt idx="19">
                  <c:v>35.952967985948931</c:v>
                </c:pt>
                <c:pt idx="20">
                  <c:v>36.15890012326863</c:v>
                </c:pt>
                <c:pt idx="21">
                  <c:v>36.131194880563612</c:v>
                </c:pt>
                <c:pt idx="22">
                  <c:v>36.347672861615393</c:v>
                </c:pt>
                <c:pt idx="23">
                  <c:v>36.381710270900818</c:v>
                </c:pt>
                <c:pt idx="24">
                  <c:v>36.325479625856161</c:v>
                </c:pt>
                <c:pt idx="25">
                  <c:v>36.3341357700074</c:v>
                </c:pt>
                <c:pt idx="26">
                  <c:v>36.419679044724084</c:v>
                </c:pt>
                <c:pt idx="27">
                  <c:v>36.452792396079367</c:v>
                </c:pt>
                <c:pt idx="28">
                  <c:v>36.434148659160009</c:v>
                </c:pt>
                <c:pt idx="29">
                  <c:v>36.5312415007458</c:v>
                </c:pt>
                <c:pt idx="30">
                  <c:v>36.550090131239777</c:v>
                </c:pt>
                <c:pt idx="31">
                  <c:v>36.389034374510551</c:v>
                </c:pt>
                <c:pt idx="32">
                  <c:v>36.217212416220967</c:v>
                </c:pt>
                <c:pt idx="33">
                  <c:v>36.150259742182399</c:v>
                </c:pt>
                <c:pt idx="34">
                  <c:v>36.25099574042067</c:v>
                </c:pt>
                <c:pt idx="35">
                  <c:v>36.273440774807156</c:v>
                </c:pt>
                <c:pt idx="36">
                  <c:v>36.449594201609962</c:v>
                </c:pt>
                <c:pt idx="37">
                  <c:v>36.469490614821808</c:v>
                </c:pt>
                <c:pt idx="38">
                  <c:v>36.655961162859207</c:v>
                </c:pt>
                <c:pt idx="39">
                  <c:v>36.583378010420489</c:v>
                </c:pt>
                <c:pt idx="40">
                  <c:v>36.511726320180017</c:v>
                </c:pt>
                <c:pt idx="41">
                  <c:v>36.697654855895884</c:v>
                </c:pt>
                <c:pt idx="42">
                  <c:v>36.688701826110673</c:v>
                </c:pt>
                <c:pt idx="43">
                  <c:v>36.795361013638413</c:v>
                </c:pt>
                <c:pt idx="44">
                  <c:v>36.977649655161336</c:v>
                </c:pt>
                <c:pt idx="45">
                  <c:v>36.9394373703513</c:v>
                </c:pt>
                <c:pt idx="46">
                  <c:v>37.132710110683909</c:v>
                </c:pt>
                <c:pt idx="47">
                  <c:v>37.259337395697152</c:v>
                </c:pt>
                <c:pt idx="48">
                  <c:v>37.358673596496089</c:v>
                </c:pt>
                <c:pt idx="49">
                  <c:v>37.469568048130043</c:v>
                </c:pt>
                <c:pt idx="50">
                  <c:v>37.48920813625319</c:v>
                </c:pt>
                <c:pt idx="51">
                  <c:v>37.624093505181762</c:v>
                </c:pt>
                <c:pt idx="52">
                  <c:v>37.616084490848344</c:v>
                </c:pt>
                <c:pt idx="53">
                  <c:v>37.582512184758492</c:v>
                </c:pt>
                <c:pt idx="54">
                  <c:v>37.767532322935679</c:v>
                </c:pt>
                <c:pt idx="55">
                  <c:v>37.821847732421453</c:v>
                </c:pt>
                <c:pt idx="56">
                  <c:v>37.913965217896298</c:v>
                </c:pt>
                <c:pt idx="57">
                  <c:v>37.927902341202731</c:v>
                </c:pt>
                <c:pt idx="58">
                  <c:v>37.915994537181369</c:v>
                </c:pt>
                <c:pt idx="59">
                  <c:v>37.8144082954</c:v>
                </c:pt>
                <c:pt idx="60">
                  <c:v>37.778290892813992</c:v>
                </c:pt>
                <c:pt idx="61">
                  <c:v>37.652805735114562</c:v>
                </c:pt>
                <c:pt idx="62">
                  <c:v>37.747092542603077</c:v>
                </c:pt>
                <c:pt idx="63">
                  <c:v>37.699005969624515</c:v>
                </c:pt>
                <c:pt idx="64">
                  <c:v>37.677202565086077</c:v>
                </c:pt>
                <c:pt idx="65">
                  <c:v>37.835341466492117</c:v>
                </c:pt>
                <c:pt idx="66">
                  <c:v>37.914452750531424</c:v>
                </c:pt>
                <c:pt idx="67">
                  <c:v>37.928383617314068</c:v>
                </c:pt>
                <c:pt idx="68">
                  <c:v>37.852304457747636</c:v>
                </c:pt>
                <c:pt idx="69">
                  <c:v>37.867032875800355</c:v>
                </c:pt>
                <c:pt idx="70">
                  <c:v>37.958570498709776</c:v>
                </c:pt>
                <c:pt idx="71">
                  <c:v>38.023267344297061</c:v>
                </c:pt>
                <c:pt idx="72">
                  <c:v>38.035801789495572</c:v>
                </c:pt>
                <c:pt idx="73">
                  <c:v>37.945511092810982</c:v>
                </c:pt>
                <c:pt idx="74">
                  <c:v>37.805046956425798</c:v>
                </c:pt>
                <c:pt idx="75">
                  <c:v>37.704884508927094</c:v>
                </c:pt>
                <c:pt idx="76">
                  <c:v>37.760003880056729</c:v>
                </c:pt>
                <c:pt idx="77">
                  <c:v>37.865748045769124</c:v>
                </c:pt>
                <c:pt idx="78">
                  <c:v>37.905970013499228</c:v>
                </c:pt>
                <c:pt idx="79">
                  <c:v>37.881510631963536</c:v>
                </c:pt>
                <c:pt idx="80">
                  <c:v>37.972862461308907</c:v>
                </c:pt>
                <c:pt idx="81">
                  <c:v>38.075875005214499</c:v>
                </c:pt>
                <c:pt idx="82">
                  <c:v>38.139066477863004</c:v>
                </c:pt>
                <c:pt idx="83">
                  <c:v>38.137281832765346</c:v>
                </c:pt>
                <c:pt idx="84">
                  <c:v>38.084187946633044</c:v>
                </c:pt>
                <c:pt idx="85">
                  <c:v>38.044608452107845</c:v>
                </c:pt>
                <c:pt idx="86">
                  <c:v>38.275030635763486</c:v>
                </c:pt>
                <c:pt idx="87">
                  <c:v>38.245835086026915</c:v>
                </c:pt>
                <c:pt idx="88">
                  <c:v>38.165682060377954</c:v>
                </c:pt>
                <c:pt idx="89">
                  <c:v>38.317552286902917</c:v>
                </c:pt>
                <c:pt idx="90">
                  <c:v>38.351976234603818</c:v>
                </c:pt>
                <c:pt idx="91">
                  <c:v>38.360292346824764</c:v>
                </c:pt>
                <c:pt idx="92">
                  <c:v>38.394167809803932</c:v>
                </c:pt>
                <c:pt idx="93">
                  <c:v>38.504606762925604</c:v>
                </c:pt>
                <c:pt idx="94">
                  <c:v>38.446798982791442</c:v>
                </c:pt>
                <c:pt idx="95">
                  <c:v>38.415399123697455</c:v>
                </c:pt>
                <c:pt idx="96">
                  <c:v>38.345903112534408</c:v>
                </c:pt>
                <c:pt idx="97">
                  <c:v>38.302965017899488</c:v>
                </c:pt>
                <c:pt idx="98">
                  <c:v>38.299077056959767</c:v>
                </c:pt>
                <c:pt idx="99">
                  <c:v>38.295238990362215</c:v>
                </c:pt>
                <c:pt idx="100">
                  <c:v>38.240118034361771</c:v>
                </c:pt>
                <c:pt idx="101">
                  <c:v>38.429532128950036</c:v>
                </c:pt>
                <c:pt idx="102">
                  <c:v>38.372687784286036</c:v>
                </c:pt>
                <c:pt idx="103">
                  <c:v>38.316572925135674</c:v>
                </c:pt>
                <c:pt idx="104">
                  <c:v>38.312510333434375</c:v>
                </c:pt>
                <c:pt idx="105">
                  <c:v>38.270000769531187</c:v>
                </c:pt>
                <c:pt idx="106">
                  <c:v>38.189537624799179</c:v>
                </c:pt>
                <c:pt idx="107">
                  <c:v>38.23843742511206</c:v>
                </c:pt>
                <c:pt idx="108">
                  <c:v>38.184045405635501</c:v>
                </c:pt>
                <c:pt idx="109">
                  <c:v>38.284347831243046</c:v>
                </c:pt>
                <c:pt idx="110">
                  <c:v>38.178034498428985</c:v>
                </c:pt>
                <c:pt idx="111">
                  <c:v>38.278414062224272</c:v>
                </c:pt>
                <c:pt idx="112">
                  <c:v>38.364672415615239</c:v>
                </c:pt>
                <c:pt idx="113">
                  <c:v>38.565321135224366</c:v>
                </c:pt>
                <c:pt idx="114">
                  <c:v>38.506734205373142</c:v>
                </c:pt>
                <c:pt idx="115">
                  <c:v>38.487398231280643</c:v>
                </c:pt>
                <c:pt idx="116">
                  <c:v>38.442644324712511</c:v>
                </c:pt>
                <c:pt idx="117">
                  <c:v>38.462629925943823</c:v>
                </c:pt>
                <c:pt idx="118">
                  <c:v>38.508025122962394</c:v>
                </c:pt>
                <c:pt idx="119">
                  <c:v>38.75816633558636</c:v>
                </c:pt>
                <c:pt idx="120">
                  <c:v>38.91526622602202</c:v>
                </c:pt>
                <c:pt idx="121">
                  <c:v>38.826522366546165</c:v>
                </c:pt>
                <c:pt idx="122">
                  <c:v>38.777416467788406</c:v>
                </c:pt>
                <c:pt idx="123">
                  <c:v>38.767439854377336</c:v>
                </c:pt>
                <c:pt idx="124">
                  <c:v>38.693426091892483</c:v>
                </c:pt>
                <c:pt idx="125">
                  <c:v>38.697360365849669</c:v>
                </c:pt>
                <c:pt idx="126">
                  <c:v>38.803908438026426</c:v>
                </c:pt>
                <c:pt idx="127">
                  <c:v>38.793591852211229</c:v>
                </c:pt>
                <c:pt idx="128">
                  <c:v>38.9630701615839</c:v>
                </c:pt>
                <c:pt idx="129">
                  <c:v>38.848046760764035</c:v>
                </c:pt>
                <c:pt idx="130">
                  <c:v>38.785831602821069</c:v>
                </c:pt>
                <c:pt idx="131">
                  <c:v>38.80141306940493</c:v>
                </c:pt>
                <c:pt idx="132">
                  <c:v>38.752629399157861</c:v>
                </c:pt>
                <c:pt idx="133">
                  <c:v>38.794303022536631</c:v>
                </c:pt>
                <c:pt idx="134">
                  <c:v>38.822608810949767</c:v>
                </c:pt>
                <c:pt idx="135">
                  <c:v>38.863384386027391</c:v>
                </c:pt>
                <c:pt idx="136">
                  <c:v>38.85230454323856</c:v>
                </c:pt>
                <c:pt idx="137">
                  <c:v>38.661704386397467</c:v>
                </c:pt>
                <c:pt idx="138">
                  <c:v>38.601880566827411</c:v>
                </c:pt>
                <c:pt idx="139">
                  <c:v>38.65832179123997</c:v>
                </c:pt>
                <c:pt idx="140">
                  <c:v>38.624207452359471</c:v>
                </c:pt>
                <c:pt idx="141">
                  <c:v>38.834358585396835</c:v>
                </c:pt>
                <c:pt idx="142">
                  <c:v>38.862150339335301</c:v>
                </c:pt>
                <c:pt idx="143">
                  <c:v>38.940917584147982</c:v>
                </c:pt>
                <c:pt idx="144">
                  <c:v>38.967341862634029</c:v>
                </c:pt>
                <c:pt idx="145">
                  <c:v>38.942094893957453</c:v>
                </c:pt>
                <c:pt idx="146">
                  <c:v>38.994170135709084</c:v>
                </c:pt>
                <c:pt idx="147">
                  <c:v>38.994244950566603</c:v>
                </c:pt>
                <c:pt idx="148">
                  <c:v>38.917320590148606</c:v>
                </c:pt>
                <c:pt idx="149">
                  <c:v>38.969713761429482</c:v>
                </c:pt>
                <c:pt idx="150">
                  <c:v>38.982935461677485</c:v>
                </c:pt>
                <c:pt idx="151">
                  <c:v>38.970321415647454</c:v>
                </c:pt>
                <c:pt idx="152">
                  <c:v>39.047700497158559</c:v>
                </c:pt>
                <c:pt idx="153">
                  <c:v>39.136919606003936</c:v>
                </c:pt>
                <c:pt idx="154">
                  <c:v>39.070997332478363</c:v>
                </c:pt>
                <c:pt idx="155">
                  <c:v>39.018754077715357</c:v>
                </c:pt>
                <c:pt idx="156">
                  <c:v>39.134010728724121</c:v>
                </c:pt>
                <c:pt idx="157">
                  <c:v>39.286287394584008</c:v>
                </c:pt>
                <c:pt idx="158">
                  <c:v>39.24411435059551</c:v>
                </c:pt>
                <c:pt idx="159">
                  <c:v>39.163983407206047</c:v>
                </c:pt>
                <c:pt idx="160">
                  <c:v>39.251710253296608</c:v>
                </c:pt>
                <c:pt idx="161">
                  <c:v>39.286979154176031</c:v>
                </c:pt>
                <c:pt idx="162">
                  <c:v>39.39879366315941</c:v>
                </c:pt>
                <c:pt idx="163">
                  <c:v>39.329510750466952</c:v>
                </c:pt>
                <c:pt idx="164">
                  <c:v>39.350948198913784</c:v>
                </c:pt>
                <c:pt idx="165">
                  <c:v>39.295112324642133</c:v>
                </c:pt>
                <c:pt idx="166">
                  <c:v>39.304158173458887</c:v>
                </c:pt>
                <c:pt idx="167">
                  <c:v>39.236089721399608</c:v>
                </c:pt>
                <c:pt idx="168">
                  <c:v>39.117562650777522</c:v>
                </c:pt>
                <c:pt idx="169">
                  <c:v>39.077554857477146</c:v>
                </c:pt>
                <c:pt idx="170">
                  <c:v>39.089392629072137</c:v>
                </c:pt>
                <c:pt idx="171">
                  <c:v>39.088245450257432</c:v>
                </c:pt>
                <c:pt idx="172">
                  <c:v>39.164111208403362</c:v>
                </c:pt>
                <c:pt idx="173">
                  <c:v>39.14917212751822</c:v>
                </c:pt>
                <c:pt idx="174">
                  <c:v>39.249922083154473</c:v>
                </c:pt>
                <c:pt idx="175">
                  <c:v>39.169716608924809</c:v>
                </c:pt>
                <c:pt idx="176">
                  <c:v>39.052041306835406</c:v>
                </c:pt>
                <c:pt idx="177">
                  <c:v>39.089872566465353</c:v>
                </c:pt>
                <c:pt idx="178">
                  <c:v>39.140051372046045</c:v>
                </c:pt>
                <c:pt idx="179">
                  <c:v>39.163920159490601</c:v>
                </c:pt>
                <c:pt idx="180">
                  <c:v>39.18748263792989</c:v>
                </c:pt>
                <c:pt idx="181">
                  <c:v>39.441737383759666</c:v>
                </c:pt>
                <c:pt idx="182">
                  <c:v>39.487400695521345</c:v>
                </c:pt>
                <c:pt idx="183">
                  <c:v>39.55814408009018</c:v>
                </c:pt>
                <c:pt idx="184">
                  <c:v>39.538148361231762</c:v>
                </c:pt>
                <c:pt idx="185">
                  <c:v>39.505576212288254</c:v>
                </c:pt>
                <c:pt idx="186">
                  <c:v>39.576086349798601</c:v>
                </c:pt>
                <c:pt idx="187">
                  <c:v>39.607192520598744</c:v>
                </c:pt>
                <c:pt idx="188">
                  <c:v>39.830395042727879</c:v>
                </c:pt>
                <c:pt idx="189">
                  <c:v>39.909569804400739</c:v>
                </c:pt>
                <c:pt idx="190">
                  <c:v>40.05189369282914</c:v>
                </c:pt>
                <c:pt idx="191">
                  <c:v>40.064060775070331</c:v>
                </c:pt>
                <c:pt idx="192">
                  <c:v>40.153069931882548</c:v>
                </c:pt>
                <c:pt idx="193">
                  <c:v>39.971443077885141</c:v>
                </c:pt>
                <c:pt idx="194">
                  <c:v>39.907644370579284</c:v>
                </c:pt>
                <c:pt idx="195">
                  <c:v>39.960161717132905</c:v>
                </c:pt>
                <c:pt idx="196">
                  <c:v>39.973505999107921</c:v>
                </c:pt>
                <c:pt idx="197">
                  <c:v>39.999512069296095</c:v>
                </c:pt>
                <c:pt idx="198">
                  <c:v>39.948186187479145</c:v>
                </c:pt>
                <c:pt idx="199">
                  <c:v>40.013016295304858</c:v>
                </c:pt>
                <c:pt idx="200">
                  <c:v>40.077014436031888</c:v>
                </c:pt>
                <c:pt idx="201">
                  <c:v>40.140191286323848</c:v>
                </c:pt>
                <c:pt idx="202">
                  <c:v>40.228223457554932</c:v>
                </c:pt>
                <c:pt idx="203">
                  <c:v>40.199628586014924</c:v>
                </c:pt>
                <c:pt idx="204">
                  <c:v>40.222732816936045</c:v>
                </c:pt>
                <c:pt idx="205">
                  <c:v>40.155709299397117</c:v>
                </c:pt>
                <c:pt idx="206">
                  <c:v>40.102378932924687</c:v>
                </c:pt>
                <c:pt idx="207">
                  <c:v>40.088232064544627</c:v>
                </c:pt>
                <c:pt idx="208">
                  <c:v>40.151264958607591</c:v>
                </c:pt>
                <c:pt idx="209">
                  <c:v>40.187822877555959</c:v>
                </c:pt>
                <c:pt idx="210">
                  <c:v>40.275243790868579</c:v>
                </c:pt>
                <c:pt idx="211">
                  <c:v>40.220379433980312</c:v>
                </c:pt>
                <c:pt idx="212">
                  <c:v>40.230384332663021</c:v>
                </c:pt>
                <c:pt idx="213">
                  <c:v>40.355758160882793</c:v>
                </c:pt>
                <c:pt idx="214">
                  <c:v>40.338359667783585</c:v>
                </c:pt>
                <c:pt idx="215">
                  <c:v>40.346850521894858</c:v>
                </c:pt>
                <c:pt idx="216">
                  <c:v>40.419397591882287</c:v>
                </c:pt>
                <c:pt idx="217">
                  <c:v>40.722008308240163</c:v>
                </c:pt>
                <c:pt idx="218">
                  <c:v>40.776907929039112</c:v>
                </c:pt>
                <c:pt idx="219">
                  <c:v>40.689939626550284</c:v>
                </c:pt>
                <c:pt idx="220">
                  <c:v>40.655419534855355</c:v>
                </c:pt>
                <c:pt idx="221">
                  <c:v>40.698340655908886</c:v>
                </c:pt>
                <c:pt idx="222">
                  <c:v>40.792043112125867</c:v>
                </c:pt>
                <c:pt idx="223">
                  <c:v>40.85887700963724</c:v>
                </c:pt>
                <c:pt idx="224">
                  <c:v>40.899187153620446</c:v>
                </c:pt>
                <c:pt idx="225">
                  <c:v>40.849148745044239</c:v>
                </c:pt>
                <c:pt idx="226">
                  <c:v>40.825418552884372</c:v>
                </c:pt>
                <c:pt idx="227">
                  <c:v>40.866158070442985</c:v>
                </c:pt>
                <c:pt idx="228">
                  <c:v>40.919207812174044</c:v>
                </c:pt>
                <c:pt idx="229">
                  <c:v>40.817580334319452</c:v>
                </c:pt>
                <c:pt idx="230">
                  <c:v>40.858420440018001</c:v>
                </c:pt>
                <c:pt idx="231">
                  <c:v>40.821738228001735</c:v>
                </c:pt>
                <c:pt idx="232">
                  <c:v>40.888191047026133</c:v>
                </c:pt>
                <c:pt idx="233">
                  <c:v>40.95379107464084</c:v>
                </c:pt>
                <c:pt idx="234">
                  <c:v>40.941551039574833</c:v>
                </c:pt>
                <c:pt idx="235">
                  <c:v>40.916635045455493</c:v>
                </c:pt>
                <c:pt idx="236">
                  <c:v>40.956203978493704</c:v>
                </c:pt>
                <c:pt idx="237">
                  <c:v>41.046597265444376</c:v>
                </c:pt>
                <c:pt idx="238">
                  <c:v>41.161496603826492</c:v>
                </c:pt>
                <c:pt idx="239">
                  <c:v>41.159424112117946</c:v>
                </c:pt>
                <c:pt idx="240">
                  <c:v>41.170211252632122</c:v>
                </c:pt>
                <c:pt idx="241">
                  <c:v>41.29635728414587</c:v>
                </c:pt>
                <c:pt idx="242">
                  <c:v>41.292554120490372</c:v>
                </c:pt>
                <c:pt idx="243">
                  <c:v>41.327298870557343</c:v>
                </c:pt>
                <c:pt idx="244">
                  <c:v>41.284599524826909</c:v>
                </c:pt>
                <c:pt idx="245">
                  <c:v>41.627439217200362</c:v>
                </c:pt>
                <c:pt idx="246">
                  <c:v>41.606554231362324</c:v>
                </c:pt>
                <c:pt idx="247">
                  <c:v>41.611603335021123</c:v>
                </c:pt>
                <c:pt idx="248">
                  <c:v>41.732084966112239</c:v>
                </c:pt>
                <c:pt idx="249">
                  <c:v>41.761189201074757</c:v>
                </c:pt>
                <c:pt idx="250">
                  <c:v>41.802752976208552</c:v>
                </c:pt>
                <c:pt idx="251">
                  <c:v>41.728286039164836</c:v>
                </c:pt>
                <c:pt idx="252">
                  <c:v>41.924268492102932</c:v>
                </c:pt>
                <c:pt idx="253">
                  <c:v>41.950906428984268</c:v>
                </c:pt>
                <c:pt idx="254">
                  <c:v>41.951536448541724</c:v>
                </c:pt>
                <c:pt idx="255">
                  <c:v>42.093321777520835</c:v>
                </c:pt>
                <c:pt idx="256">
                  <c:v>42.092124175803178</c:v>
                </c:pt>
                <c:pt idx="257">
                  <c:v>41.988277656052958</c:v>
                </c:pt>
                <c:pt idx="258">
                  <c:v>41.962762017588631</c:v>
                </c:pt>
                <c:pt idx="259">
                  <c:v>42.142902396024475</c:v>
                </c:pt>
                <c:pt idx="260">
                  <c:v>42.166734596176077</c:v>
                </c:pt>
                <c:pt idx="261">
                  <c:v>42.305758279609101</c:v>
                </c:pt>
                <c:pt idx="262">
                  <c:v>42.468663938851513</c:v>
                </c:pt>
                <c:pt idx="263">
                  <c:v>42.424150450129986</c:v>
                </c:pt>
                <c:pt idx="264">
                  <c:v>42.636868921851459</c:v>
                </c:pt>
                <c:pt idx="265">
                  <c:v>42.795525426347588</c:v>
                </c:pt>
                <c:pt idx="266">
                  <c:v>43.183140531753025</c:v>
                </c:pt>
                <c:pt idx="267">
                  <c:v>43.334786713088732</c:v>
                </c:pt>
                <c:pt idx="268">
                  <c:v>43.343323419055743</c:v>
                </c:pt>
                <c:pt idx="269">
                  <c:v>43.338917537306635</c:v>
                </c:pt>
                <c:pt idx="270">
                  <c:v>43.296069088809134</c:v>
                </c:pt>
                <c:pt idx="271">
                  <c:v>43.343601767023905</c:v>
                </c:pt>
                <c:pt idx="272">
                  <c:v>43.441856600123693</c:v>
                </c:pt>
                <c:pt idx="273">
                  <c:v>43.603015704738141</c:v>
                </c:pt>
                <c:pt idx="274">
                  <c:v>43.672275397747477</c:v>
                </c:pt>
                <c:pt idx="275">
                  <c:v>43.804811457944076</c:v>
                </c:pt>
                <c:pt idx="276">
                  <c:v>43.961312749851722</c:v>
                </c:pt>
                <c:pt idx="277">
                  <c:v>44.000308332307171</c:v>
                </c:pt>
                <c:pt idx="278">
                  <c:v>44.000304375467614</c:v>
                </c:pt>
                <c:pt idx="279">
                  <c:v>43.987467433544033</c:v>
                </c:pt>
                <c:pt idx="280">
                  <c:v>43.961962192694223</c:v>
                </c:pt>
                <c:pt idx="281">
                  <c:v>43.975283369101795</c:v>
                </c:pt>
                <c:pt idx="282">
                  <c:v>44.052598773686277</c:v>
                </c:pt>
                <c:pt idx="283">
                  <c:v>44.103255915186423</c:v>
                </c:pt>
                <c:pt idx="284">
                  <c:v>44.089097792461551</c:v>
                </c:pt>
                <c:pt idx="285">
                  <c:v>44.03662225384646</c:v>
                </c:pt>
                <c:pt idx="286">
                  <c:v>44.228647817083903</c:v>
                </c:pt>
                <c:pt idx="287">
                  <c:v>44.187214463860542</c:v>
                </c:pt>
                <c:pt idx="288">
                  <c:v>44.159145862207296</c:v>
                </c:pt>
                <c:pt idx="289">
                  <c:v>44.246934788686318</c:v>
                </c:pt>
                <c:pt idx="290">
                  <c:v>44.307931044998931</c:v>
                </c:pt>
                <c:pt idx="291">
                  <c:v>44.316812390717637</c:v>
                </c:pt>
                <c:pt idx="292">
                  <c:v>44.299913690083649</c:v>
                </c:pt>
                <c:pt idx="293">
                  <c:v>44.270398815218627</c:v>
                </c:pt>
                <c:pt idx="294">
                  <c:v>44.189930562352039</c:v>
                </c:pt>
                <c:pt idx="295">
                  <c:v>44.225992284220908</c:v>
                </c:pt>
                <c:pt idx="296">
                  <c:v>44.146093901959134</c:v>
                </c:pt>
                <c:pt idx="297">
                  <c:v>44.041554786777681</c:v>
                </c:pt>
                <c:pt idx="298">
                  <c:v>44.015355440984131</c:v>
                </c:pt>
                <c:pt idx="299">
                  <c:v>43.899661061298644</c:v>
                </c:pt>
                <c:pt idx="300">
                  <c:v>43.695620140700669</c:v>
                </c:pt>
                <c:pt idx="301">
                  <c:v>43.699526258350815</c:v>
                </c:pt>
                <c:pt idx="302">
                  <c:v>43.600717961754725</c:v>
                </c:pt>
                <c:pt idx="303">
                  <c:v>43.618674998332992</c:v>
                </c:pt>
                <c:pt idx="304">
                  <c:v>43.64923462747916</c:v>
                </c:pt>
                <c:pt idx="305">
                  <c:v>43.705068155533155</c:v>
                </c:pt>
                <c:pt idx="306">
                  <c:v>43.773018205781604</c:v>
                </c:pt>
                <c:pt idx="307">
                  <c:v>43.763098035424605</c:v>
                </c:pt>
                <c:pt idx="308">
                  <c:v>43.740472135107261</c:v>
                </c:pt>
                <c:pt idx="309">
                  <c:v>43.936298203439108</c:v>
                </c:pt>
                <c:pt idx="310">
                  <c:v>43.949948726741162</c:v>
                </c:pt>
                <c:pt idx="311">
                  <c:v>44.053255323424203</c:v>
                </c:pt>
                <c:pt idx="312">
                  <c:v>44.078237967673431</c:v>
                </c:pt>
                <c:pt idx="313">
                  <c:v>44.051567865303902</c:v>
                </c:pt>
                <c:pt idx="314">
                  <c:v>43.999573949589937</c:v>
                </c:pt>
                <c:pt idx="315">
                  <c:v>43.948247273660947</c:v>
                </c:pt>
                <c:pt idx="316">
                  <c:v>43.961744454116321</c:v>
                </c:pt>
                <c:pt idx="317">
                  <c:v>43.846738066147928</c:v>
                </c:pt>
                <c:pt idx="318">
                  <c:v>43.733207559280721</c:v>
                </c:pt>
                <c:pt idx="319">
                  <c:v>43.685299172791083</c:v>
                </c:pt>
                <c:pt idx="320">
                  <c:v>43.625172560481076</c:v>
                </c:pt>
                <c:pt idx="321">
                  <c:v>43.488819339969353</c:v>
                </c:pt>
                <c:pt idx="322">
                  <c:v>43.469713267987053</c:v>
                </c:pt>
                <c:pt idx="323">
                  <c:v>43.515017564223157</c:v>
                </c:pt>
                <c:pt idx="324">
                  <c:v>43.611072612250126</c:v>
                </c:pt>
                <c:pt idx="325">
                  <c:v>43.616063731364953</c:v>
                </c:pt>
                <c:pt idx="326">
                  <c:v>43.56965865582</c:v>
                </c:pt>
                <c:pt idx="327">
                  <c:v>43.742010707932714</c:v>
                </c:pt>
                <c:pt idx="328">
                  <c:v>43.809486673081373</c:v>
                </c:pt>
                <c:pt idx="329">
                  <c:v>43.824764573300257</c:v>
                </c:pt>
                <c:pt idx="330">
                  <c:v>43.891178555126913</c:v>
                </c:pt>
                <c:pt idx="331">
                  <c:v>43.982406315667617</c:v>
                </c:pt>
                <c:pt idx="332">
                  <c:v>44.008298167774193</c:v>
                </c:pt>
                <c:pt idx="333">
                  <c:v>44.008191677089556</c:v>
                </c:pt>
                <c:pt idx="334">
                  <c:v>44.110750839902046</c:v>
                </c:pt>
                <c:pt idx="335">
                  <c:v>44.122162606264098</c:v>
                </c:pt>
                <c:pt idx="336">
                  <c:v>43.966598458809351</c:v>
                </c:pt>
                <c:pt idx="337">
                  <c:v>43.992693173709895</c:v>
                </c:pt>
                <c:pt idx="338">
                  <c:v>43.954287834886827</c:v>
                </c:pt>
                <c:pt idx="339">
                  <c:v>43.82654410211812</c:v>
                </c:pt>
                <c:pt idx="340">
                  <c:v>43.687606673390924</c:v>
                </c:pt>
                <c:pt idx="341">
                  <c:v>43.588951341256085</c:v>
                </c:pt>
                <c:pt idx="342">
                  <c:v>43.658391522746371</c:v>
                </c:pt>
                <c:pt idx="343">
                  <c:v>43.649942360723536</c:v>
                </c:pt>
                <c:pt idx="344">
                  <c:v>43.641601627099945</c:v>
                </c:pt>
                <c:pt idx="345">
                  <c:v>43.517870607649414</c:v>
                </c:pt>
                <c:pt idx="346">
                  <c:v>43.459892612120242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2-4D89-B135-0F83E6B6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097887"/>
        <c:axId val="495688319"/>
      </c:lineChart>
      <c:catAx>
        <c:axId val="19610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8319"/>
        <c:crosses val="autoZero"/>
        <c:auto val="1"/>
        <c:lblAlgn val="ctr"/>
        <c:lblOffset val="100"/>
        <c:noMultiLvlLbl val="0"/>
      </c:catAx>
      <c:valAx>
        <c:axId val="4956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22</xdr:col>
      <xdr:colOff>106680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1C1B82-CFE0-4D52-BFBD-ED05406D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jbrownlee/Datasets/master/daily-total-female-births.cs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4.4"/>
  <sheetData>
    <row r="1" spans="1:1">
      <c r="A1" t="s">
        <v>0</v>
      </c>
    </row>
    <row r="2" spans="1:1">
      <c r="A2" s="6" t="s">
        <v>10</v>
      </c>
    </row>
  </sheetData>
  <hyperlinks>
    <hyperlink ref="A2" r:id="rId1" xr:uid="{ABB45548-C8B9-433C-804C-31B3DA9306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C448-D67E-441D-9FAA-76C4C8471CD1}">
  <dimension ref="A1:I2762"/>
  <sheetViews>
    <sheetView tabSelected="1" workbookViewId="0">
      <pane ySplit="4" topLeftCell="A5" activePane="bottomLeft" state="frozen"/>
      <selection pane="bottomLeft" activeCell="A3" sqref="A3:XFD3"/>
    </sheetView>
  </sheetViews>
  <sheetFormatPr defaultRowHeight="14.4"/>
  <cols>
    <col min="1" max="1" width="10.5546875" bestFit="1" customWidth="1"/>
    <col min="2" max="2" width="11.33203125" bestFit="1" customWidth="1"/>
    <col min="3" max="3" width="13.109375" bestFit="1" customWidth="1"/>
    <col min="4" max="4" width="21.77734375" bestFit="1" customWidth="1"/>
    <col min="6" max="6" width="4.21875" customWidth="1"/>
  </cols>
  <sheetData>
    <row r="1" spans="1:9">
      <c r="D1" t="s">
        <v>11</v>
      </c>
      <c r="E1">
        <v>0.98716696413770566</v>
      </c>
      <c r="G1" s="2" t="s">
        <v>4</v>
      </c>
      <c r="H1" s="2"/>
      <c r="I1" s="2"/>
    </row>
    <row r="2" spans="1:9">
      <c r="D2" t="s">
        <v>12</v>
      </c>
      <c r="E2">
        <f>1-E1</f>
        <v>1.283303586229434E-2</v>
      </c>
      <c r="G2">
        <f>AVERAGE(G6:G369)</f>
        <v>17.526300048633239</v>
      </c>
      <c r="H2">
        <f>AVERAGE(H6:H369)</f>
        <v>15.106322088074187</v>
      </c>
      <c r="I2">
        <f>AVERAGE(I6:I369)</f>
        <v>13.300654616605428</v>
      </c>
    </row>
    <row r="4" spans="1:9" ht="28.8">
      <c r="A4" s="1" t="s">
        <v>8</v>
      </c>
      <c r="B4" t="s">
        <v>9</v>
      </c>
      <c r="C4" t="s">
        <v>1</v>
      </c>
      <c r="D4" t="s">
        <v>2</v>
      </c>
      <c r="E4" t="s">
        <v>3</v>
      </c>
      <c r="G4" s="3" t="s">
        <v>7</v>
      </c>
      <c r="H4" s="3" t="s">
        <v>5</v>
      </c>
      <c r="I4" s="3" t="s">
        <v>6</v>
      </c>
    </row>
    <row r="5" spans="1:9">
      <c r="A5" s="5">
        <v>21551</v>
      </c>
      <c r="B5">
        <v>35</v>
      </c>
    </row>
    <row r="6" spans="1:9">
      <c r="A6" s="5">
        <v>21552</v>
      </c>
      <c r="B6">
        <v>32</v>
      </c>
      <c r="C6">
        <f>B5</f>
        <v>35</v>
      </c>
      <c r="D6">
        <f>B5</f>
        <v>35</v>
      </c>
      <c r="E6">
        <f>B5</f>
        <v>35</v>
      </c>
      <c r="G6">
        <f>IFERROR(ABS($B6-C6)/$B6*100,0)</f>
        <v>9.375</v>
      </c>
      <c r="H6">
        <f>IFERROR(ABS($B6-D6)/$B6*100,0)</f>
        <v>9.375</v>
      </c>
      <c r="I6">
        <f>IFERROR(ABS($B6-E6)/$B6*100,0)</f>
        <v>9.375</v>
      </c>
    </row>
    <row r="7" spans="1:9">
      <c r="A7" s="5">
        <v>21553</v>
      </c>
      <c r="B7">
        <v>30</v>
      </c>
      <c r="C7">
        <f t="shared" ref="C7:C70" si="0">B6</f>
        <v>32</v>
      </c>
      <c r="D7">
        <f>AVERAGE(B5:B6)</f>
        <v>33.5</v>
      </c>
      <c r="E7">
        <f>$E$2*B6+$E$1*E6</f>
        <v>34.96150089241312</v>
      </c>
      <c r="G7">
        <f t="shared" ref="G7:G70" si="1">IFERROR(ABS($B7-C7)/$B7*100,0)</f>
        <v>6.666666666666667</v>
      </c>
      <c r="H7">
        <f t="shared" ref="H7:H70" si="2">IFERROR(ABS($B7-D7)/$B7*100,0)</f>
        <v>11.666666666666666</v>
      </c>
      <c r="I7">
        <f t="shared" ref="I7:I70" si="3">IFERROR(ABS($B7-E7)/$B7*100,0)</f>
        <v>16.538336308043736</v>
      </c>
    </row>
    <row r="8" spans="1:9">
      <c r="A8" s="5">
        <v>21554</v>
      </c>
      <c r="B8">
        <v>31</v>
      </c>
      <c r="C8">
        <f t="shared" si="0"/>
        <v>30</v>
      </c>
      <c r="D8">
        <f>AVERAGE(B5:B7)</f>
        <v>32.333333333333336</v>
      </c>
      <c r="E8">
        <f t="shared" ref="E8:E71" si="4">$E$2*B7+$E$1*E7</f>
        <v>34.897829773529978</v>
      </c>
      <c r="G8">
        <f t="shared" si="1"/>
        <v>3.225806451612903</v>
      </c>
      <c r="H8">
        <f t="shared" si="2"/>
        <v>4.301075268817212</v>
      </c>
      <c r="I8">
        <f t="shared" si="3"/>
        <v>12.573644430741862</v>
      </c>
    </row>
    <row r="9" spans="1:9">
      <c r="A9" s="5">
        <v>21555</v>
      </c>
      <c r="B9">
        <v>44</v>
      </c>
      <c r="C9">
        <f t="shared" si="0"/>
        <v>31</v>
      </c>
      <c r="D9">
        <f>AVERAGE(B5:B8)</f>
        <v>32</v>
      </c>
      <c r="E9">
        <f t="shared" si="4"/>
        <v>34.847808784261147</v>
      </c>
      <c r="G9">
        <f t="shared" si="1"/>
        <v>29.545454545454547</v>
      </c>
      <c r="H9">
        <f t="shared" si="2"/>
        <v>27.27272727272727</v>
      </c>
      <c r="I9">
        <f t="shared" si="3"/>
        <v>20.800434581224668</v>
      </c>
    </row>
    <row r="10" spans="1:9">
      <c r="A10" s="5">
        <v>21556</v>
      </c>
      <c r="B10">
        <v>29</v>
      </c>
      <c r="C10">
        <f t="shared" si="0"/>
        <v>44</v>
      </c>
      <c r="D10">
        <f t="shared" ref="D10:D73" si="5">AVERAGE(B6:B9)</f>
        <v>34.25</v>
      </c>
      <c r="E10">
        <f t="shared" si="4"/>
        <v>34.965259182351303</v>
      </c>
      <c r="G10">
        <f t="shared" si="1"/>
        <v>51.724137931034484</v>
      </c>
      <c r="H10">
        <f t="shared" si="2"/>
        <v>18.103448275862068</v>
      </c>
      <c r="I10">
        <f t="shared" si="3"/>
        <v>20.569859249487255</v>
      </c>
    </row>
    <row r="11" spans="1:9">
      <c r="A11" s="5">
        <v>21557</v>
      </c>
      <c r="B11">
        <v>45</v>
      </c>
      <c r="C11">
        <f t="shared" si="0"/>
        <v>29</v>
      </c>
      <c r="D11">
        <f t="shared" si="5"/>
        <v>33.5</v>
      </c>
      <c r="E11">
        <f t="shared" si="4"/>
        <v>34.888706797336312</v>
      </c>
      <c r="G11">
        <f t="shared" si="1"/>
        <v>35.555555555555557</v>
      </c>
      <c r="H11">
        <f t="shared" si="2"/>
        <v>25.555555555555554</v>
      </c>
      <c r="I11">
        <f t="shared" si="3"/>
        <v>22.469540450363752</v>
      </c>
    </row>
    <row r="12" spans="1:9">
      <c r="A12" s="5">
        <v>21558</v>
      </c>
      <c r="B12">
        <v>43</v>
      </c>
      <c r="C12">
        <f t="shared" si="0"/>
        <v>45</v>
      </c>
      <c r="D12">
        <f t="shared" si="5"/>
        <v>37.25</v>
      </c>
      <c r="E12">
        <f t="shared" si="4"/>
        <v>35.018465385620267</v>
      </c>
      <c r="G12">
        <f t="shared" si="1"/>
        <v>4.6511627906976747</v>
      </c>
      <c r="H12">
        <f t="shared" si="2"/>
        <v>13.372093023255813</v>
      </c>
      <c r="I12">
        <f t="shared" si="3"/>
        <v>18.561708405534265</v>
      </c>
    </row>
    <row r="13" spans="1:9">
      <c r="A13" s="5">
        <v>21559</v>
      </c>
      <c r="B13">
        <v>38</v>
      </c>
      <c r="C13">
        <f t="shared" si="0"/>
        <v>43</v>
      </c>
      <c r="D13">
        <f t="shared" si="5"/>
        <v>40.25</v>
      </c>
      <c r="E13">
        <f t="shared" si="4"/>
        <v>35.120892705562746</v>
      </c>
      <c r="G13">
        <f t="shared" si="1"/>
        <v>13.157894736842104</v>
      </c>
      <c r="H13">
        <f t="shared" si="2"/>
        <v>5.9210526315789469</v>
      </c>
      <c r="I13">
        <f t="shared" si="3"/>
        <v>7.5765981432559331</v>
      </c>
    </row>
    <row r="14" spans="1:9">
      <c r="A14" s="5">
        <v>21560</v>
      </c>
      <c r="B14">
        <v>27</v>
      </c>
      <c r="C14">
        <f t="shared" si="0"/>
        <v>38</v>
      </c>
      <c r="D14">
        <f t="shared" si="5"/>
        <v>38.75</v>
      </c>
      <c r="E14">
        <f t="shared" si="4"/>
        <v>35.157840392723649</v>
      </c>
      <c r="G14">
        <f t="shared" si="1"/>
        <v>40.74074074074074</v>
      </c>
      <c r="H14">
        <f t="shared" si="2"/>
        <v>43.518518518518519</v>
      </c>
      <c r="I14">
        <f t="shared" si="3"/>
        <v>30.214223676754258</v>
      </c>
    </row>
    <row r="15" spans="1:9">
      <c r="A15" s="5">
        <v>21561</v>
      </c>
      <c r="B15">
        <v>38</v>
      </c>
      <c r="C15">
        <f t="shared" si="0"/>
        <v>27</v>
      </c>
      <c r="D15">
        <f t="shared" si="5"/>
        <v>38.25</v>
      </c>
      <c r="E15">
        <f t="shared" si="4"/>
        <v>35.053150534404949</v>
      </c>
      <c r="G15">
        <f t="shared" si="1"/>
        <v>28.947368421052634</v>
      </c>
      <c r="H15">
        <f t="shared" si="2"/>
        <v>0.6578947368421052</v>
      </c>
      <c r="I15">
        <f t="shared" si="3"/>
        <v>7.7548670147238177</v>
      </c>
    </row>
    <row r="16" spans="1:9">
      <c r="A16" s="5">
        <v>21562</v>
      </c>
      <c r="B16">
        <v>33</v>
      </c>
      <c r="C16">
        <f t="shared" si="0"/>
        <v>38</v>
      </c>
      <c r="D16">
        <f t="shared" si="5"/>
        <v>36.5</v>
      </c>
      <c r="E16">
        <f t="shared" si="4"/>
        <v>35.090967559277715</v>
      </c>
      <c r="G16">
        <f t="shared" si="1"/>
        <v>15.151515151515152</v>
      </c>
      <c r="H16">
        <f t="shared" si="2"/>
        <v>10.606060606060606</v>
      </c>
      <c r="I16">
        <f t="shared" si="3"/>
        <v>6.33626533114459</v>
      </c>
    </row>
    <row r="17" spans="1:9">
      <c r="A17" s="5">
        <v>21563</v>
      </c>
      <c r="B17">
        <v>55</v>
      </c>
      <c r="C17">
        <f t="shared" si="0"/>
        <v>33</v>
      </c>
      <c r="D17">
        <f t="shared" si="5"/>
        <v>34</v>
      </c>
      <c r="E17">
        <f t="shared" si="4"/>
        <v>35.064134097602611</v>
      </c>
      <c r="G17">
        <f t="shared" si="1"/>
        <v>40</v>
      </c>
      <c r="H17">
        <f t="shared" si="2"/>
        <v>38.181818181818187</v>
      </c>
      <c r="I17">
        <f t="shared" si="3"/>
        <v>36.247028913449796</v>
      </c>
    </row>
    <row r="18" spans="1:9">
      <c r="A18" s="5">
        <v>21564</v>
      </c>
      <c r="B18">
        <v>47</v>
      </c>
      <c r="C18">
        <f t="shared" si="0"/>
        <v>55</v>
      </c>
      <c r="D18">
        <f t="shared" si="5"/>
        <v>38.25</v>
      </c>
      <c r="E18">
        <f t="shared" si="4"/>
        <v>35.319971779673971</v>
      </c>
      <c r="G18">
        <f t="shared" si="1"/>
        <v>17.021276595744681</v>
      </c>
      <c r="H18">
        <f t="shared" si="2"/>
        <v>18.617021276595743</v>
      </c>
      <c r="I18">
        <f t="shared" si="3"/>
        <v>24.851123873034105</v>
      </c>
    </row>
    <row r="19" spans="1:9">
      <c r="A19" s="5">
        <v>21565</v>
      </c>
      <c r="B19">
        <v>45</v>
      </c>
      <c r="C19">
        <f t="shared" si="0"/>
        <v>47</v>
      </c>
      <c r="D19">
        <f t="shared" si="5"/>
        <v>43.25</v>
      </c>
      <c r="E19">
        <f t="shared" si="4"/>
        <v>35.469862000698022</v>
      </c>
      <c r="G19">
        <f t="shared" si="1"/>
        <v>4.4444444444444446</v>
      </c>
      <c r="H19">
        <f t="shared" si="2"/>
        <v>3.8888888888888888</v>
      </c>
      <c r="I19">
        <f t="shared" si="3"/>
        <v>21.178084442893283</v>
      </c>
    </row>
    <row r="20" spans="1:9">
      <c r="A20" s="5">
        <v>21566</v>
      </c>
      <c r="B20">
        <v>37</v>
      </c>
      <c r="C20">
        <f t="shared" si="0"/>
        <v>45</v>
      </c>
      <c r="D20">
        <f t="shared" si="5"/>
        <v>45</v>
      </c>
      <c r="E20">
        <f t="shared" si="4"/>
        <v>35.59216260341568</v>
      </c>
      <c r="G20">
        <f t="shared" si="1"/>
        <v>21.621621621621621</v>
      </c>
      <c r="H20">
        <f t="shared" si="2"/>
        <v>21.621621621621621</v>
      </c>
      <c r="I20">
        <f t="shared" si="3"/>
        <v>3.8049659367143782</v>
      </c>
    </row>
    <row r="21" spans="1:9">
      <c r="A21" s="5">
        <v>21567</v>
      </c>
      <c r="B21">
        <v>50</v>
      </c>
      <c r="C21">
        <f t="shared" si="0"/>
        <v>37</v>
      </c>
      <c r="D21">
        <f t="shared" si="5"/>
        <v>46</v>
      </c>
      <c r="E21">
        <f t="shared" si="4"/>
        <v>35.610229431214329</v>
      </c>
      <c r="G21">
        <f t="shared" si="1"/>
        <v>26</v>
      </c>
      <c r="H21">
        <f t="shared" si="2"/>
        <v>8</v>
      </c>
      <c r="I21">
        <f t="shared" si="3"/>
        <v>28.779541137571339</v>
      </c>
    </row>
    <row r="22" spans="1:9">
      <c r="A22" s="5">
        <v>21568</v>
      </c>
      <c r="B22">
        <v>43</v>
      </c>
      <c r="C22">
        <f t="shared" si="0"/>
        <v>50</v>
      </c>
      <c r="D22">
        <f t="shared" si="5"/>
        <v>44.75</v>
      </c>
      <c r="E22">
        <f t="shared" si="4"/>
        <v>35.794893872973745</v>
      </c>
      <c r="G22">
        <f t="shared" si="1"/>
        <v>16.279069767441861</v>
      </c>
      <c r="H22">
        <f t="shared" si="2"/>
        <v>4.0697674418604652</v>
      </c>
      <c r="I22">
        <f t="shared" si="3"/>
        <v>16.756060760526175</v>
      </c>
    </row>
    <row r="23" spans="1:9">
      <c r="A23" s="5">
        <v>21569</v>
      </c>
      <c r="B23">
        <v>41</v>
      </c>
      <c r="C23">
        <f t="shared" si="0"/>
        <v>43</v>
      </c>
      <c r="D23">
        <f t="shared" si="5"/>
        <v>43.75</v>
      </c>
      <c r="E23">
        <f t="shared" si="4"/>
        <v>35.887357258293513</v>
      </c>
      <c r="G23">
        <f t="shared" si="1"/>
        <v>4.8780487804878048</v>
      </c>
      <c r="H23">
        <f t="shared" si="2"/>
        <v>6.7073170731707323</v>
      </c>
      <c r="I23">
        <f t="shared" si="3"/>
        <v>12.469860345625579</v>
      </c>
    </row>
    <row r="24" spans="1:9">
      <c r="A24" s="5">
        <v>21570</v>
      </c>
      <c r="B24">
        <v>52</v>
      </c>
      <c r="C24">
        <f t="shared" si="0"/>
        <v>41</v>
      </c>
      <c r="D24">
        <f t="shared" si="5"/>
        <v>42.75</v>
      </c>
      <c r="E24">
        <f t="shared" si="4"/>
        <v>35.952967985948931</v>
      </c>
      <c r="G24">
        <f t="shared" si="1"/>
        <v>21.153846153846153</v>
      </c>
      <c r="H24">
        <f t="shared" si="2"/>
        <v>17.78846153846154</v>
      </c>
      <c r="I24">
        <f t="shared" si="3"/>
        <v>30.859676950098208</v>
      </c>
    </row>
    <row r="25" spans="1:9">
      <c r="A25" s="5">
        <v>21571</v>
      </c>
      <c r="B25">
        <v>34</v>
      </c>
      <c r="C25">
        <f t="shared" si="0"/>
        <v>52</v>
      </c>
      <c r="D25">
        <f t="shared" si="5"/>
        <v>46.5</v>
      </c>
      <c r="E25">
        <f t="shared" si="4"/>
        <v>36.15890012326863</v>
      </c>
      <c r="G25">
        <f t="shared" si="1"/>
        <v>52.941176470588239</v>
      </c>
      <c r="H25">
        <f t="shared" si="2"/>
        <v>36.764705882352942</v>
      </c>
      <c r="I25">
        <f t="shared" si="3"/>
        <v>6.3497062449077353</v>
      </c>
    </row>
    <row r="26" spans="1:9">
      <c r="A26" s="5">
        <v>21572</v>
      </c>
      <c r="B26">
        <v>53</v>
      </c>
      <c r="C26">
        <f t="shared" si="0"/>
        <v>34</v>
      </c>
      <c r="D26">
        <f t="shared" si="5"/>
        <v>42.5</v>
      </c>
      <c r="E26">
        <f t="shared" si="4"/>
        <v>36.131194880563612</v>
      </c>
      <c r="G26">
        <f t="shared" si="1"/>
        <v>35.849056603773583</v>
      </c>
      <c r="H26">
        <f t="shared" si="2"/>
        <v>19.811320754716981</v>
      </c>
      <c r="I26">
        <f t="shared" si="3"/>
        <v>31.827934187615824</v>
      </c>
    </row>
    <row r="27" spans="1:9">
      <c r="A27" s="5">
        <v>21573</v>
      </c>
      <c r="B27">
        <v>39</v>
      </c>
      <c r="C27">
        <f t="shared" si="0"/>
        <v>53</v>
      </c>
      <c r="D27">
        <f t="shared" si="5"/>
        <v>45</v>
      </c>
      <c r="E27">
        <f t="shared" si="4"/>
        <v>36.347672861615393</v>
      </c>
      <c r="G27">
        <f t="shared" si="1"/>
        <v>35.897435897435898</v>
      </c>
      <c r="H27">
        <f t="shared" si="2"/>
        <v>15.384615384615385</v>
      </c>
      <c r="I27">
        <f t="shared" si="3"/>
        <v>6.8008388163707858</v>
      </c>
    </row>
    <row r="28" spans="1:9">
      <c r="A28" s="5">
        <v>21574</v>
      </c>
      <c r="B28">
        <v>32</v>
      </c>
      <c r="C28">
        <f t="shared" si="0"/>
        <v>39</v>
      </c>
      <c r="D28">
        <f t="shared" si="5"/>
        <v>44.5</v>
      </c>
      <c r="E28">
        <f t="shared" si="4"/>
        <v>36.381710270900818</v>
      </c>
      <c r="G28">
        <f t="shared" si="1"/>
        <v>21.875</v>
      </c>
      <c r="H28">
        <f t="shared" si="2"/>
        <v>39.0625</v>
      </c>
      <c r="I28">
        <f t="shared" si="3"/>
        <v>13.692844596565056</v>
      </c>
    </row>
    <row r="29" spans="1:9">
      <c r="A29" s="5">
        <v>21575</v>
      </c>
      <c r="B29">
        <v>37</v>
      </c>
      <c r="C29">
        <f t="shared" si="0"/>
        <v>32</v>
      </c>
      <c r="D29">
        <f t="shared" si="5"/>
        <v>39.5</v>
      </c>
      <c r="E29">
        <f t="shared" si="4"/>
        <v>36.325479625856161</v>
      </c>
      <c r="G29">
        <f t="shared" si="1"/>
        <v>13.513513513513514</v>
      </c>
      <c r="H29">
        <f t="shared" si="2"/>
        <v>6.756756756756757</v>
      </c>
      <c r="I29">
        <f t="shared" si="3"/>
        <v>1.8230280382265915</v>
      </c>
    </row>
    <row r="30" spans="1:9">
      <c r="A30" s="5">
        <v>21576</v>
      </c>
      <c r="B30">
        <v>43</v>
      </c>
      <c r="C30">
        <f t="shared" si="0"/>
        <v>37</v>
      </c>
      <c r="D30">
        <f t="shared" si="5"/>
        <v>40.25</v>
      </c>
      <c r="E30">
        <f t="shared" si="4"/>
        <v>36.3341357700074</v>
      </c>
      <c r="G30">
        <f t="shared" si="1"/>
        <v>13.953488372093023</v>
      </c>
      <c r="H30">
        <f t="shared" si="2"/>
        <v>6.395348837209303</v>
      </c>
      <c r="I30">
        <f t="shared" si="3"/>
        <v>15.502009837192093</v>
      </c>
    </row>
    <row r="31" spans="1:9">
      <c r="A31" s="5">
        <v>21577</v>
      </c>
      <c r="B31">
        <v>39</v>
      </c>
      <c r="C31">
        <f t="shared" si="0"/>
        <v>43</v>
      </c>
      <c r="D31">
        <f t="shared" si="5"/>
        <v>37.75</v>
      </c>
      <c r="E31">
        <f t="shared" si="4"/>
        <v>36.419679044724084</v>
      </c>
      <c r="G31">
        <f t="shared" si="1"/>
        <v>10.256410256410255</v>
      </c>
      <c r="H31">
        <f t="shared" si="2"/>
        <v>3.2051282051282048</v>
      </c>
      <c r="I31">
        <f t="shared" si="3"/>
        <v>6.6162075776305533</v>
      </c>
    </row>
    <row r="32" spans="1:9">
      <c r="A32" s="5">
        <v>21578</v>
      </c>
      <c r="B32">
        <v>35</v>
      </c>
      <c r="C32">
        <f t="shared" si="0"/>
        <v>39</v>
      </c>
      <c r="D32">
        <f t="shared" si="5"/>
        <v>37.75</v>
      </c>
      <c r="E32">
        <f t="shared" si="4"/>
        <v>36.452792396079367</v>
      </c>
      <c r="G32">
        <f t="shared" si="1"/>
        <v>11.428571428571429</v>
      </c>
      <c r="H32">
        <f t="shared" si="2"/>
        <v>7.8571428571428568</v>
      </c>
      <c r="I32">
        <f t="shared" si="3"/>
        <v>4.1508354173696205</v>
      </c>
    </row>
    <row r="33" spans="1:9">
      <c r="A33" s="5">
        <v>21579</v>
      </c>
      <c r="B33">
        <v>44</v>
      </c>
      <c r="C33">
        <f t="shared" si="0"/>
        <v>35</v>
      </c>
      <c r="D33">
        <f t="shared" si="5"/>
        <v>38.5</v>
      </c>
      <c r="E33">
        <f t="shared" si="4"/>
        <v>36.434148659160009</v>
      </c>
      <c r="G33">
        <f t="shared" si="1"/>
        <v>20.454545454545457</v>
      </c>
      <c r="H33">
        <f t="shared" si="2"/>
        <v>12.5</v>
      </c>
      <c r="I33">
        <f t="shared" si="3"/>
        <v>17.195116683727253</v>
      </c>
    </row>
    <row r="34" spans="1:9">
      <c r="A34" s="5">
        <v>21580</v>
      </c>
      <c r="B34">
        <v>38</v>
      </c>
      <c r="C34">
        <f t="shared" si="0"/>
        <v>44</v>
      </c>
      <c r="D34">
        <f t="shared" si="5"/>
        <v>40.25</v>
      </c>
      <c r="E34">
        <f t="shared" si="4"/>
        <v>36.5312415007458</v>
      </c>
      <c r="G34">
        <f t="shared" si="1"/>
        <v>15.789473684210526</v>
      </c>
      <c r="H34">
        <f t="shared" si="2"/>
        <v>5.9210526315789469</v>
      </c>
      <c r="I34">
        <f t="shared" si="3"/>
        <v>3.8651539454057895</v>
      </c>
    </row>
    <row r="35" spans="1:9">
      <c r="A35" s="5">
        <v>21581</v>
      </c>
      <c r="B35">
        <v>24</v>
      </c>
      <c r="C35">
        <f t="shared" si="0"/>
        <v>38</v>
      </c>
      <c r="D35">
        <f t="shared" si="5"/>
        <v>39</v>
      </c>
      <c r="E35">
        <f t="shared" si="4"/>
        <v>36.550090131239777</v>
      </c>
      <c r="G35">
        <f t="shared" si="1"/>
        <v>58.333333333333336</v>
      </c>
      <c r="H35">
        <f t="shared" si="2"/>
        <v>62.5</v>
      </c>
      <c r="I35">
        <f t="shared" si="3"/>
        <v>52.292042213499066</v>
      </c>
    </row>
    <row r="36" spans="1:9">
      <c r="A36" s="5">
        <v>21582</v>
      </c>
      <c r="B36">
        <v>23</v>
      </c>
      <c r="C36">
        <f t="shared" si="0"/>
        <v>24</v>
      </c>
      <c r="D36">
        <f t="shared" si="5"/>
        <v>35.25</v>
      </c>
      <c r="E36">
        <f t="shared" si="4"/>
        <v>36.389034374510551</v>
      </c>
      <c r="G36">
        <f t="shared" si="1"/>
        <v>4.3478260869565215</v>
      </c>
      <c r="H36">
        <f t="shared" si="2"/>
        <v>53.260869565217398</v>
      </c>
      <c r="I36">
        <f t="shared" si="3"/>
        <v>58.213192932654565</v>
      </c>
    </row>
    <row r="37" spans="1:9">
      <c r="A37" s="5">
        <v>21583</v>
      </c>
      <c r="B37">
        <v>31</v>
      </c>
      <c r="C37">
        <f t="shared" si="0"/>
        <v>23</v>
      </c>
      <c r="D37">
        <f t="shared" si="5"/>
        <v>32.25</v>
      </c>
      <c r="E37">
        <f t="shared" si="4"/>
        <v>36.217212416220967</v>
      </c>
      <c r="G37">
        <f t="shared" si="1"/>
        <v>25.806451612903224</v>
      </c>
      <c r="H37">
        <f t="shared" si="2"/>
        <v>4.032258064516129</v>
      </c>
      <c r="I37">
        <f t="shared" si="3"/>
        <v>16.829717471680539</v>
      </c>
    </row>
    <row r="38" spans="1:9">
      <c r="A38" s="5">
        <v>21584</v>
      </c>
      <c r="B38">
        <v>44</v>
      </c>
      <c r="C38">
        <f t="shared" si="0"/>
        <v>31</v>
      </c>
      <c r="D38">
        <f t="shared" si="5"/>
        <v>29</v>
      </c>
      <c r="E38">
        <f t="shared" si="4"/>
        <v>36.150259742182399</v>
      </c>
      <c r="G38">
        <f t="shared" si="1"/>
        <v>29.545454545454547</v>
      </c>
      <c r="H38">
        <f t="shared" si="2"/>
        <v>34.090909090909086</v>
      </c>
      <c r="I38">
        <f t="shared" si="3"/>
        <v>17.840318767767275</v>
      </c>
    </row>
    <row r="39" spans="1:9">
      <c r="A39" s="5">
        <v>21585</v>
      </c>
      <c r="B39">
        <v>38</v>
      </c>
      <c r="C39">
        <f t="shared" si="0"/>
        <v>44</v>
      </c>
      <c r="D39">
        <f t="shared" si="5"/>
        <v>30.5</v>
      </c>
      <c r="E39">
        <f t="shared" si="4"/>
        <v>36.25099574042067</v>
      </c>
      <c r="G39">
        <f t="shared" si="1"/>
        <v>15.789473684210526</v>
      </c>
      <c r="H39">
        <f t="shared" si="2"/>
        <v>19.736842105263158</v>
      </c>
      <c r="I39">
        <f t="shared" si="3"/>
        <v>4.6026427883666576</v>
      </c>
    </row>
    <row r="40" spans="1:9">
      <c r="A40" s="5">
        <v>21586</v>
      </c>
      <c r="B40">
        <v>50</v>
      </c>
      <c r="C40">
        <f t="shared" si="0"/>
        <v>38</v>
      </c>
      <c r="D40">
        <f t="shared" si="5"/>
        <v>34</v>
      </c>
      <c r="E40">
        <f t="shared" si="4"/>
        <v>36.273440774807156</v>
      </c>
      <c r="G40">
        <f t="shared" si="1"/>
        <v>24</v>
      </c>
      <c r="H40">
        <f t="shared" si="2"/>
        <v>32</v>
      </c>
      <c r="I40">
        <f t="shared" si="3"/>
        <v>27.453118450385688</v>
      </c>
    </row>
    <row r="41" spans="1:9">
      <c r="A41" s="5">
        <v>21587</v>
      </c>
      <c r="B41">
        <v>38</v>
      </c>
      <c r="C41">
        <f t="shared" si="0"/>
        <v>50</v>
      </c>
      <c r="D41">
        <f t="shared" si="5"/>
        <v>40.75</v>
      </c>
      <c r="E41">
        <f t="shared" si="4"/>
        <v>36.449594201609962</v>
      </c>
      <c r="G41">
        <f t="shared" si="1"/>
        <v>31.578947368421051</v>
      </c>
      <c r="H41">
        <f t="shared" si="2"/>
        <v>7.2368421052631584</v>
      </c>
      <c r="I41">
        <f t="shared" si="3"/>
        <v>4.0800152589211525</v>
      </c>
    </row>
    <row r="42" spans="1:9">
      <c r="A42" s="5">
        <v>21588</v>
      </c>
      <c r="B42">
        <v>51</v>
      </c>
      <c r="C42">
        <f t="shared" si="0"/>
        <v>38</v>
      </c>
      <c r="D42">
        <f t="shared" si="5"/>
        <v>42.5</v>
      </c>
      <c r="E42">
        <f t="shared" si="4"/>
        <v>36.469490614821808</v>
      </c>
      <c r="G42">
        <f t="shared" si="1"/>
        <v>25.490196078431371</v>
      </c>
      <c r="H42">
        <f t="shared" si="2"/>
        <v>16.666666666666664</v>
      </c>
      <c r="I42">
        <f t="shared" si="3"/>
        <v>28.491194872898419</v>
      </c>
    </row>
    <row r="43" spans="1:9">
      <c r="A43" s="5">
        <v>21589</v>
      </c>
      <c r="B43">
        <v>31</v>
      </c>
      <c r="C43">
        <f t="shared" si="0"/>
        <v>51</v>
      </c>
      <c r="D43">
        <f t="shared" si="5"/>
        <v>44.25</v>
      </c>
      <c r="E43">
        <f t="shared" si="4"/>
        <v>36.655961162859207</v>
      </c>
      <c r="G43">
        <f t="shared" si="1"/>
        <v>64.516129032258064</v>
      </c>
      <c r="H43">
        <f t="shared" si="2"/>
        <v>42.741935483870968</v>
      </c>
      <c r="I43">
        <f t="shared" si="3"/>
        <v>18.245036009223249</v>
      </c>
    </row>
    <row r="44" spans="1:9">
      <c r="A44" s="5">
        <v>21590</v>
      </c>
      <c r="B44">
        <v>31</v>
      </c>
      <c r="C44">
        <f t="shared" si="0"/>
        <v>31</v>
      </c>
      <c r="D44">
        <f t="shared" si="5"/>
        <v>42.5</v>
      </c>
      <c r="E44">
        <f t="shared" si="4"/>
        <v>36.583378010420489</v>
      </c>
      <c r="G44">
        <f t="shared" si="1"/>
        <v>0</v>
      </c>
      <c r="H44">
        <f t="shared" si="2"/>
        <v>37.096774193548384</v>
      </c>
      <c r="I44">
        <f t="shared" si="3"/>
        <v>18.010896807808031</v>
      </c>
    </row>
    <row r="45" spans="1:9">
      <c r="A45" s="5">
        <v>21591</v>
      </c>
      <c r="B45">
        <v>51</v>
      </c>
      <c r="C45">
        <f t="shared" si="0"/>
        <v>31</v>
      </c>
      <c r="D45">
        <f t="shared" si="5"/>
        <v>37.75</v>
      </c>
      <c r="E45">
        <f t="shared" si="4"/>
        <v>36.511726320180017</v>
      </c>
      <c r="G45">
        <f t="shared" si="1"/>
        <v>39.215686274509807</v>
      </c>
      <c r="H45">
        <f t="shared" si="2"/>
        <v>25.980392156862749</v>
      </c>
      <c r="I45">
        <f t="shared" si="3"/>
        <v>28.408379764352908</v>
      </c>
    </row>
    <row r="46" spans="1:9">
      <c r="A46" s="5">
        <v>21592</v>
      </c>
      <c r="B46">
        <v>36</v>
      </c>
      <c r="C46">
        <f t="shared" si="0"/>
        <v>51</v>
      </c>
      <c r="D46">
        <f t="shared" si="5"/>
        <v>41</v>
      </c>
      <c r="E46">
        <f t="shared" si="4"/>
        <v>36.697654855895884</v>
      </c>
      <c r="G46">
        <f t="shared" si="1"/>
        <v>41.666666666666671</v>
      </c>
      <c r="H46">
        <f t="shared" si="2"/>
        <v>13.888888888888889</v>
      </c>
      <c r="I46">
        <f t="shared" si="3"/>
        <v>1.9379301552663444</v>
      </c>
    </row>
    <row r="47" spans="1:9">
      <c r="A47" s="5">
        <v>21593</v>
      </c>
      <c r="B47">
        <v>45</v>
      </c>
      <c r="C47">
        <f t="shared" si="0"/>
        <v>36</v>
      </c>
      <c r="D47">
        <f t="shared" si="5"/>
        <v>37.25</v>
      </c>
      <c r="E47">
        <f t="shared" si="4"/>
        <v>36.688701826110673</v>
      </c>
      <c r="G47">
        <f t="shared" si="1"/>
        <v>20</v>
      </c>
      <c r="H47">
        <f t="shared" si="2"/>
        <v>17.222222222222221</v>
      </c>
      <c r="I47">
        <f t="shared" si="3"/>
        <v>18.469551497531839</v>
      </c>
    </row>
    <row r="48" spans="1:9">
      <c r="A48" s="5">
        <v>21594</v>
      </c>
      <c r="B48">
        <v>51</v>
      </c>
      <c r="C48">
        <f t="shared" si="0"/>
        <v>45</v>
      </c>
      <c r="D48">
        <f t="shared" si="5"/>
        <v>40.75</v>
      </c>
      <c r="E48">
        <f t="shared" si="4"/>
        <v>36.795361013638413</v>
      </c>
      <c r="G48">
        <f t="shared" si="1"/>
        <v>11.76470588235294</v>
      </c>
      <c r="H48">
        <f t="shared" si="2"/>
        <v>20.098039215686274</v>
      </c>
      <c r="I48">
        <f t="shared" si="3"/>
        <v>27.852233306591344</v>
      </c>
    </row>
    <row r="49" spans="1:9">
      <c r="A49" s="5">
        <v>21595</v>
      </c>
      <c r="B49">
        <v>34</v>
      </c>
      <c r="C49">
        <f t="shared" si="0"/>
        <v>51</v>
      </c>
      <c r="D49">
        <f t="shared" si="5"/>
        <v>45.75</v>
      </c>
      <c r="E49">
        <f t="shared" si="4"/>
        <v>36.977649655161336</v>
      </c>
      <c r="G49">
        <f t="shared" si="1"/>
        <v>50</v>
      </c>
      <c r="H49">
        <f t="shared" si="2"/>
        <v>34.558823529411761</v>
      </c>
      <c r="I49">
        <f t="shared" si="3"/>
        <v>8.7577931034156951</v>
      </c>
    </row>
    <row r="50" spans="1:9">
      <c r="A50" s="5">
        <v>21596</v>
      </c>
      <c r="B50">
        <v>52</v>
      </c>
      <c r="C50">
        <f t="shared" si="0"/>
        <v>34</v>
      </c>
      <c r="D50">
        <f t="shared" si="5"/>
        <v>41.5</v>
      </c>
      <c r="E50">
        <f t="shared" si="4"/>
        <v>36.9394373703513</v>
      </c>
      <c r="G50">
        <f t="shared" si="1"/>
        <v>34.615384615384613</v>
      </c>
      <c r="H50">
        <f t="shared" si="2"/>
        <v>20.192307692307693</v>
      </c>
      <c r="I50">
        <f t="shared" si="3"/>
        <v>28.962620441632115</v>
      </c>
    </row>
    <row r="51" spans="1:9">
      <c r="A51" s="5">
        <v>21597</v>
      </c>
      <c r="B51">
        <v>47</v>
      </c>
      <c r="C51">
        <f t="shared" si="0"/>
        <v>52</v>
      </c>
      <c r="D51">
        <f t="shared" si="5"/>
        <v>45.5</v>
      </c>
      <c r="E51">
        <f t="shared" si="4"/>
        <v>37.132710110683909</v>
      </c>
      <c r="G51">
        <f t="shared" si="1"/>
        <v>10.638297872340425</v>
      </c>
      <c r="H51">
        <f t="shared" si="2"/>
        <v>3.1914893617021276</v>
      </c>
      <c r="I51">
        <f t="shared" si="3"/>
        <v>20.994233807055512</v>
      </c>
    </row>
    <row r="52" spans="1:9">
      <c r="A52" s="5">
        <v>21598</v>
      </c>
      <c r="B52">
        <v>45</v>
      </c>
      <c r="C52">
        <f t="shared" si="0"/>
        <v>47</v>
      </c>
      <c r="D52">
        <f t="shared" si="5"/>
        <v>46</v>
      </c>
      <c r="E52">
        <f t="shared" si="4"/>
        <v>37.259337395697152</v>
      </c>
      <c r="G52">
        <f t="shared" si="1"/>
        <v>4.4444444444444446</v>
      </c>
      <c r="H52">
        <f t="shared" si="2"/>
        <v>2.2222222222222223</v>
      </c>
      <c r="I52">
        <f t="shared" si="3"/>
        <v>17.201472454006328</v>
      </c>
    </row>
    <row r="53" spans="1:9">
      <c r="A53" s="5">
        <v>21599</v>
      </c>
      <c r="B53">
        <v>46</v>
      </c>
      <c r="C53">
        <f t="shared" si="0"/>
        <v>45</v>
      </c>
      <c r="D53">
        <f t="shared" si="5"/>
        <v>44.5</v>
      </c>
      <c r="E53">
        <f t="shared" si="4"/>
        <v>37.358673596496089</v>
      </c>
      <c r="G53">
        <f t="shared" si="1"/>
        <v>2.1739130434782608</v>
      </c>
      <c r="H53">
        <f t="shared" si="2"/>
        <v>3.2608695652173911</v>
      </c>
      <c r="I53">
        <f t="shared" si="3"/>
        <v>18.785492181530241</v>
      </c>
    </row>
    <row r="54" spans="1:9">
      <c r="A54" s="5">
        <v>21600</v>
      </c>
      <c r="B54">
        <v>39</v>
      </c>
      <c r="C54">
        <f t="shared" si="0"/>
        <v>46</v>
      </c>
      <c r="D54">
        <f t="shared" si="5"/>
        <v>47.5</v>
      </c>
      <c r="E54">
        <f t="shared" si="4"/>
        <v>37.469568048130043</v>
      </c>
      <c r="G54">
        <f t="shared" si="1"/>
        <v>17.948717948717949</v>
      </c>
      <c r="H54">
        <f t="shared" si="2"/>
        <v>21.794871794871796</v>
      </c>
      <c r="I54">
        <f t="shared" si="3"/>
        <v>3.9241844919742488</v>
      </c>
    </row>
    <row r="55" spans="1:9">
      <c r="A55" s="5">
        <v>21601</v>
      </c>
      <c r="B55">
        <v>48</v>
      </c>
      <c r="C55">
        <f t="shared" si="0"/>
        <v>39</v>
      </c>
      <c r="D55">
        <f t="shared" si="5"/>
        <v>44.25</v>
      </c>
      <c r="E55">
        <f t="shared" si="4"/>
        <v>37.48920813625319</v>
      </c>
      <c r="G55">
        <f t="shared" si="1"/>
        <v>18.75</v>
      </c>
      <c r="H55">
        <f t="shared" si="2"/>
        <v>7.8125</v>
      </c>
      <c r="I55">
        <f t="shared" si="3"/>
        <v>21.89748304947252</v>
      </c>
    </row>
    <row r="56" spans="1:9">
      <c r="A56" s="5">
        <v>21602</v>
      </c>
      <c r="B56">
        <v>37</v>
      </c>
      <c r="C56">
        <f t="shared" si="0"/>
        <v>48</v>
      </c>
      <c r="D56">
        <f t="shared" si="5"/>
        <v>44.5</v>
      </c>
      <c r="E56">
        <f t="shared" si="4"/>
        <v>37.624093505181762</v>
      </c>
      <c r="G56">
        <f t="shared" si="1"/>
        <v>29.72972972972973</v>
      </c>
      <c r="H56">
        <f t="shared" si="2"/>
        <v>20.27027027027027</v>
      </c>
      <c r="I56">
        <f t="shared" si="3"/>
        <v>1.6867392031939501</v>
      </c>
    </row>
    <row r="57" spans="1:9">
      <c r="A57" s="5">
        <v>21603</v>
      </c>
      <c r="B57">
        <v>35</v>
      </c>
      <c r="C57">
        <f t="shared" si="0"/>
        <v>37</v>
      </c>
      <c r="D57">
        <f t="shared" si="5"/>
        <v>42.5</v>
      </c>
      <c r="E57">
        <f t="shared" si="4"/>
        <v>37.616084490848344</v>
      </c>
      <c r="G57">
        <f t="shared" si="1"/>
        <v>5.7142857142857144</v>
      </c>
      <c r="H57">
        <f t="shared" si="2"/>
        <v>21.428571428571427</v>
      </c>
      <c r="I57">
        <f t="shared" si="3"/>
        <v>7.4745271167095551</v>
      </c>
    </row>
    <row r="58" spans="1:9">
      <c r="A58" s="5">
        <v>21604</v>
      </c>
      <c r="B58">
        <v>52</v>
      </c>
      <c r="C58">
        <f t="shared" si="0"/>
        <v>35</v>
      </c>
      <c r="D58">
        <f t="shared" si="5"/>
        <v>39.75</v>
      </c>
      <c r="E58">
        <f t="shared" si="4"/>
        <v>37.582512184758492</v>
      </c>
      <c r="G58">
        <f t="shared" si="1"/>
        <v>32.692307692307693</v>
      </c>
      <c r="H58">
        <f t="shared" si="2"/>
        <v>23.557692307692307</v>
      </c>
      <c r="I58">
        <f t="shared" si="3"/>
        <v>27.725938106233667</v>
      </c>
    </row>
    <row r="59" spans="1:9">
      <c r="A59" s="5">
        <v>21605</v>
      </c>
      <c r="B59">
        <v>42</v>
      </c>
      <c r="C59">
        <f t="shared" si="0"/>
        <v>52</v>
      </c>
      <c r="D59">
        <f t="shared" si="5"/>
        <v>43</v>
      </c>
      <c r="E59">
        <f t="shared" si="4"/>
        <v>37.767532322935679</v>
      </c>
      <c r="G59">
        <f t="shared" si="1"/>
        <v>23.809523809523807</v>
      </c>
      <c r="H59">
        <f t="shared" si="2"/>
        <v>2.3809523809523809</v>
      </c>
      <c r="I59">
        <f t="shared" si="3"/>
        <v>10.077303993010288</v>
      </c>
    </row>
    <row r="60" spans="1:9">
      <c r="A60" s="5">
        <v>21606</v>
      </c>
      <c r="B60">
        <v>45</v>
      </c>
      <c r="C60">
        <f t="shared" si="0"/>
        <v>42</v>
      </c>
      <c r="D60">
        <f t="shared" si="5"/>
        <v>41.5</v>
      </c>
      <c r="E60">
        <f t="shared" si="4"/>
        <v>37.821847732421453</v>
      </c>
      <c r="G60">
        <f t="shared" si="1"/>
        <v>6.666666666666667</v>
      </c>
      <c r="H60">
        <f t="shared" si="2"/>
        <v>7.7777777777777777</v>
      </c>
      <c r="I60">
        <f t="shared" si="3"/>
        <v>15.951449483507881</v>
      </c>
    </row>
    <row r="61" spans="1:9">
      <c r="A61" s="5">
        <v>21607</v>
      </c>
      <c r="B61">
        <v>39</v>
      </c>
      <c r="C61">
        <f t="shared" si="0"/>
        <v>45</v>
      </c>
      <c r="D61">
        <f t="shared" si="5"/>
        <v>43.5</v>
      </c>
      <c r="E61">
        <f t="shared" si="4"/>
        <v>37.913965217896298</v>
      </c>
      <c r="G61">
        <f t="shared" si="1"/>
        <v>15.384615384615385</v>
      </c>
      <c r="H61">
        <f t="shared" si="2"/>
        <v>11.538461538461538</v>
      </c>
      <c r="I61">
        <f t="shared" si="3"/>
        <v>2.7847045694966726</v>
      </c>
    </row>
    <row r="62" spans="1:9">
      <c r="A62" s="5">
        <v>21608</v>
      </c>
      <c r="B62">
        <v>37</v>
      </c>
      <c r="C62">
        <f t="shared" si="0"/>
        <v>39</v>
      </c>
      <c r="D62">
        <f t="shared" si="5"/>
        <v>44.5</v>
      </c>
      <c r="E62">
        <f t="shared" si="4"/>
        <v>37.927902341202731</v>
      </c>
      <c r="G62">
        <f t="shared" si="1"/>
        <v>5.4054054054054053</v>
      </c>
      <c r="H62">
        <f t="shared" si="2"/>
        <v>20.27027027027027</v>
      </c>
      <c r="I62">
        <f t="shared" si="3"/>
        <v>2.5078441654127879</v>
      </c>
    </row>
    <row r="63" spans="1:9">
      <c r="A63" s="5">
        <v>21609</v>
      </c>
      <c r="B63">
        <v>30</v>
      </c>
      <c r="C63">
        <f t="shared" si="0"/>
        <v>37</v>
      </c>
      <c r="D63">
        <f t="shared" si="5"/>
        <v>40.75</v>
      </c>
      <c r="E63">
        <f t="shared" si="4"/>
        <v>37.915994537181369</v>
      </c>
      <c r="G63">
        <f t="shared" si="1"/>
        <v>23.333333333333332</v>
      </c>
      <c r="H63">
        <f t="shared" si="2"/>
        <v>35.833333333333336</v>
      </c>
      <c r="I63">
        <f t="shared" si="3"/>
        <v>26.386648457271228</v>
      </c>
    </row>
    <row r="64" spans="1:9">
      <c r="A64" s="5">
        <v>21610</v>
      </c>
      <c r="B64">
        <v>35</v>
      </c>
      <c r="C64">
        <f t="shared" si="0"/>
        <v>30</v>
      </c>
      <c r="D64">
        <f t="shared" si="5"/>
        <v>37.75</v>
      </c>
      <c r="E64">
        <f t="shared" si="4"/>
        <v>37.8144082954</v>
      </c>
      <c r="G64">
        <f t="shared" si="1"/>
        <v>14.285714285714285</v>
      </c>
      <c r="H64">
        <f t="shared" si="2"/>
        <v>7.8571428571428568</v>
      </c>
      <c r="I64">
        <f t="shared" si="3"/>
        <v>8.0411665582857133</v>
      </c>
    </row>
    <row r="65" spans="1:9">
      <c r="A65" s="5">
        <v>21611</v>
      </c>
      <c r="B65">
        <v>28</v>
      </c>
      <c r="C65">
        <f t="shared" si="0"/>
        <v>35</v>
      </c>
      <c r="D65">
        <f t="shared" si="5"/>
        <v>35.25</v>
      </c>
      <c r="E65">
        <f t="shared" si="4"/>
        <v>37.778290892813992</v>
      </c>
      <c r="G65">
        <f t="shared" si="1"/>
        <v>25</v>
      </c>
      <c r="H65">
        <f t="shared" si="2"/>
        <v>25.892857142857146</v>
      </c>
      <c r="I65">
        <f t="shared" si="3"/>
        <v>34.922467474335683</v>
      </c>
    </row>
    <row r="66" spans="1:9">
      <c r="A66" s="5">
        <v>21612</v>
      </c>
      <c r="B66">
        <v>45</v>
      </c>
      <c r="C66">
        <f t="shared" si="0"/>
        <v>28</v>
      </c>
      <c r="D66">
        <f t="shared" si="5"/>
        <v>32.5</v>
      </c>
      <c r="E66">
        <f t="shared" si="4"/>
        <v>37.652805735114562</v>
      </c>
      <c r="G66">
        <f t="shared" si="1"/>
        <v>37.777777777777779</v>
      </c>
      <c r="H66">
        <f t="shared" si="2"/>
        <v>27.777777777777779</v>
      </c>
      <c r="I66">
        <f t="shared" si="3"/>
        <v>16.327098366412084</v>
      </c>
    </row>
    <row r="67" spans="1:9">
      <c r="A67" s="5">
        <v>21613</v>
      </c>
      <c r="B67">
        <v>34</v>
      </c>
      <c r="C67">
        <f t="shared" si="0"/>
        <v>45</v>
      </c>
      <c r="D67">
        <f t="shared" si="5"/>
        <v>34.5</v>
      </c>
      <c r="E67">
        <f t="shared" si="4"/>
        <v>37.747092542603077</v>
      </c>
      <c r="G67">
        <f t="shared" si="1"/>
        <v>32.352941176470587</v>
      </c>
      <c r="H67">
        <f t="shared" si="2"/>
        <v>1.4705882352941175</v>
      </c>
      <c r="I67">
        <f t="shared" si="3"/>
        <v>11.020860419420817</v>
      </c>
    </row>
    <row r="68" spans="1:9">
      <c r="A68" s="5">
        <v>21614</v>
      </c>
      <c r="B68">
        <v>36</v>
      </c>
      <c r="C68">
        <f t="shared" si="0"/>
        <v>34</v>
      </c>
      <c r="D68">
        <f t="shared" si="5"/>
        <v>35.5</v>
      </c>
      <c r="E68">
        <f t="shared" si="4"/>
        <v>37.699005969624515</v>
      </c>
      <c r="G68">
        <f t="shared" si="1"/>
        <v>5.5555555555555554</v>
      </c>
      <c r="H68">
        <f t="shared" si="2"/>
        <v>1.3888888888888888</v>
      </c>
      <c r="I68">
        <f t="shared" si="3"/>
        <v>4.7194610267347645</v>
      </c>
    </row>
    <row r="69" spans="1:9">
      <c r="A69" s="5">
        <v>21615</v>
      </c>
      <c r="B69">
        <v>50</v>
      </c>
      <c r="C69">
        <f t="shared" si="0"/>
        <v>36</v>
      </c>
      <c r="D69">
        <f t="shared" si="5"/>
        <v>35.75</v>
      </c>
      <c r="E69">
        <f t="shared" si="4"/>
        <v>37.677202565086077</v>
      </c>
      <c r="G69">
        <f t="shared" si="1"/>
        <v>28.000000000000004</v>
      </c>
      <c r="H69">
        <f t="shared" si="2"/>
        <v>28.499999999999996</v>
      </c>
      <c r="I69">
        <f t="shared" si="3"/>
        <v>24.645594869827846</v>
      </c>
    </row>
    <row r="70" spans="1:9">
      <c r="A70" s="5">
        <v>21616</v>
      </c>
      <c r="B70">
        <v>44</v>
      </c>
      <c r="C70">
        <f t="shared" si="0"/>
        <v>50</v>
      </c>
      <c r="D70">
        <f t="shared" si="5"/>
        <v>41.25</v>
      </c>
      <c r="E70">
        <f t="shared" si="4"/>
        <v>37.835341466492117</v>
      </c>
      <c r="G70">
        <f t="shared" si="1"/>
        <v>13.636363636363635</v>
      </c>
      <c r="H70">
        <f t="shared" si="2"/>
        <v>6.25</v>
      </c>
      <c r="I70">
        <f t="shared" si="3"/>
        <v>14.010587576154279</v>
      </c>
    </row>
    <row r="71" spans="1:9">
      <c r="A71" s="5">
        <v>21617</v>
      </c>
      <c r="B71">
        <v>39</v>
      </c>
      <c r="C71">
        <f t="shared" ref="C71:C134" si="6">B70</f>
        <v>44</v>
      </c>
      <c r="D71">
        <f t="shared" si="5"/>
        <v>41</v>
      </c>
      <c r="E71">
        <f t="shared" si="4"/>
        <v>37.914452750531424</v>
      </c>
      <c r="G71">
        <f t="shared" ref="G71:G134" si="7">IFERROR(ABS($B71-C71)/$B71*100,0)</f>
        <v>12.820512820512819</v>
      </c>
      <c r="H71">
        <f t="shared" ref="H71:H134" si="8">IFERROR(ABS($B71-D71)/$B71*100,0)</f>
        <v>5.1282051282051277</v>
      </c>
      <c r="I71">
        <f t="shared" ref="I71:I134" si="9">IFERROR(ABS($B71-E71)/$B71*100,0)</f>
        <v>2.7834544858168604</v>
      </c>
    </row>
    <row r="72" spans="1:9">
      <c r="A72" s="5">
        <v>21618</v>
      </c>
      <c r="B72">
        <v>32</v>
      </c>
      <c r="C72">
        <f t="shared" si="6"/>
        <v>39</v>
      </c>
      <c r="D72">
        <f t="shared" si="5"/>
        <v>42.25</v>
      </c>
      <c r="E72">
        <f t="shared" ref="E72:E135" si="10">$E$2*B71+$E$1*E71</f>
        <v>37.928383617314068</v>
      </c>
      <c r="G72">
        <f t="shared" si="7"/>
        <v>21.875</v>
      </c>
      <c r="H72">
        <f t="shared" si="8"/>
        <v>32.03125</v>
      </c>
      <c r="I72">
        <f t="shared" si="9"/>
        <v>18.526198804106464</v>
      </c>
    </row>
    <row r="73" spans="1:9">
      <c r="A73" s="5">
        <v>21619</v>
      </c>
      <c r="B73">
        <v>39</v>
      </c>
      <c r="C73">
        <f t="shared" si="6"/>
        <v>32</v>
      </c>
      <c r="D73">
        <f t="shared" si="5"/>
        <v>41.25</v>
      </c>
      <c r="E73">
        <f t="shared" si="10"/>
        <v>37.852304457747636</v>
      </c>
      <c r="G73">
        <f t="shared" si="7"/>
        <v>17.948717948717949</v>
      </c>
      <c r="H73">
        <f t="shared" si="8"/>
        <v>5.7692307692307692</v>
      </c>
      <c r="I73">
        <f t="shared" si="9"/>
        <v>2.9428090826983704</v>
      </c>
    </row>
    <row r="74" spans="1:9">
      <c r="A74" s="5">
        <v>21620</v>
      </c>
      <c r="B74">
        <v>45</v>
      </c>
      <c r="C74">
        <f t="shared" si="6"/>
        <v>39</v>
      </c>
      <c r="D74">
        <f t="shared" ref="D74:D137" si="11">AVERAGE(B70:B73)</f>
        <v>38.5</v>
      </c>
      <c r="E74">
        <f t="shared" si="10"/>
        <v>37.867032875800355</v>
      </c>
      <c r="G74">
        <f t="shared" si="7"/>
        <v>13.333333333333334</v>
      </c>
      <c r="H74">
        <f t="shared" si="8"/>
        <v>14.444444444444443</v>
      </c>
      <c r="I74">
        <f t="shared" si="9"/>
        <v>15.851038053776989</v>
      </c>
    </row>
    <row r="75" spans="1:9">
      <c r="A75" s="5">
        <v>21621</v>
      </c>
      <c r="B75">
        <v>43</v>
      </c>
      <c r="C75">
        <f t="shared" si="6"/>
        <v>45</v>
      </c>
      <c r="D75">
        <f t="shared" si="11"/>
        <v>38.75</v>
      </c>
      <c r="E75">
        <f t="shared" si="10"/>
        <v>37.958570498709776</v>
      </c>
      <c r="G75">
        <f t="shared" si="7"/>
        <v>4.6511627906976747</v>
      </c>
      <c r="H75">
        <f t="shared" si="8"/>
        <v>9.8837209302325579</v>
      </c>
      <c r="I75">
        <f t="shared" si="9"/>
        <v>11.724254654163314</v>
      </c>
    </row>
    <row r="76" spans="1:9">
      <c r="A76" s="5">
        <v>21622</v>
      </c>
      <c r="B76">
        <v>39</v>
      </c>
      <c r="C76">
        <f t="shared" si="6"/>
        <v>43</v>
      </c>
      <c r="D76">
        <f t="shared" si="11"/>
        <v>39.75</v>
      </c>
      <c r="E76">
        <f t="shared" si="10"/>
        <v>38.023267344297061</v>
      </c>
      <c r="G76">
        <f t="shared" si="7"/>
        <v>10.256410256410255</v>
      </c>
      <c r="H76">
        <f t="shared" si="8"/>
        <v>1.9230769230769231</v>
      </c>
      <c r="I76">
        <f t="shared" si="9"/>
        <v>2.5044427069306137</v>
      </c>
    </row>
    <row r="77" spans="1:9">
      <c r="A77" s="5">
        <v>21623</v>
      </c>
      <c r="B77">
        <v>31</v>
      </c>
      <c r="C77">
        <f t="shared" si="6"/>
        <v>39</v>
      </c>
      <c r="D77">
        <f t="shared" si="11"/>
        <v>41.5</v>
      </c>
      <c r="E77">
        <f t="shared" si="10"/>
        <v>38.035801789495572</v>
      </c>
      <c r="G77">
        <f t="shared" si="7"/>
        <v>25.806451612903224</v>
      </c>
      <c r="H77">
        <f t="shared" si="8"/>
        <v>33.87096774193548</v>
      </c>
      <c r="I77">
        <f t="shared" si="9"/>
        <v>22.696134804824428</v>
      </c>
    </row>
    <row r="78" spans="1:9">
      <c r="A78" s="5">
        <v>21624</v>
      </c>
      <c r="B78">
        <v>27</v>
      </c>
      <c r="C78">
        <f t="shared" si="6"/>
        <v>31</v>
      </c>
      <c r="D78">
        <f t="shared" si="11"/>
        <v>39.5</v>
      </c>
      <c r="E78">
        <f t="shared" si="10"/>
        <v>37.945511092810982</v>
      </c>
      <c r="G78">
        <f t="shared" si="7"/>
        <v>14.814814814814813</v>
      </c>
      <c r="H78">
        <f t="shared" si="8"/>
        <v>46.296296296296298</v>
      </c>
      <c r="I78">
        <f t="shared" si="9"/>
        <v>40.538929973374003</v>
      </c>
    </row>
    <row r="79" spans="1:9">
      <c r="A79" s="5">
        <v>21625</v>
      </c>
      <c r="B79">
        <v>30</v>
      </c>
      <c r="C79">
        <f t="shared" si="6"/>
        <v>27</v>
      </c>
      <c r="D79">
        <f t="shared" si="11"/>
        <v>35</v>
      </c>
      <c r="E79">
        <f t="shared" si="10"/>
        <v>37.805046956425798</v>
      </c>
      <c r="G79">
        <f t="shared" si="7"/>
        <v>10</v>
      </c>
      <c r="H79">
        <f t="shared" si="8"/>
        <v>16.666666666666664</v>
      </c>
      <c r="I79">
        <f t="shared" si="9"/>
        <v>26.01682318808599</v>
      </c>
    </row>
    <row r="80" spans="1:9">
      <c r="A80" s="5">
        <v>21626</v>
      </c>
      <c r="B80">
        <v>42</v>
      </c>
      <c r="C80">
        <f t="shared" si="6"/>
        <v>30</v>
      </c>
      <c r="D80">
        <f t="shared" si="11"/>
        <v>31.75</v>
      </c>
      <c r="E80">
        <f t="shared" si="10"/>
        <v>37.704884508927094</v>
      </c>
      <c r="G80">
        <f t="shared" si="7"/>
        <v>28.571428571428569</v>
      </c>
      <c r="H80">
        <f t="shared" si="8"/>
        <v>24.404761904761905</v>
      </c>
      <c r="I80">
        <f t="shared" si="9"/>
        <v>10.226465454935491</v>
      </c>
    </row>
    <row r="81" spans="1:9">
      <c r="A81" s="5">
        <v>21627</v>
      </c>
      <c r="B81">
        <v>46</v>
      </c>
      <c r="C81">
        <f t="shared" si="6"/>
        <v>42</v>
      </c>
      <c r="D81">
        <f t="shared" si="11"/>
        <v>32.5</v>
      </c>
      <c r="E81">
        <f t="shared" si="10"/>
        <v>37.760003880056729</v>
      </c>
      <c r="G81">
        <f t="shared" si="7"/>
        <v>8.695652173913043</v>
      </c>
      <c r="H81">
        <f t="shared" si="8"/>
        <v>29.347826086956523</v>
      </c>
      <c r="I81">
        <f t="shared" si="9"/>
        <v>17.913035043354935</v>
      </c>
    </row>
    <row r="82" spans="1:9">
      <c r="A82" s="5">
        <v>21628</v>
      </c>
      <c r="B82">
        <v>41</v>
      </c>
      <c r="C82">
        <f t="shared" si="6"/>
        <v>46</v>
      </c>
      <c r="D82">
        <f t="shared" si="11"/>
        <v>36.25</v>
      </c>
      <c r="E82">
        <f t="shared" si="10"/>
        <v>37.865748045769124</v>
      </c>
      <c r="G82">
        <f t="shared" si="7"/>
        <v>12.195121951219512</v>
      </c>
      <c r="H82">
        <f t="shared" si="8"/>
        <v>11.585365853658537</v>
      </c>
      <c r="I82">
        <f t="shared" si="9"/>
        <v>7.6445169615387236</v>
      </c>
    </row>
    <row r="83" spans="1:9">
      <c r="A83" s="5">
        <v>21629</v>
      </c>
      <c r="B83">
        <v>36</v>
      </c>
      <c r="C83">
        <f t="shared" si="6"/>
        <v>41</v>
      </c>
      <c r="D83">
        <f t="shared" si="11"/>
        <v>39.75</v>
      </c>
      <c r="E83">
        <f t="shared" si="10"/>
        <v>37.905970013499228</v>
      </c>
      <c r="G83">
        <f t="shared" si="7"/>
        <v>13.888888888888889</v>
      </c>
      <c r="H83">
        <f t="shared" si="8"/>
        <v>10.416666666666668</v>
      </c>
      <c r="I83">
        <f t="shared" si="9"/>
        <v>5.2943611486089681</v>
      </c>
    </row>
    <row r="84" spans="1:9">
      <c r="A84" s="5">
        <v>21630</v>
      </c>
      <c r="B84">
        <v>45</v>
      </c>
      <c r="C84">
        <f t="shared" si="6"/>
        <v>36</v>
      </c>
      <c r="D84">
        <f t="shared" si="11"/>
        <v>41.25</v>
      </c>
      <c r="E84">
        <f t="shared" si="10"/>
        <v>37.881510631963536</v>
      </c>
      <c r="G84">
        <f t="shared" si="7"/>
        <v>20</v>
      </c>
      <c r="H84">
        <f t="shared" si="8"/>
        <v>8.3333333333333321</v>
      </c>
      <c r="I84">
        <f t="shared" si="9"/>
        <v>15.818865262303254</v>
      </c>
    </row>
    <row r="85" spans="1:9">
      <c r="A85" s="5">
        <v>21631</v>
      </c>
      <c r="B85">
        <v>46</v>
      </c>
      <c r="C85">
        <f t="shared" si="6"/>
        <v>45</v>
      </c>
      <c r="D85">
        <f t="shared" si="11"/>
        <v>42</v>
      </c>
      <c r="E85">
        <f t="shared" si="10"/>
        <v>37.972862461308907</v>
      </c>
      <c r="G85">
        <f t="shared" si="7"/>
        <v>2.1739130434782608</v>
      </c>
      <c r="H85">
        <f t="shared" si="8"/>
        <v>8.695652173913043</v>
      </c>
      <c r="I85">
        <f t="shared" si="9"/>
        <v>17.450298997154551</v>
      </c>
    </row>
    <row r="86" spans="1:9">
      <c r="A86" s="5">
        <v>21632</v>
      </c>
      <c r="B86">
        <v>43</v>
      </c>
      <c r="C86">
        <f t="shared" si="6"/>
        <v>46</v>
      </c>
      <c r="D86">
        <f t="shared" si="11"/>
        <v>42</v>
      </c>
      <c r="E86">
        <f t="shared" si="10"/>
        <v>38.075875005214499</v>
      </c>
      <c r="G86">
        <f t="shared" si="7"/>
        <v>6.9767441860465116</v>
      </c>
      <c r="H86">
        <f t="shared" si="8"/>
        <v>2.3255813953488373</v>
      </c>
      <c r="I86">
        <f t="shared" si="9"/>
        <v>11.451453476245351</v>
      </c>
    </row>
    <row r="87" spans="1:9">
      <c r="A87" s="5">
        <v>21633</v>
      </c>
      <c r="B87">
        <v>38</v>
      </c>
      <c r="C87">
        <f t="shared" si="6"/>
        <v>43</v>
      </c>
      <c r="D87">
        <f t="shared" si="11"/>
        <v>42.5</v>
      </c>
      <c r="E87">
        <f t="shared" si="10"/>
        <v>38.139066477863004</v>
      </c>
      <c r="G87">
        <f t="shared" si="7"/>
        <v>13.157894736842104</v>
      </c>
      <c r="H87">
        <f t="shared" si="8"/>
        <v>11.842105263157894</v>
      </c>
      <c r="I87">
        <f t="shared" si="9"/>
        <v>0.3659644154289578</v>
      </c>
    </row>
    <row r="88" spans="1:9">
      <c r="A88" s="5">
        <v>21634</v>
      </c>
      <c r="B88">
        <v>34</v>
      </c>
      <c r="C88">
        <f t="shared" si="6"/>
        <v>38</v>
      </c>
      <c r="D88">
        <f t="shared" si="11"/>
        <v>43</v>
      </c>
      <c r="E88">
        <f t="shared" si="10"/>
        <v>38.137281832765346</v>
      </c>
      <c r="G88">
        <f t="shared" si="7"/>
        <v>11.76470588235294</v>
      </c>
      <c r="H88">
        <f t="shared" si="8"/>
        <v>26.47058823529412</v>
      </c>
      <c r="I88">
        <f t="shared" si="9"/>
        <v>12.168475978721606</v>
      </c>
    </row>
    <row r="89" spans="1:9">
      <c r="A89" s="5">
        <v>21635</v>
      </c>
      <c r="B89">
        <v>35</v>
      </c>
      <c r="C89">
        <f t="shared" si="6"/>
        <v>34</v>
      </c>
      <c r="D89">
        <f t="shared" si="11"/>
        <v>40.25</v>
      </c>
      <c r="E89">
        <f t="shared" si="10"/>
        <v>38.084187946633044</v>
      </c>
      <c r="G89">
        <f t="shared" si="7"/>
        <v>2.8571428571428572</v>
      </c>
      <c r="H89">
        <f t="shared" si="8"/>
        <v>15</v>
      </c>
      <c r="I89">
        <f t="shared" si="9"/>
        <v>8.8119655618086981</v>
      </c>
    </row>
    <row r="90" spans="1:9">
      <c r="A90" s="5">
        <v>21636</v>
      </c>
      <c r="B90">
        <v>56</v>
      </c>
      <c r="C90">
        <f t="shared" si="6"/>
        <v>35</v>
      </c>
      <c r="D90">
        <f t="shared" si="11"/>
        <v>37.5</v>
      </c>
      <c r="E90">
        <f t="shared" si="10"/>
        <v>38.044608452107845</v>
      </c>
      <c r="G90">
        <f t="shared" si="7"/>
        <v>37.5</v>
      </c>
      <c r="H90">
        <f t="shared" si="8"/>
        <v>33.035714285714285</v>
      </c>
      <c r="I90">
        <f t="shared" si="9"/>
        <v>32.063199192664563</v>
      </c>
    </row>
    <row r="91" spans="1:9">
      <c r="A91" s="5">
        <v>21637</v>
      </c>
      <c r="B91">
        <v>36</v>
      </c>
      <c r="C91">
        <f t="shared" si="6"/>
        <v>56</v>
      </c>
      <c r="D91">
        <f t="shared" si="11"/>
        <v>40.75</v>
      </c>
      <c r="E91">
        <f t="shared" si="10"/>
        <v>38.275030635763486</v>
      </c>
      <c r="G91">
        <f t="shared" si="7"/>
        <v>55.555555555555557</v>
      </c>
      <c r="H91">
        <f t="shared" si="8"/>
        <v>13.194444444444445</v>
      </c>
      <c r="I91">
        <f t="shared" si="9"/>
        <v>6.3195295437874597</v>
      </c>
    </row>
    <row r="92" spans="1:9">
      <c r="A92" s="5">
        <v>21638</v>
      </c>
      <c r="B92">
        <v>32</v>
      </c>
      <c r="C92">
        <f t="shared" si="6"/>
        <v>36</v>
      </c>
      <c r="D92">
        <f t="shared" si="11"/>
        <v>40.25</v>
      </c>
      <c r="E92">
        <f t="shared" si="10"/>
        <v>38.245835086026915</v>
      </c>
      <c r="G92">
        <f t="shared" si="7"/>
        <v>12.5</v>
      </c>
      <c r="H92">
        <f t="shared" si="8"/>
        <v>25.78125</v>
      </c>
      <c r="I92">
        <f t="shared" si="9"/>
        <v>19.518234643834109</v>
      </c>
    </row>
    <row r="93" spans="1:9">
      <c r="A93" s="5">
        <v>21639</v>
      </c>
      <c r="B93">
        <v>50</v>
      </c>
      <c r="C93">
        <f t="shared" si="6"/>
        <v>32</v>
      </c>
      <c r="D93">
        <f t="shared" si="11"/>
        <v>39.75</v>
      </c>
      <c r="E93">
        <f t="shared" si="10"/>
        <v>38.165682060377954</v>
      </c>
      <c r="G93">
        <f t="shared" si="7"/>
        <v>36</v>
      </c>
      <c r="H93">
        <f t="shared" si="8"/>
        <v>20.5</v>
      </c>
      <c r="I93">
        <f t="shared" si="9"/>
        <v>23.668635879244093</v>
      </c>
    </row>
    <row r="94" spans="1:9">
      <c r="A94" s="5">
        <v>21640</v>
      </c>
      <c r="B94">
        <v>41</v>
      </c>
      <c r="C94">
        <f t="shared" si="6"/>
        <v>50</v>
      </c>
      <c r="D94">
        <f t="shared" si="11"/>
        <v>43.5</v>
      </c>
      <c r="E94">
        <f t="shared" si="10"/>
        <v>38.317552286902917</v>
      </c>
      <c r="G94">
        <f t="shared" si="7"/>
        <v>21.951219512195124</v>
      </c>
      <c r="H94">
        <f t="shared" si="8"/>
        <v>6.0975609756097562</v>
      </c>
      <c r="I94">
        <f t="shared" si="9"/>
        <v>6.5425553977977637</v>
      </c>
    </row>
    <row r="95" spans="1:9">
      <c r="A95" s="5">
        <v>21641</v>
      </c>
      <c r="B95">
        <v>39</v>
      </c>
      <c r="C95">
        <f t="shared" si="6"/>
        <v>41</v>
      </c>
      <c r="D95">
        <f t="shared" si="11"/>
        <v>39.75</v>
      </c>
      <c r="E95">
        <f t="shared" si="10"/>
        <v>38.351976234603818</v>
      </c>
      <c r="G95">
        <f t="shared" si="7"/>
        <v>5.1282051282051277</v>
      </c>
      <c r="H95">
        <f t="shared" si="8"/>
        <v>1.9230769230769231</v>
      </c>
      <c r="I95">
        <f t="shared" si="9"/>
        <v>1.6615993984517494</v>
      </c>
    </row>
    <row r="96" spans="1:9">
      <c r="A96" s="5">
        <v>21642</v>
      </c>
      <c r="B96">
        <v>41</v>
      </c>
      <c r="C96">
        <f t="shared" si="6"/>
        <v>39</v>
      </c>
      <c r="D96">
        <f t="shared" si="11"/>
        <v>40.5</v>
      </c>
      <c r="E96">
        <f t="shared" si="10"/>
        <v>38.360292346824764</v>
      </c>
      <c r="G96">
        <f t="shared" si="7"/>
        <v>4.8780487804878048</v>
      </c>
      <c r="H96">
        <f t="shared" si="8"/>
        <v>1.2195121951219512</v>
      </c>
      <c r="I96">
        <f t="shared" si="9"/>
        <v>6.4383113492078925</v>
      </c>
    </row>
    <row r="97" spans="1:9">
      <c r="A97" s="5">
        <v>21643</v>
      </c>
      <c r="B97">
        <v>47</v>
      </c>
      <c r="C97">
        <f t="shared" si="6"/>
        <v>41</v>
      </c>
      <c r="D97">
        <f t="shared" si="11"/>
        <v>42.75</v>
      </c>
      <c r="E97">
        <f t="shared" si="10"/>
        <v>38.394167809803932</v>
      </c>
      <c r="G97">
        <f t="shared" si="7"/>
        <v>12.76595744680851</v>
      </c>
      <c r="H97">
        <f t="shared" si="8"/>
        <v>9.0425531914893629</v>
      </c>
      <c r="I97">
        <f t="shared" si="9"/>
        <v>18.310281255736317</v>
      </c>
    </row>
    <row r="98" spans="1:9">
      <c r="A98" s="5">
        <v>21644</v>
      </c>
      <c r="B98">
        <v>34</v>
      </c>
      <c r="C98">
        <f t="shared" si="6"/>
        <v>47</v>
      </c>
      <c r="D98">
        <f t="shared" si="11"/>
        <v>42</v>
      </c>
      <c r="E98">
        <f t="shared" si="10"/>
        <v>38.504606762925604</v>
      </c>
      <c r="G98">
        <f t="shared" si="7"/>
        <v>38.235294117647058</v>
      </c>
      <c r="H98">
        <f t="shared" si="8"/>
        <v>23.52941176470588</v>
      </c>
      <c r="I98">
        <f t="shared" si="9"/>
        <v>13.248843420369424</v>
      </c>
    </row>
    <row r="99" spans="1:9">
      <c r="A99" s="5">
        <v>21645</v>
      </c>
      <c r="B99">
        <v>36</v>
      </c>
      <c r="C99">
        <f t="shared" si="6"/>
        <v>34</v>
      </c>
      <c r="D99">
        <f t="shared" si="11"/>
        <v>40.25</v>
      </c>
      <c r="E99">
        <f t="shared" si="10"/>
        <v>38.446798982791442</v>
      </c>
      <c r="G99">
        <f t="shared" si="7"/>
        <v>5.5555555555555554</v>
      </c>
      <c r="H99">
        <f t="shared" si="8"/>
        <v>11.805555555555555</v>
      </c>
      <c r="I99">
        <f t="shared" si="9"/>
        <v>6.7966638410873399</v>
      </c>
    </row>
    <row r="100" spans="1:9">
      <c r="A100" s="5">
        <v>21646</v>
      </c>
      <c r="B100">
        <v>33</v>
      </c>
      <c r="C100">
        <f t="shared" si="6"/>
        <v>36</v>
      </c>
      <c r="D100">
        <f t="shared" si="11"/>
        <v>39.5</v>
      </c>
      <c r="E100">
        <f t="shared" si="10"/>
        <v>38.415399123697455</v>
      </c>
      <c r="G100">
        <f t="shared" si="7"/>
        <v>9.0909090909090917</v>
      </c>
      <c r="H100">
        <f t="shared" si="8"/>
        <v>19.696969696969695</v>
      </c>
      <c r="I100">
        <f t="shared" si="9"/>
        <v>16.410300374840773</v>
      </c>
    </row>
    <row r="101" spans="1:9">
      <c r="A101" s="5">
        <v>21647</v>
      </c>
      <c r="B101">
        <v>35</v>
      </c>
      <c r="C101">
        <f t="shared" si="6"/>
        <v>33</v>
      </c>
      <c r="D101">
        <f t="shared" si="11"/>
        <v>37.5</v>
      </c>
      <c r="E101">
        <f t="shared" si="10"/>
        <v>38.345903112534408</v>
      </c>
      <c r="G101">
        <f t="shared" si="7"/>
        <v>5.7142857142857144</v>
      </c>
      <c r="H101">
        <f t="shared" si="8"/>
        <v>7.1428571428571423</v>
      </c>
      <c r="I101">
        <f t="shared" si="9"/>
        <v>9.5597231786697385</v>
      </c>
    </row>
    <row r="102" spans="1:9">
      <c r="A102" s="5">
        <v>21648</v>
      </c>
      <c r="B102">
        <v>38</v>
      </c>
      <c r="C102">
        <f t="shared" si="6"/>
        <v>35</v>
      </c>
      <c r="D102">
        <f t="shared" si="11"/>
        <v>34.5</v>
      </c>
      <c r="E102">
        <f t="shared" si="10"/>
        <v>38.302965017899488</v>
      </c>
      <c r="G102">
        <f t="shared" si="7"/>
        <v>7.8947368421052628</v>
      </c>
      <c r="H102">
        <f t="shared" si="8"/>
        <v>9.2105263157894726</v>
      </c>
      <c r="I102">
        <f t="shared" si="9"/>
        <v>0.79727636289339077</v>
      </c>
    </row>
    <row r="103" spans="1:9">
      <c r="A103" s="5">
        <v>21649</v>
      </c>
      <c r="B103">
        <v>38</v>
      </c>
      <c r="C103">
        <f t="shared" si="6"/>
        <v>38</v>
      </c>
      <c r="D103">
        <f t="shared" si="11"/>
        <v>35.5</v>
      </c>
      <c r="E103">
        <f t="shared" si="10"/>
        <v>38.299077056959767</v>
      </c>
      <c r="G103">
        <f t="shared" si="7"/>
        <v>0</v>
      </c>
      <c r="H103">
        <f t="shared" si="8"/>
        <v>6.5789473684210522</v>
      </c>
      <c r="I103">
        <f t="shared" si="9"/>
        <v>0.7870448867362293</v>
      </c>
    </row>
    <row r="104" spans="1:9">
      <c r="A104" s="5">
        <v>21650</v>
      </c>
      <c r="B104">
        <v>34</v>
      </c>
      <c r="C104">
        <f t="shared" si="6"/>
        <v>38</v>
      </c>
      <c r="D104">
        <f t="shared" si="11"/>
        <v>36</v>
      </c>
      <c r="E104">
        <f t="shared" si="10"/>
        <v>38.295238990362215</v>
      </c>
      <c r="G104">
        <f t="shared" si="7"/>
        <v>11.76470588235294</v>
      </c>
      <c r="H104">
        <f t="shared" si="8"/>
        <v>5.8823529411764701</v>
      </c>
      <c r="I104">
        <f t="shared" si="9"/>
        <v>12.633055854006514</v>
      </c>
    </row>
    <row r="105" spans="1:9">
      <c r="A105" s="5">
        <v>21651</v>
      </c>
      <c r="B105">
        <v>53</v>
      </c>
      <c r="C105">
        <f t="shared" si="6"/>
        <v>34</v>
      </c>
      <c r="D105">
        <f t="shared" si="11"/>
        <v>36.25</v>
      </c>
      <c r="E105">
        <f t="shared" si="10"/>
        <v>38.240118034361771</v>
      </c>
      <c r="G105">
        <f t="shared" si="7"/>
        <v>35.849056603773583</v>
      </c>
      <c r="H105">
        <f t="shared" si="8"/>
        <v>31.60377358490566</v>
      </c>
      <c r="I105">
        <f t="shared" si="9"/>
        <v>27.84883389743062</v>
      </c>
    </row>
    <row r="106" spans="1:9">
      <c r="A106" s="5">
        <v>21652</v>
      </c>
      <c r="B106">
        <v>34</v>
      </c>
      <c r="C106">
        <f t="shared" si="6"/>
        <v>53</v>
      </c>
      <c r="D106">
        <f t="shared" si="11"/>
        <v>40.75</v>
      </c>
      <c r="E106">
        <f t="shared" si="10"/>
        <v>38.429532128950036</v>
      </c>
      <c r="G106">
        <f t="shared" si="7"/>
        <v>55.882352941176471</v>
      </c>
      <c r="H106">
        <f t="shared" si="8"/>
        <v>19.852941176470587</v>
      </c>
      <c r="I106">
        <f t="shared" si="9"/>
        <v>13.02803567338246</v>
      </c>
    </row>
    <row r="107" spans="1:9">
      <c r="A107" s="5">
        <v>21653</v>
      </c>
      <c r="B107">
        <v>34</v>
      </c>
      <c r="C107">
        <f t="shared" si="6"/>
        <v>34</v>
      </c>
      <c r="D107">
        <f t="shared" si="11"/>
        <v>39.75</v>
      </c>
      <c r="E107">
        <f t="shared" si="10"/>
        <v>38.372687784286036</v>
      </c>
      <c r="G107">
        <f t="shared" si="7"/>
        <v>0</v>
      </c>
      <c r="H107">
        <f t="shared" si="8"/>
        <v>16.911764705882355</v>
      </c>
      <c r="I107">
        <f t="shared" si="9"/>
        <v>12.860846424370695</v>
      </c>
    </row>
    <row r="108" spans="1:9">
      <c r="A108" s="5">
        <v>21654</v>
      </c>
      <c r="B108">
        <v>38</v>
      </c>
      <c r="C108">
        <f t="shared" si="6"/>
        <v>34</v>
      </c>
      <c r="D108">
        <f t="shared" si="11"/>
        <v>38.75</v>
      </c>
      <c r="E108">
        <f t="shared" si="10"/>
        <v>38.316572925135674</v>
      </c>
      <c r="G108">
        <f t="shared" si="7"/>
        <v>10.526315789473683</v>
      </c>
      <c r="H108">
        <f t="shared" si="8"/>
        <v>1.9736842105263157</v>
      </c>
      <c r="I108">
        <f t="shared" si="9"/>
        <v>0.8330866450938782</v>
      </c>
    </row>
    <row r="109" spans="1:9">
      <c r="A109" s="5">
        <v>21655</v>
      </c>
      <c r="B109">
        <v>35</v>
      </c>
      <c r="C109">
        <f t="shared" si="6"/>
        <v>38</v>
      </c>
      <c r="D109">
        <f t="shared" si="11"/>
        <v>39.75</v>
      </c>
      <c r="E109">
        <f t="shared" si="10"/>
        <v>38.312510333434375</v>
      </c>
      <c r="G109">
        <f t="shared" si="7"/>
        <v>8.5714285714285712</v>
      </c>
      <c r="H109">
        <f t="shared" si="8"/>
        <v>13.571428571428571</v>
      </c>
      <c r="I109">
        <f t="shared" si="9"/>
        <v>9.4643152383839286</v>
      </c>
    </row>
    <row r="110" spans="1:9">
      <c r="A110" s="5">
        <v>21656</v>
      </c>
      <c r="B110">
        <v>32</v>
      </c>
      <c r="C110">
        <f t="shared" si="6"/>
        <v>35</v>
      </c>
      <c r="D110">
        <f t="shared" si="11"/>
        <v>35.25</v>
      </c>
      <c r="E110">
        <f t="shared" si="10"/>
        <v>38.270000769531187</v>
      </c>
      <c r="G110">
        <f t="shared" si="7"/>
        <v>9.375</v>
      </c>
      <c r="H110">
        <f t="shared" si="8"/>
        <v>10.15625</v>
      </c>
      <c r="I110">
        <f t="shared" si="9"/>
        <v>19.593752404784958</v>
      </c>
    </row>
    <row r="111" spans="1:9">
      <c r="A111" s="5">
        <v>21657</v>
      </c>
      <c r="B111">
        <v>42</v>
      </c>
      <c r="C111">
        <f t="shared" si="6"/>
        <v>32</v>
      </c>
      <c r="D111">
        <f t="shared" si="11"/>
        <v>34.75</v>
      </c>
      <c r="E111">
        <f t="shared" si="10"/>
        <v>38.189537624799179</v>
      </c>
      <c r="G111">
        <f t="shared" si="7"/>
        <v>23.809523809523807</v>
      </c>
      <c r="H111">
        <f t="shared" si="8"/>
        <v>17.261904761904763</v>
      </c>
      <c r="I111">
        <f t="shared" si="9"/>
        <v>9.0725294647638588</v>
      </c>
    </row>
    <row r="112" spans="1:9">
      <c r="A112" s="5">
        <v>21658</v>
      </c>
      <c r="B112">
        <v>34</v>
      </c>
      <c r="C112">
        <f t="shared" si="6"/>
        <v>42</v>
      </c>
      <c r="D112">
        <f t="shared" si="11"/>
        <v>36.75</v>
      </c>
      <c r="E112">
        <f t="shared" si="10"/>
        <v>38.23843742511206</v>
      </c>
      <c r="G112">
        <f t="shared" si="7"/>
        <v>23.52941176470588</v>
      </c>
      <c r="H112">
        <f t="shared" si="8"/>
        <v>8.0882352941176467</v>
      </c>
      <c r="I112">
        <f t="shared" si="9"/>
        <v>12.465992426800177</v>
      </c>
    </row>
    <row r="113" spans="1:9">
      <c r="A113" s="5">
        <v>21659</v>
      </c>
      <c r="B113">
        <v>46</v>
      </c>
      <c r="C113">
        <f t="shared" si="6"/>
        <v>34</v>
      </c>
      <c r="D113">
        <f t="shared" si="11"/>
        <v>35.75</v>
      </c>
      <c r="E113">
        <f t="shared" si="10"/>
        <v>38.184045405635501</v>
      </c>
      <c r="G113">
        <f t="shared" si="7"/>
        <v>26.086956521739129</v>
      </c>
      <c r="H113">
        <f t="shared" si="8"/>
        <v>22.282608695652172</v>
      </c>
      <c r="I113">
        <f t="shared" si="9"/>
        <v>16.991205639922825</v>
      </c>
    </row>
    <row r="114" spans="1:9">
      <c r="A114" s="5">
        <v>21660</v>
      </c>
      <c r="B114">
        <v>30</v>
      </c>
      <c r="C114">
        <f t="shared" si="6"/>
        <v>46</v>
      </c>
      <c r="D114">
        <f t="shared" si="11"/>
        <v>38.5</v>
      </c>
      <c r="E114">
        <f t="shared" si="10"/>
        <v>38.284347831243046</v>
      </c>
      <c r="G114">
        <f t="shared" si="7"/>
        <v>53.333333333333336</v>
      </c>
      <c r="H114">
        <f t="shared" si="8"/>
        <v>28.333333333333332</v>
      </c>
      <c r="I114">
        <f t="shared" si="9"/>
        <v>27.614492770810156</v>
      </c>
    </row>
    <row r="115" spans="1:9">
      <c r="A115" s="5">
        <v>21661</v>
      </c>
      <c r="B115">
        <v>46</v>
      </c>
      <c r="C115">
        <f t="shared" si="6"/>
        <v>30</v>
      </c>
      <c r="D115">
        <f t="shared" si="11"/>
        <v>38</v>
      </c>
      <c r="E115">
        <f t="shared" si="10"/>
        <v>38.178034498428985</v>
      </c>
      <c r="G115">
        <f t="shared" si="7"/>
        <v>34.782608695652172</v>
      </c>
      <c r="H115">
        <f t="shared" si="8"/>
        <v>17.391304347826086</v>
      </c>
      <c r="I115">
        <f t="shared" si="9"/>
        <v>17.004272829502206</v>
      </c>
    </row>
    <row r="116" spans="1:9">
      <c r="A116" s="5">
        <v>21662</v>
      </c>
      <c r="B116">
        <v>45</v>
      </c>
      <c r="C116">
        <f t="shared" si="6"/>
        <v>46</v>
      </c>
      <c r="D116">
        <f t="shared" si="11"/>
        <v>39</v>
      </c>
      <c r="E116">
        <f t="shared" si="10"/>
        <v>38.278414062224272</v>
      </c>
      <c r="G116">
        <f t="shared" si="7"/>
        <v>2.2222222222222223</v>
      </c>
      <c r="H116">
        <f t="shared" si="8"/>
        <v>13.333333333333334</v>
      </c>
      <c r="I116">
        <f t="shared" si="9"/>
        <v>14.936857639501619</v>
      </c>
    </row>
    <row r="117" spans="1:9">
      <c r="A117" s="5">
        <v>21663</v>
      </c>
      <c r="B117">
        <v>54</v>
      </c>
      <c r="C117">
        <f t="shared" si="6"/>
        <v>45</v>
      </c>
      <c r="D117">
        <f t="shared" si="11"/>
        <v>41.75</v>
      </c>
      <c r="E117">
        <f t="shared" si="10"/>
        <v>38.364672415615239</v>
      </c>
      <c r="G117">
        <f t="shared" si="7"/>
        <v>16.666666666666664</v>
      </c>
      <c r="H117">
        <f t="shared" si="8"/>
        <v>22.685185185185187</v>
      </c>
      <c r="I117">
        <f t="shared" si="9"/>
        <v>28.954310341453258</v>
      </c>
    </row>
    <row r="118" spans="1:9">
      <c r="A118" s="5">
        <v>21664</v>
      </c>
      <c r="B118">
        <v>34</v>
      </c>
      <c r="C118">
        <f t="shared" si="6"/>
        <v>54</v>
      </c>
      <c r="D118">
        <f t="shared" si="11"/>
        <v>43.75</v>
      </c>
      <c r="E118">
        <f t="shared" si="10"/>
        <v>38.565321135224366</v>
      </c>
      <c r="G118">
        <f t="shared" si="7"/>
        <v>58.82352941176471</v>
      </c>
      <c r="H118">
        <f t="shared" si="8"/>
        <v>28.676470588235293</v>
      </c>
      <c r="I118">
        <f t="shared" si="9"/>
        <v>13.427415103601076</v>
      </c>
    </row>
    <row r="119" spans="1:9">
      <c r="A119" s="5">
        <v>21665</v>
      </c>
      <c r="B119">
        <v>37</v>
      </c>
      <c r="C119">
        <f t="shared" si="6"/>
        <v>34</v>
      </c>
      <c r="D119">
        <f t="shared" si="11"/>
        <v>44.75</v>
      </c>
      <c r="E119">
        <f t="shared" si="10"/>
        <v>38.506734205373142</v>
      </c>
      <c r="G119">
        <f t="shared" si="7"/>
        <v>8.1081081081081088</v>
      </c>
      <c r="H119">
        <f t="shared" si="8"/>
        <v>20.945945945945947</v>
      </c>
      <c r="I119">
        <f t="shared" si="9"/>
        <v>4.0722546091166008</v>
      </c>
    </row>
    <row r="120" spans="1:9">
      <c r="A120" s="5">
        <v>21666</v>
      </c>
      <c r="B120">
        <v>35</v>
      </c>
      <c r="C120">
        <f t="shared" si="6"/>
        <v>37</v>
      </c>
      <c r="D120">
        <f t="shared" si="11"/>
        <v>42.5</v>
      </c>
      <c r="E120">
        <f t="shared" si="10"/>
        <v>38.487398231280643</v>
      </c>
      <c r="G120">
        <f t="shared" si="7"/>
        <v>5.7142857142857144</v>
      </c>
      <c r="H120">
        <f t="shared" si="8"/>
        <v>21.428571428571427</v>
      </c>
      <c r="I120">
        <f t="shared" si="9"/>
        <v>9.9639949465161237</v>
      </c>
    </row>
    <row r="121" spans="1:9">
      <c r="A121" s="5">
        <v>21667</v>
      </c>
      <c r="B121">
        <v>40</v>
      </c>
      <c r="C121">
        <f t="shared" si="6"/>
        <v>35</v>
      </c>
      <c r="D121">
        <f t="shared" si="11"/>
        <v>40</v>
      </c>
      <c r="E121">
        <f t="shared" si="10"/>
        <v>38.442644324712511</v>
      </c>
      <c r="G121">
        <f t="shared" si="7"/>
        <v>12.5</v>
      </c>
      <c r="H121">
        <f t="shared" si="8"/>
        <v>0</v>
      </c>
      <c r="I121">
        <f t="shared" si="9"/>
        <v>3.8933891882187233</v>
      </c>
    </row>
    <row r="122" spans="1:9">
      <c r="A122" s="5">
        <v>21668</v>
      </c>
      <c r="B122">
        <v>42</v>
      </c>
      <c r="C122">
        <f t="shared" si="6"/>
        <v>40</v>
      </c>
      <c r="D122">
        <f t="shared" si="11"/>
        <v>36.5</v>
      </c>
      <c r="E122">
        <f t="shared" si="10"/>
        <v>38.462629925943823</v>
      </c>
      <c r="G122">
        <f t="shared" si="7"/>
        <v>4.7619047619047619</v>
      </c>
      <c r="H122">
        <f t="shared" si="8"/>
        <v>13.095238095238097</v>
      </c>
      <c r="I122">
        <f t="shared" si="9"/>
        <v>8.4223097001337557</v>
      </c>
    </row>
    <row r="123" spans="1:9">
      <c r="A123" s="5">
        <v>21669</v>
      </c>
      <c r="B123">
        <v>58</v>
      </c>
      <c r="C123">
        <f t="shared" si="6"/>
        <v>42</v>
      </c>
      <c r="D123">
        <f t="shared" si="11"/>
        <v>38.5</v>
      </c>
      <c r="E123">
        <f t="shared" si="10"/>
        <v>38.508025122962394</v>
      </c>
      <c r="G123">
        <f t="shared" si="7"/>
        <v>27.586206896551722</v>
      </c>
      <c r="H123">
        <f t="shared" si="8"/>
        <v>33.620689655172413</v>
      </c>
      <c r="I123">
        <f t="shared" si="9"/>
        <v>33.606853236271732</v>
      </c>
    </row>
    <row r="124" spans="1:9">
      <c r="A124" s="5">
        <v>21670</v>
      </c>
      <c r="B124">
        <v>51</v>
      </c>
      <c r="C124">
        <f t="shared" si="6"/>
        <v>58</v>
      </c>
      <c r="D124">
        <f t="shared" si="11"/>
        <v>43.75</v>
      </c>
      <c r="E124">
        <f t="shared" si="10"/>
        <v>38.75816633558636</v>
      </c>
      <c r="G124">
        <f t="shared" si="7"/>
        <v>13.725490196078432</v>
      </c>
      <c r="H124">
        <f t="shared" si="8"/>
        <v>14.215686274509803</v>
      </c>
      <c r="I124">
        <f t="shared" si="9"/>
        <v>24.003595420418904</v>
      </c>
    </row>
    <row r="125" spans="1:9">
      <c r="A125" s="5">
        <v>21671</v>
      </c>
      <c r="B125">
        <v>32</v>
      </c>
      <c r="C125">
        <f t="shared" si="6"/>
        <v>51</v>
      </c>
      <c r="D125">
        <f t="shared" si="11"/>
        <v>47.75</v>
      </c>
      <c r="E125">
        <f t="shared" si="10"/>
        <v>38.91526622602202</v>
      </c>
      <c r="G125">
        <f t="shared" si="7"/>
        <v>59.375</v>
      </c>
      <c r="H125">
        <f t="shared" si="8"/>
        <v>49.21875</v>
      </c>
      <c r="I125">
        <f t="shared" si="9"/>
        <v>21.610206956318812</v>
      </c>
    </row>
    <row r="126" spans="1:9">
      <c r="A126" s="5">
        <v>21672</v>
      </c>
      <c r="B126">
        <v>35</v>
      </c>
      <c r="C126">
        <f t="shared" si="6"/>
        <v>32</v>
      </c>
      <c r="D126">
        <f t="shared" si="11"/>
        <v>45.75</v>
      </c>
      <c r="E126">
        <f t="shared" si="10"/>
        <v>38.826522366546165</v>
      </c>
      <c r="G126">
        <f t="shared" si="7"/>
        <v>8.5714285714285712</v>
      </c>
      <c r="H126">
        <f t="shared" si="8"/>
        <v>30.714285714285715</v>
      </c>
      <c r="I126">
        <f t="shared" si="9"/>
        <v>10.932921047274755</v>
      </c>
    </row>
    <row r="127" spans="1:9">
      <c r="A127" s="5">
        <v>21673</v>
      </c>
      <c r="B127">
        <v>38</v>
      </c>
      <c r="C127">
        <f t="shared" si="6"/>
        <v>35</v>
      </c>
      <c r="D127">
        <f t="shared" si="11"/>
        <v>44</v>
      </c>
      <c r="E127">
        <f t="shared" si="10"/>
        <v>38.777416467788406</v>
      </c>
      <c r="G127">
        <f t="shared" si="7"/>
        <v>7.8947368421052628</v>
      </c>
      <c r="H127">
        <f t="shared" si="8"/>
        <v>15.789473684210526</v>
      </c>
      <c r="I127">
        <f t="shared" si="9"/>
        <v>2.0458328099694891</v>
      </c>
    </row>
    <row r="128" spans="1:9">
      <c r="A128" s="5">
        <v>21674</v>
      </c>
      <c r="B128">
        <v>33</v>
      </c>
      <c r="C128">
        <f t="shared" si="6"/>
        <v>38</v>
      </c>
      <c r="D128">
        <f t="shared" si="11"/>
        <v>39</v>
      </c>
      <c r="E128">
        <f t="shared" si="10"/>
        <v>38.767439854377336</v>
      </c>
      <c r="G128">
        <f t="shared" si="7"/>
        <v>15.151515151515152</v>
      </c>
      <c r="H128">
        <f t="shared" si="8"/>
        <v>18.181818181818183</v>
      </c>
      <c r="I128">
        <f t="shared" si="9"/>
        <v>17.477090467810111</v>
      </c>
    </row>
    <row r="129" spans="1:9">
      <c r="A129" s="5">
        <v>21675</v>
      </c>
      <c r="B129">
        <v>39</v>
      </c>
      <c r="C129">
        <f t="shared" si="6"/>
        <v>33</v>
      </c>
      <c r="D129">
        <f t="shared" si="11"/>
        <v>34.5</v>
      </c>
      <c r="E129">
        <f t="shared" si="10"/>
        <v>38.693426091892483</v>
      </c>
      <c r="G129">
        <f t="shared" si="7"/>
        <v>15.384615384615385</v>
      </c>
      <c r="H129">
        <f t="shared" si="8"/>
        <v>11.538461538461538</v>
      </c>
      <c r="I129">
        <f t="shared" si="9"/>
        <v>0.78608694386542688</v>
      </c>
    </row>
    <row r="130" spans="1:9">
      <c r="A130" s="5">
        <v>21676</v>
      </c>
      <c r="B130">
        <v>47</v>
      </c>
      <c r="C130">
        <f t="shared" si="6"/>
        <v>39</v>
      </c>
      <c r="D130">
        <f t="shared" si="11"/>
        <v>36.25</v>
      </c>
      <c r="E130">
        <f t="shared" si="10"/>
        <v>38.697360365849669</v>
      </c>
      <c r="G130">
        <f t="shared" si="7"/>
        <v>17.021276595744681</v>
      </c>
      <c r="H130">
        <f t="shared" si="8"/>
        <v>22.872340425531913</v>
      </c>
      <c r="I130">
        <f t="shared" si="9"/>
        <v>17.66519071095815</v>
      </c>
    </row>
    <row r="131" spans="1:9">
      <c r="A131" s="5">
        <v>21677</v>
      </c>
      <c r="B131">
        <v>38</v>
      </c>
      <c r="C131">
        <f t="shared" si="6"/>
        <v>47</v>
      </c>
      <c r="D131">
        <f t="shared" si="11"/>
        <v>39.25</v>
      </c>
      <c r="E131">
        <f t="shared" si="10"/>
        <v>38.803908438026426</v>
      </c>
      <c r="G131">
        <f t="shared" si="7"/>
        <v>23.684210526315788</v>
      </c>
      <c r="H131">
        <f t="shared" si="8"/>
        <v>3.2894736842105261</v>
      </c>
      <c r="I131">
        <f t="shared" si="9"/>
        <v>2.1155485211221725</v>
      </c>
    </row>
    <row r="132" spans="1:9">
      <c r="A132" s="5">
        <v>21678</v>
      </c>
      <c r="B132">
        <v>52</v>
      </c>
      <c r="C132">
        <f t="shared" si="6"/>
        <v>38</v>
      </c>
      <c r="D132">
        <f t="shared" si="11"/>
        <v>39.25</v>
      </c>
      <c r="E132">
        <f t="shared" si="10"/>
        <v>38.793591852211229</v>
      </c>
      <c r="G132">
        <f t="shared" si="7"/>
        <v>26.923076923076923</v>
      </c>
      <c r="H132">
        <f t="shared" si="8"/>
        <v>24.519230769230766</v>
      </c>
      <c r="I132">
        <f t="shared" si="9"/>
        <v>25.396938745747637</v>
      </c>
    </row>
    <row r="133" spans="1:9">
      <c r="A133" s="5">
        <v>21679</v>
      </c>
      <c r="B133">
        <v>30</v>
      </c>
      <c r="C133">
        <f t="shared" si="6"/>
        <v>52</v>
      </c>
      <c r="D133">
        <f t="shared" si="11"/>
        <v>44</v>
      </c>
      <c r="E133">
        <f t="shared" si="10"/>
        <v>38.9630701615839</v>
      </c>
      <c r="G133">
        <f t="shared" si="7"/>
        <v>73.333333333333329</v>
      </c>
      <c r="H133">
        <f t="shared" si="8"/>
        <v>46.666666666666664</v>
      </c>
      <c r="I133">
        <f t="shared" si="9"/>
        <v>29.876900538613</v>
      </c>
    </row>
    <row r="134" spans="1:9">
      <c r="A134" s="5">
        <v>21680</v>
      </c>
      <c r="B134">
        <v>34</v>
      </c>
      <c r="C134">
        <f t="shared" si="6"/>
        <v>30</v>
      </c>
      <c r="D134">
        <f t="shared" si="11"/>
        <v>41.75</v>
      </c>
      <c r="E134">
        <f t="shared" si="10"/>
        <v>38.848046760764035</v>
      </c>
      <c r="G134">
        <f t="shared" si="7"/>
        <v>11.76470588235294</v>
      </c>
      <c r="H134">
        <f t="shared" si="8"/>
        <v>22.794117647058822</v>
      </c>
      <c r="I134">
        <f t="shared" si="9"/>
        <v>14.258961061070691</v>
      </c>
    </row>
    <row r="135" spans="1:9">
      <c r="A135" s="5">
        <v>21681</v>
      </c>
      <c r="B135">
        <v>40</v>
      </c>
      <c r="C135">
        <f t="shared" ref="C135:C198" si="12">B134</f>
        <v>34</v>
      </c>
      <c r="D135">
        <f t="shared" si="11"/>
        <v>38.5</v>
      </c>
      <c r="E135">
        <f t="shared" si="10"/>
        <v>38.785831602821069</v>
      </c>
      <c r="G135">
        <f t="shared" ref="G135:G198" si="13">IFERROR(ABS($B135-C135)/$B135*100,0)</f>
        <v>15</v>
      </c>
      <c r="H135">
        <f t="shared" ref="H135:H198" si="14">IFERROR(ABS($B135-D135)/$B135*100,0)</f>
        <v>3.75</v>
      </c>
      <c r="I135">
        <f t="shared" ref="I135:I198" si="15">IFERROR(ABS($B135-E135)/$B135*100,0)</f>
        <v>3.0354209929473264</v>
      </c>
    </row>
    <row r="136" spans="1:9">
      <c r="A136" s="5">
        <v>21682</v>
      </c>
      <c r="B136">
        <v>35</v>
      </c>
      <c r="C136">
        <f t="shared" si="12"/>
        <v>40</v>
      </c>
      <c r="D136">
        <f t="shared" si="11"/>
        <v>39</v>
      </c>
      <c r="E136">
        <f t="shared" ref="E136:E199" si="16">$E$2*B135+$E$1*E135</f>
        <v>38.80141306940493</v>
      </c>
      <c r="G136">
        <f t="shared" si="13"/>
        <v>14.285714285714285</v>
      </c>
      <c r="H136">
        <f t="shared" si="14"/>
        <v>11.428571428571429</v>
      </c>
      <c r="I136">
        <f t="shared" si="15"/>
        <v>10.861180198299799</v>
      </c>
    </row>
    <row r="137" spans="1:9">
      <c r="A137" s="5">
        <v>21683</v>
      </c>
      <c r="B137">
        <v>42</v>
      </c>
      <c r="C137">
        <f t="shared" si="12"/>
        <v>35</v>
      </c>
      <c r="D137">
        <f t="shared" si="11"/>
        <v>34.75</v>
      </c>
      <c r="E137">
        <f t="shared" si="16"/>
        <v>38.752629399157861</v>
      </c>
      <c r="G137">
        <f t="shared" si="13"/>
        <v>16.666666666666664</v>
      </c>
      <c r="H137">
        <f t="shared" si="14"/>
        <v>17.261904761904763</v>
      </c>
      <c r="I137">
        <f t="shared" si="15"/>
        <v>7.7318347639098546</v>
      </c>
    </row>
    <row r="138" spans="1:9">
      <c r="A138" s="5">
        <v>21684</v>
      </c>
      <c r="B138">
        <v>41</v>
      </c>
      <c r="C138">
        <f t="shared" si="12"/>
        <v>42</v>
      </c>
      <c r="D138">
        <f t="shared" ref="D138:D201" si="17">AVERAGE(B134:B137)</f>
        <v>37.75</v>
      </c>
      <c r="E138">
        <f t="shared" si="16"/>
        <v>38.794303022536631</v>
      </c>
      <c r="G138">
        <f t="shared" si="13"/>
        <v>2.4390243902439024</v>
      </c>
      <c r="H138">
        <f t="shared" si="14"/>
        <v>7.9268292682926829</v>
      </c>
      <c r="I138">
        <f t="shared" si="15"/>
        <v>5.3797487255204111</v>
      </c>
    </row>
    <row r="139" spans="1:9">
      <c r="A139" s="5">
        <v>21685</v>
      </c>
      <c r="B139">
        <v>42</v>
      </c>
      <c r="C139">
        <f t="shared" si="12"/>
        <v>41</v>
      </c>
      <c r="D139">
        <f t="shared" si="17"/>
        <v>39.5</v>
      </c>
      <c r="E139">
        <f t="shared" si="16"/>
        <v>38.822608810949767</v>
      </c>
      <c r="G139">
        <f t="shared" si="13"/>
        <v>2.3809523809523809</v>
      </c>
      <c r="H139">
        <f t="shared" si="14"/>
        <v>5.9523809523809517</v>
      </c>
      <c r="I139">
        <f t="shared" si="15"/>
        <v>7.5652171167862701</v>
      </c>
    </row>
    <row r="140" spans="1:9">
      <c r="A140" s="5">
        <v>21686</v>
      </c>
      <c r="B140">
        <v>38</v>
      </c>
      <c r="C140">
        <f t="shared" si="12"/>
        <v>42</v>
      </c>
      <c r="D140">
        <f t="shared" si="17"/>
        <v>40</v>
      </c>
      <c r="E140">
        <f t="shared" si="16"/>
        <v>38.863384386027391</v>
      </c>
      <c r="G140">
        <f t="shared" si="13"/>
        <v>10.526315789473683</v>
      </c>
      <c r="H140">
        <f t="shared" si="14"/>
        <v>5.2631578947368416</v>
      </c>
      <c r="I140">
        <f t="shared" si="15"/>
        <v>2.2720641737562932</v>
      </c>
    </row>
    <row r="141" spans="1:9">
      <c r="A141" s="5">
        <v>21687</v>
      </c>
      <c r="B141">
        <v>24</v>
      </c>
      <c r="C141">
        <f t="shared" si="12"/>
        <v>38</v>
      </c>
      <c r="D141">
        <f t="shared" si="17"/>
        <v>40.75</v>
      </c>
      <c r="E141">
        <f t="shared" si="16"/>
        <v>38.85230454323856</v>
      </c>
      <c r="G141">
        <f t="shared" si="13"/>
        <v>58.333333333333336</v>
      </c>
      <c r="H141">
        <f t="shared" si="14"/>
        <v>69.791666666666657</v>
      </c>
      <c r="I141">
        <f t="shared" si="15"/>
        <v>61.884602263494003</v>
      </c>
    </row>
    <row r="142" spans="1:9">
      <c r="A142" s="5">
        <v>21688</v>
      </c>
      <c r="B142">
        <v>34</v>
      </c>
      <c r="C142">
        <f t="shared" si="12"/>
        <v>24</v>
      </c>
      <c r="D142">
        <f t="shared" si="17"/>
        <v>36.25</v>
      </c>
      <c r="E142">
        <f t="shared" si="16"/>
        <v>38.661704386397467</v>
      </c>
      <c r="G142">
        <f t="shared" si="13"/>
        <v>29.411764705882355</v>
      </c>
      <c r="H142">
        <f t="shared" si="14"/>
        <v>6.6176470588235299</v>
      </c>
      <c r="I142">
        <f t="shared" si="15"/>
        <v>13.710895254110197</v>
      </c>
    </row>
    <row r="143" spans="1:9">
      <c r="A143" s="5">
        <v>21689</v>
      </c>
      <c r="B143">
        <v>43</v>
      </c>
      <c r="C143">
        <f t="shared" si="12"/>
        <v>34</v>
      </c>
      <c r="D143">
        <f t="shared" si="17"/>
        <v>34.5</v>
      </c>
      <c r="E143">
        <f t="shared" si="16"/>
        <v>38.601880566827411</v>
      </c>
      <c r="G143">
        <f t="shared" si="13"/>
        <v>20.930232558139537</v>
      </c>
      <c r="H143">
        <f t="shared" si="14"/>
        <v>19.767441860465116</v>
      </c>
      <c r="I143">
        <f t="shared" si="15"/>
        <v>10.228184728308346</v>
      </c>
    </row>
    <row r="144" spans="1:9">
      <c r="A144" s="5">
        <v>21690</v>
      </c>
      <c r="B144">
        <v>36</v>
      </c>
      <c r="C144">
        <f t="shared" si="12"/>
        <v>43</v>
      </c>
      <c r="D144">
        <f t="shared" si="17"/>
        <v>34.75</v>
      </c>
      <c r="E144">
        <f t="shared" si="16"/>
        <v>38.65832179123997</v>
      </c>
      <c r="G144">
        <f t="shared" si="13"/>
        <v>19.444444444444446</v>
      </c>
      <c r="H144">
        <f t="shared" si="14"/>
        <v>3.4722222222222223</v>
      </c>
      <c r="I144">
        <f t="shared" si="15"/>
        <v>7.3842271978888068</v>
      </c>
    </row>
    <row r="145" spans="1:9">
      <c r="A145" s="5">
        <v>21691</v>
      </c>
      <c r="B145">
        <v>55</v>
      </c>
      <c r="C145">
        <f t="shared" si="12"/>
        <v>36</v>
      </c>
      <c r="D145">
        <f t="shared" si="17"/>
        <v>34.25</v>
      </c>
      <c r="E145">
        <f t="shared" si="16"/>
        <v>38.624207452359471</v>
      </c>
      <c r="G145">
        <f t="shared" si="13"/>
        <v>34.545454545454547</v>
      </c>
      <c r="H145">
        <f t="shared" si="14"/>
        <v>37.727272727272727</v>
      </c>
      <c r="I145">
        <f t="shared" si="15"/>
        <v>29.774168268437322</v>
      </c>
    </row>
    <row r="146" spans="1:9">
      <c r="A146" s="5">
        <v>21692</v>
      </c>
      <c r="B146">
        <v>41</v>
      </c>
      <c r="C146">
        <f t="shared" si="12"/>
        <v>55</v>
      </c>
      <c r="D146">
        <f t="shared" si="17"/>
        <v>42</v>
      </c>
      <c r="E146">
        <f t="shared" si="16"/>
        <v>38.834358585396835</v>
      </c>
      <c r="G146">
        <f t="shared" si="13"/>
        <v>34.146341463414636</v>
      </c>
      <c r="H146">
        <f t="shared" si="14"/>
        <v>2.4390243902439024</v>
      </c>
      <c r="I146">
        <f t="shared" si="15"/>
        <v>5.2820522307394269</v>
      </c>
    </row>
    <row r="147" spans="1:9">
      <c r="A147" s="5">
        <v>21693</v>
      </c>
      <c r="B147">
        <v>45</v>
      </c>
      <c r="C147">
        <f t="shared" si="12"/>
        <v>41</v>
      </c>
      <c r="D147">
        <f t="shared" si="17"/>
        <v>43.75</v>
      </c>
      <c r="E147">
        <f t="shared" si="16"/>
        <v>38.862150339335301</v>
      </c>
      <c r="G147">
        <f t="shared" si="13"/>
        <v>8.8888888888888893</v>
      </c>
      <c r="H147">
        <f t="shared" si="14"/>
        <v>2.7777777777777777</v>
      </c>
      <c r="I147">
        <f t="shared" si="15"/>
        <v>13.639665912588219</v>
      </c>
    </row>
    <row r="148" spans="1:9">
      <c r="A148" s="5">
        <v>21694</v>
      </c>
      <c r="B148">
        <v>41</v>
      </c>
      <c r="C148">
        <f t="shared" si="12"/>
        <v>45</v>
      </c>
      <c r="D148">
        <f t="shared" si="17"/>
        <v>44.25</v>
      </c>
      <c r="E148">
        <f t="shared" si="16"/>
        <v>38.940917584147982</v>
      </c>
      <c r="G148">
        <f t="shared" si="13"/>
        <v>9.7560975609756095</v>
      </c>
      <c r="H148">
        <f t="shared" si="14"/>
        <v>7.9268292682926829</v>
      </c>
      <c r="I148">
        <f t="shared" si="15"/>
        <v>5.022152233785409</v>
      </c>
    </row>
    <row r="149" spans="1:9">
      <c r="A149" s="5">
        <v>21695</v>
      </c>
      <c r="B149">
        <v>37</v>
      </c>
      <c r="C149">
        <f t="shared" si="12"/>
        <v>41</v>
      </c>
      <c r="D149">
        <f t="shared" si="17"/>
        <v>45.5</v>
      </c>
      <c r="E149">
        <f t="shared" si="16"/>
        <v>38.967341862634029</v>
      </c>
      <c r="G149">
        <f t="shared" si="13"/>
        <v>10.810810810810811</v>
      </c>
      <c r="H149">
        <f t="shared" si="14"/>
        <v>22.972972972972975</v>
      </c>
      <c r="I149">
        <f t="shared" si="15"/>
        <v>5.3171401692811608</v>
      </c>
    </row>
    <row r="150" spans="1:9">
      <c r="A150" s="5">
        <v>21696</v>
      </c>
      <c r="B150">
        <v>43</v>
      </c>
      <c r="C150">
        <f t="shared" si="12"/>
        <v>37</v>
      </c>
      <c r="D150">
        <f t="shared" si="17"/>
        <v>41</v>
      </c>
      <c r="E150">
        <f t="shared" si="16"/>
        <v>38.942094893957453</v>
      </c>
      <c r="G150">
        <f t="shared" si="13"/>
        <v>13.953488372093023</v>
      </c>
      <c r="H150">
        <f t="shared" si="14"/>
        <v>4.6511627906976747</v>
      </c>
      <c r="I150">
        <f t="shared" si="15"/>
        <v>9.4369886187035981</v>
      </c>
    </row>
    <row r="151" spans="1:9">
      <c r="A151" s="5">
        <v>21697</v>
      </c>
      <c r="B151">
        <v>39</v>
      </c>
      <c r="C151">
        <f t="shared" si="12"/>
        <v>43</v>
      </c>
      <c r="D151">
        <f t="shared" si="17"/>
        <v>41.5</v>
      </c>
      <c r="E151">
        <f t="shared" si="16"/>
        <v>38.994170135709084</v>
      </c>
      <c r="G151">
        <f t="shared" si="13"/>
        <v>10.256410256410255</v>
      </c>
      <c r="H151">
        <f t="shared" si="14"/>
        <v>6.4102564102564097</v>
      </c>
      <c r="I151">
        <f t="shared" si="15"/>
        <v>1.4948369976708911E-2</v>
      </c>
    </row>
    <row r="152" spans="1:9">
      <c r="A152" s="5">
        <v>21698</v>
      </c>
      <c r="B152">
        <v>33</v>
      </c>
      <c r="C152">
        <f t="shared" si="12"/>
        <v>39</v>
      </c>
      <c r="D152">
        <f t="shared" si="17"/>
        <v>40</v>
      </c>
      <c r="E152">
        <f t="shared" si="16"/>
        <v>38.994244950566603</v>
      </c>
      <c r="G152">
        <f t="shared" si="13"/>
        <v>18.181818181818183</v>
      </c>
      <c r="H152">
        <f t="shared" si="14"/>
        <v>21.212121212121211</v>
      </c>
      <c r="I152">
        <f t="shared" si="15"/>
        <v>18.164378638080617</v>
      </c>
    </row>
    <row r="153" spans="1:9">
      <c r="A153" s="5">
        <v>21699</v>
      </c>
      <c r="B153">
        <v>43</v>
      </c>
      <c r="C153">
        <f t="shared" si="12"/>
        <v>33</v>
      </c>
      <c r="D153">
        <f t="shared" si="17"/>
        <v>38</v>
      </c>
      <c r="E153">
        <f t="shared" si="16"/>
        <v>38.917320590148606</v>
      </c>
      <c r="G153">
        <f t="shared" si="13"/>
        <v>23.255813953488371</v>
      </c>
      <c r="H153">
        <f t="shared" si="14"/>
        <v>11.627906976744185</v>
      </c>
      <c r="I153">
        <f t="shared" si="15"/>
        <v>9.4946032787241723</v>
      </c>
    </row>
    <row r="154" spans="1:9">
      <c r="A154" s="5">
        <v>21700</v>
      </c>
      <c r="B154">
        <v>40</v>
      </c>
      <c r="C154">
        <f t="shared" si="12"/>
        <v>43</v>
      </c>
      <c r="D154">
        <f t="shared" si="17"/>
        <v>39.5</v>
      </c>
      <c r="E154">
        <f t="shared" si="16"/>
        <v>38.969713761429482</v>
      </c>
      <c r="G154">
        <f t="shared" si="13"/>
        <v>7.5</v>
      </c>
      <c r="H154">
        <f t="shared" si="14"/>
        <v>1.25</v>
      </c>
      <c r="I154">
        <f t="shared" si="15"/>
        <v>2.5757155964262957</v>
      </c>
    </row>
    <row r="155" spans="1:9">
      <c r="A155" s="5">
        <v>21701</v>
      </c>
      <c r="B155">
        <v>38</v>
      </c>
      <c r="C155">
        <f t="shared" si="12"/>
        <v>40</v>
      </c>
      <c r="D155">
        <f t="shared" si="17"/>
        <v>38.75</v>
      </c>
      <c r="E155">
        <f t="shared" si="16"/>
        <v>38.982935461677485</v>
      </c>
      <c r="G155">
        <f t="shared" si="13"/>
        <v>5.2631578947368416</v>
      </c>
      <c r="H155">
        <f t="shared" si="14"/>
        <v>1.9736842105263157</v>
      </c>
      <c r="I155">
        <f t="shared" si="15"/>
        <v>2.5866722675723293</v>
      </c>
    </row>
    <row r="156" spans="1:9">
      <c r="A156" s="5">
        <v>21702</v>
      </c>
      <c r="B156">
        <v>45</v>
      </c>
      <c r="C156">
        <f t="shared" si="12"/>
        <v>38</v>
      </c>
      <c r="D156">
        <f t="shared" si="17"/>
        <v>38.5</v>
      </c>
      <c r="E156">
        <f t="shared" si="16"/>
        <v>38.970321415647454</v>
      </c>
      <c r="G156">
        <f t="shared" si="13"/>
        <v>15.555555555555555</v>
      </c>
      <c r="H156">
        <f t="shared" si="14"/>
        <v>14.444444444444443</v>
      </c>
      <c r="I156">
        <f t="shared" si="15"/>
        <v>13.399285743005656</v>
      </c>
    </row>
    <row r="157" spans="1:9">
      <c r="A157" s="5">
        <v>21703</v>
      </c>
      <c r="B157">
        <v>46</v>
      </c>
      <c r="C157">
        <f t="shared" si="12"/>
        <v>45</v>
      </c>
      <c r="D157">
        <f t="shared" si="17"/>
        <v>41.5</v>
      </c>
      <c r="E157">
        <f t="shared" si="16"/>
        <v>39.047700497158559</v>
      </c>
      <c r="G157">
        <f t="shared" si="13"/>
        <v>2.1739130434782608</v>
      </c>
      <c r="H157">
        <f t="shared" si="14"/>
        <v>9.7826086956521738</v>
      </c>
      <c r="I157">
        <f t="shared" si="15"/>
        <v>15.113694571394436</v>
      </c>
    </row>
    <row r="158" spans="1:9">
      <c r="A158" s="5">
        <v>21704</v>
      </c>
      <c r="B158">
        <v>34</v>
      </c>
      <c r="C158">
        <f t="shared" si="12"/>
        <v>46</v>
      </c>
      <c r="D158">
        <f t="shared" si="17"/>
        <v>42.25</v>
      </c>
      <c r="E158">
        <f t="shared" si="16"/>
        <v>39.136919606003936</v>
      </c>
      <c r="G158">
        <f t="shared" si="13"/>
        <v>35.294117647058826</v>
      </c>
      <c r="H158">
        <f t="shared" si="14"/>
        <v>24.264705882352942</v>
      </c>
      <c r="I158">
        <f t="shared" si="15"/>
        <v>15.108587076482163</v>
      </c>
    </row>
    <row r="159" spans="1:9">
      <c r="A159" s="5">
        <v>21705</v>
      </c>
      <c r="B159">
        <v>35</v>
      </c>
      <c r="C159">
        <f t="shared" si="12"/>
        <v>34</v>
      </c>
      <c r="D159">
        <f t="shared" si="17"/>
        <v>40.75</v>
      </c>
      <c r="E159">
        <f t="shared" si="16"/>
        <v>39.070997332478363</v>
      </c>
      <c r="G159">
        <f t="shared" si="13"/>
        <v>2.8571428571428572</v>
      </c>
      <c r="H159">
        <f t="shared" si="14"/>
        <v>16.428571428571427</v>
      </c>
      <c r="I159">
        <f t="shared" si="15"/>
        <v>11.63142094993818</v>
      </c>
    </row>
    <row r="160" spans="1:9">
      <c r="A160" s="5">
        <v>21706</v>
      </c>
      <c r="B160">
        <v>48</v>
      </c>
      <c r="C160">
        <f t="shared" si="12"/>
        <v>35</v>
      </c>
      <c r="D160">
        <f t="shared" si="17"/>
        <v>40</v>
      </c>
      <c r="E160">
        <f t="shared" si="16"/>
        <v>39.018754077715357</v>
      </c>
      <c r="G160">
        <f t="shared" si="13"/>
        <v>27.083333333333332</v>
      </c>
      <c r="H160">
        <f t="shared" si="14"/>
        <v>16.666666666666664</v>
      </c>
      <c r="I160">
        <f t="shared" si="15"/>
        <v>18.71092900475967</v>
      </c>
    </row>
    <row r="161" spans="1:9">
      <c r="A161" s="5">
        <v>21707</v>
      </c>
      <c r="B161">
        <v>51</v>
      </c>
      <c r="C161">
        <f t="shared" si="12"/>
        <v>48</v>
      </c>
      <c r="D161">
        <f t="shared" si="17"/>
        <v>40.75</v>
      </c>
      <c r="E161">
        <f t="shared" si="16"/>
        <v>39.134010728724121</v>
      </c>
      <c r="G161">
        <f t="shared" si="13"/>
        <v>5.8823529411764701</v>
      </c>
      <c r="H161">
        <f t="shared" si="14"/>
        <v>20.098039215686274</v>
      </c>
      <c r="I161">
        <f t="shared" si="15"/>
        <v>23.266645629952702</v>
      </c>
    </row>
    <row r="162" spans="1:9">
      <c r="A162" s="5">
        <v>21708</v>
      </c>
      <c r="B162">
        <v>36</v>
      </c>
      <c r="C162">
        <f t="shared" si="12"/>
        <v>51</v>
      </c>
      <c r="D162">
        <f t="shared" si="17"/>
        <v>42</v>
      </c>
      <c r="E162">
        <f t="shared" si="16"/>
        <v>39.286287394584008</v>
      </c>
      <c r="G162">
        <f t="shared" si="13"/>
        <v>41.666666666666671</v>
      </c>
      <c r="H162">
        <f t="shared" si="14"/>
        <v>16.666666666666664</v>
      </c>
      <c r="I162">
        <f t="shared" si="15"/>
        <v>9.1285760960666895</v>
      </c>
    </row>
    <row r="163" spans="1:9">
      <c r="A163" s="5">
        <v>21709</v>
      </c>
      <c r="B163">
        <v>33</v>
      </c>
      <c r="C163">
        <f t="shared" si="12"/>
        <v>36</v>
      </c>
      <c r="D163">
        <f t="shared" si="17"/>
        <v>42.5</v>
      </c>
      <c r="E163">
        <f t="shared" si="16"/>
        <v>39.24411435059551</v>
      </c>
      <c r="G163">
        <f t="shared" si="13"/>
        <v>9.0909090909090917</v>
      </c>
      <c r="H163">
        <f t="shared" si="14"/>
        <v>28.787878787878789</v>
      </c>
      <c r="I163">
        <f t="shared" si="15"/>
        <v>18.921558638168211</v>
      </c>
    </row>
    <row r="164" spans="1:9">
      <c r="A164" s="5">
        <v>21710</v>
      </c>
      <c r="B164">
        <v>46</v>
      </c>
      <c r="C164">
        <f t="shared" si="12"/>
        <v>33</v>
      </c>
      <c r="D164">
        <f t="shared" si="17"/>
        <v>42</v>
      </c>
      <c r="E164">
        <f t="shared" si="16"/>
        <v>39.163983407206047</v>
      </c>
      <c r="G164">
        <f t="shared" si="13"/>
        <v>28.260869565217391</v>
      </c>
      <c r="H164">
        <f t="shared" si="14"/>
        <v>8.695652173913043</v>
      </c>
      <c r="I164">
        <f t="shared" si="15"/>
        <v>14.860905636508596</v>
      </c>
    </row>
    <row r="165" spans="1:9">
      <c r="A165" s="5">
        <v>21711</v>
      </c>
      <c r="B165">
        <v>42</v>
      </c>
      <c r="C165">
        <f t="shared" si="12"/>
        <v>46</v>
      </c>
      <c r="D165">
        <f t="shared" si="17"/>
        <v>41.5</v>
      </c>
      <c r="E165">
        <f t="shared" si="16"/>
        <v>39.251710253296608</v>
      </c>
      <c r="G165">
        <f t="shared" si="13"/>
        <v>9.5238095238095237</v>
      </c>
      <c r="H165">
        <f t="shared" si="14"/>
        <v>1.1904761904761905</v>
      </c>
      <c r="I165">
        <f t="shared" si="15"/>
        <v>6.5435470159604572</v>
      </c>
    </row>
    <row r="166" spans="1:9">
      <c r="A166" s="5">
        <v>21712</v>
      </c>
      <c r="B166">
        <v>48</v>
      </c>
      <c r="C166">
        <f t="shared" si="12"/>
        <v>42</v>
      </c>
      <c r="D166">
        <f t="shared" si="17"/>
        <v>39.25</v>
      </c>
      <c r="E166">
        <f t="shared" si="16"/>
        <v>39.286979154176031</v>
      </c>
      <c r="G166">
        <f t="shared" si="13"/>
        <v>12.5</v>
      </c>
      <c r="H166">
        <f t="shared" si="14"/>
        <v>18.229166666666664</v>
      </c>
      <c r="I166">
        <f t="shared" si="15"/>
        <v>18.152126762133271</v>
      </c>
    </row>
    <row r="167" spans="1:9">
      <c r="A167" s="5">
        <v>21713</v>
      </c>
      <c r="B167">
        <v>34</v>
      </c>
      <c r="C167">
        <f t="shared" si="12"/>
        <v>48</v>
      </c>
      <c r="D167">
        <f t="shared" si="17"/>
        <v>42.25</v>
      </c>
      <c r="E167">
        <f t="shared" si="16"/>
        <v>39.39879366315941</v>
      </c>
      <c r="G167">
        <f t="shared" si="13"/>
        <v>41.17647058823529</v>
      </c>
      <c r="H167">
        <f t="shared" si="14"/>
        <v>24.264705882352942</v>
      </c>
      <c r="I167">
        <f t="shared" si="15"/>
        <v>15.878804891645323</v>
      </c>
    </row>
    <row r="168" spans="1:9">
      <c r="A168" s="5">
        <v>21714</v>
      </c>
      <c r="B168">
        <v>41</v>
      </c>
      <c r="C168">
        <f t="shared" si="12"/>
        <v>34</v>
      </c>
      <c r="D168">
        <f t="shared" si="17"/>
        <v>42.5</v>
      </c>
      <c r="E168">
        <f t="shared" si="16"/>
        <v>39.329510750466952</v>
      </c>
      <c r="G168">
        <f t="shared" si="13"/>
        <v>17.073170731707318</v>
      </c>
      <c r="H168">
        <f t="shared" si="14"/>
        <v>3.6585365853658534</v>
      </c>
      <c r="I168">
        <f t="shared" si="15"/>
        <v>4.0743640232513378</v>
      </c>
    </row>
    <row r="169" spans="1:9">
      <c r="A169" s="5">
        <v>21715</v>
      </c>
      <c r="B169">
        <v>35</v>
      </c>
      <c r="C169">
        <f t="shared" si="12"/>
        <v>41</v>
      </c>
      <c r="D169">
        <f t="shared" si="17"/>
        <v>41.25</v>
      </c>
      <c r="E169">
        <f t="shared" si="16"/>
        <v>39.350948198913784</v>
      </c>
      <c r="G169">
        <f t="shared" si="13"/>
        <v>17.142857142857142</v>
      </c>
      <c r="H169">
        <f t="shared" si="14"/>
        <v>17.857142857142858</v>
      </c>
      <c r="I169">
        <f t="shared" si="15"/>
        <v>12.431280568325096</v>
      </c>
    </row>
    <row r="170" spans="1:9">
      <c r="A170" s="5">
        <v>21716</v>
      </c>
      <c r="B170">
        <v>40</v>
      </c>
      <c r="C170">
        <f t="shared" si="12"/>
        <v>35</v>
      </c>
      <c r="D170">
        <f t="shared" si="17"/>
        <v>39.5</v>
      </c>
      <c r="E170">
        <f t="shared" si="16"/>
        <v>39.295112324642133</v>
      </c>
      <c r="G170">
        <f t="shared" si="13"/>
        <v>12.5</v>
      </c>
      <c r="H170">
        <f t="shared" si="14"/>
        <v>1.25</v>
      </c>
      <c r="I170">
        <f t="shared" si="15"/>
        <v>1.7622191883946667</v>
      </c>
    </row>
    <row r="171" spans="1:9">
      <c r="A171" s="5">
        <v>21717</v>
      </c>
      <c r="B171">
        <v>34</v>
      </c>
      <c r="C171">
        <f t="shared" si="12"/>
        <v>40</v>
      </c>
      <c r="D171">
        <f t="shared" si="17"/>
        <v>37.5</v>
      </c>
      <c r="E171">
        <f t="shared" si="16"/>
        <v>39.304158173458887</v>
      </c>
      <c r="G171">
        <f t="shared" si="13"/>
        <v>17.647058823529413</v>
      </c>
      <c r="H171">
        <f t="shared" si="14"/>
        <v>10.294117647058822</v>
      </c>
      <c r="I171">
        <f t="shared" si="15"/>
        <v>15.60046521605555</v>
      </c>
    </row>
    <row r="172" spans="1:9">
      <c r="A172" s="5">
        <v>21718</v>
      </c>
      <c r="B172">
        <v>30</v>
      </c>
      <c r="C172">
        <f t="shared" si="12"/>
        <v>34</v>
      </c>
      <c r="D172">
        <f t="shared" si="17"/>
        <v>37.5</v>
      </c>
      <c r="E172">
        <f t="shared" si="16"/>
        <v>39.236089721399608</v>
      </c>
      <c r="G172">
        <f t="shared" si="13"/>
        <v>13.333333333333334</v>
      </c>
      <c r="H172">
        <f t="shared" si="14"/>
        <v>25</v>
      </c>
      <c r="I172">
        <f t="shared" si="15"/>
        <v>30.786965737998695</v>
      </c>
    </row>
    <row r="173" spans="1:9">
      <c r="A173" s="5">
        <v>21719</v>
      </c>
      <c r="B173">
        <v>36</v>
      </c>
      <c r="C173">
        <f t="shared" si="12"/>
        <v>30</v>
      </c>
      <c r="D173">
        <f t="shared" si="17"/>
        <v>34.75</v>
      </c>
      <c r="E173">
        <f t="shared" si="16"/>
        <v>39.117562650777522</v>
      </c>
      <c r="G173">
        <f t="shared" si="13"/>
        <v>16.666666666666664</v>
      </c>
      <c r="H173">
        <f t="shared" si="14"/>
        <v>3.4722222222222223</v>
      </c>
      <c r="I173">
        <f t="shared" si="15"/>
        <v>8.6598962521597844</v>
      </c>
    </row>
    <row r="174" spans="1:9">
      <c r="A174" s="5">
        <v>21720</v>
      </c>
      <c r="B174">
        <v>40</v>
      </c>
      <c r="C174">
        <f t="shared" si="12"/>
        <v>36</v>
      </c>
      <c r="D174">
        <f t="shared" si="17"/>
        <v>35</v>
      </c>
      <c r="E174">
        <f t="shared" si="16"/>
        <v>39.077554857477146</v>
      </c>
      <c r="G174">
        <f t="shared" si="13"/>
        <v>10</v>
      </c>
      <c r="H174">
        <f t="shared" si="14"/>
        <v>12.5</v>
      </c>
      <c r="I174">
        <f t="shared" si="15"/>
        <v>2.3061128563071343</v>
      </c>
    </row>
    <row r="175" spans="1:9">
      <c r="A175" s="5">
        <v>21721</v>
      </c>
      <c r="B175">
        <v>39</v>
      </c>
      <c r="C175">
        <f t="shared" si="12"/>
        <v>40</v>
      </c>
      <c r="D175">
        <f t="shared" si="17"/>
        <v>35</v>
      </c>
      <c r="E175">
        <f t="shared" si="16"/>
        <v>39.089392629072137</v>
      </c>
      <c r="G175">
        <f t="shared" si="13"/>
        <v>2.5641025641025639</v>
      </c>
      <c r="H175">
        <f t="shared" si="14"/>
        <v>10.256410256410255</v>
      </c>
      <c r="I175">
        <f t="shared" si="15"/>
        <v>0.22921186941573524</v>
      </c>
    </row>
    <row r="176" spans="1:9">
      <c r="A176" s="5">
        <v>21722</v>
      </c>
      <c r="B176">
        <v>45</v>
      </c>
      <c r="C176">
        <f t="shared" si="12"/>
        <v>39</v>
      </c>
      <c r="D176">
        <f t="shared" si="17"/>
        <v>36.25</v>
      </c>
      <c r="E176">
        <f t="shared" si="16"/>
        <v>39.088245450257432</v>
      </c>
      <c r="G176">
        <f t="shared" si="13"/>
        <v>13.333333333333334</v>
      </c>
      <c r="H176">
        <f t="shared" si="14"/>
        <v>19.444444444444446</v>
      </c>
      <c r="I176">
        <f t="shared" si="15"/>
        <v>13.137232332761261</v>
      </c>
    </row>
    <row r="177" spans="1:9">
      <c r="A177" s="5">
        <v>21723</v>
      </c>
      <c r="B177">
        <v>38</v>
      </c>
      <c r="C177">
        <f t="shared" si="12"/>
        <v>45</v>
      </c>
      <c r="D177">
        <f t="shared" si="17"/>
        <v>40</v>
      </c>
      <c r="E177">
        <f t="shared" si="16"/>
        <v>39.164111208403362</v>
      </c>
      <c r="G177">
        <f t="shared" si="13"/>
        <v>18.421052631578945</v>
      </c>
      <c r="H177">
        <f t="shared" si="14"/>
        <v>5.2631578947368416</v>
      </c>
      <c r="I177">
        <f t="shared" si="15"/>
        <v>3.0634505484299006</v>
      </c>
    </row>
    <row r="178" spans="1:9">
      <c r="A178" s="5">
        <v>21724</v>
      </c>
      <c r="B178">
        <v>47</v>
      </c>
      <c r="C178">
        <f t="shared" si="12"/>
        <v>38</v>
      </c>
      <c r="D178">
        <f t="shared" si="17"/>
        <v>40.5</v>
      </c>
      <c r="E178">
        <f t="shared" si="16"/>
        <v>39.14917212751822</v>
      </c>
      <c r="G178">
        <f t="shared" si="13"/>
        <v>19.148936170212767</v>
      </c>
      <c r="H178">
        <f t="shared" si="14"/>
        <v>13.829787234042554</v>
      </c>
      <c r="I178">
        <f t="shared" si="15"/>
        <v>16.703889090386767</v>
      </c>
    </row>
    <row r="179" spans="1:9">
      <c r="A179" s="5">
        <v>21725</v>
      </c>
      <c r="B179">
        <v>33</v>
      </c>
      <c r="C179">
        <f t="shared" si="12"/>
        <v>47</v>
      </c>
      <c r="D179">
        <f t="shared" si="17"/>
        <v>42.25</v>
      </c>
      <c r="E179">
        <f t="shared" si="16"/>
        <v>39.249922083154473</v>
      </c>
      <c r="G179">
        <f t="shared" si="13"/>
        <v>42.424242424242422</v>
      </c>
      <c r="H179">
        <f t="shared" si="14"/>
        <v>28.030303030303028</v>
      </c>
      <c r="I179">
        <f t="shared" si="15"/>
        <v>18.939157827740829</v>
      </c>
    </row>
    <row r="180" spans="1:9">
      <c r="A180" s="5">
        <v>21726</v>
      </c>
      <c r="B180">
        <v>30</v>
      </c>
      <c r="C180">
        <f t="shared" si="12"/>
        <v>33</v>
      </c>
      <c r="D180">
        <f t="shared" si="17"/>
        <v>40.75</v>
      </c>
      <c r="E180">
        <f t="shared" si="16"/>
        <v>39.169716608924809</v>
      </c>
      <c r="G180">
        <f t="shared" si="13"/>
        <v>10</v>
      </c>
      <c r="H180">
        <f t="shared" si="14"/>
        <v>35.833333333333336</v>
      </c>
      <c r="I180">
        <f t="shared" si="15"/>
        <v>30.565722029749359</v>
      </c>
    </row>
    <row r="181" spans="1:9">
      <c r="A181" s="5">
        <v>21727</v>
      </c>
      <c r="B181">
        <v>42</v>
      </c>
      <c r="C181">
        <f t="shared" si="12"/>
        <v>30</v>
      </c>
      <c r="D181">
        <f t="shared" si="17"/>
        <v>37</v>
      </c>
      <c r="E181">
        <f t="shared" si="16"/>
        <v>39.052041306835406</v>
      </c>
      <c r="G181">
        <f t="shared" si="13"/>
        <v>28.571428571428569</v>
      </c>
      <c r="H181">
        <f t="shared" si="14"/>
        <v>11.904761904761903</v>
      </c>
      <c r="I181">
        <f t="shared" si="15"/>
        <v>7.018949269439509</v>
      </c>
    </row>
    <row r="182" spans="1:9">
      <c r="A182" s="5">
        <v>21728</v>
      </c>
      <c r="B182">
        <v>43</v>
      </c>
      <c r="C182">
        <f t="shared" si="12"/>
        <v>42</v>
      </c>
      <c r="D182">
        <f t="shared" si="17"/>
        <v>38</v>
      </c>
      <c r="E182">
        <f t="shared" si="16"/>
        <v>39.089872566465353</v>
      </c>
      <c r="G182">
        <f t="shared" si="13"/>
        <v>2.3255813953488373</v>
      </c>
      <c r="H182">
        <f t="shared" si="14"/>
        <v>11.627906976744185</v>
      </c>
      <c r="I182">
        <f t="shared" si="15"/>
        <v>9.093319612871273</v>
      </c>
    </row>
    <row r="183" spans="1:9">
      <c r="A183" s="5">
        <v>21729</v>
      </c>
      <c r="B183">
        <v>41</v>
      </c>
      <c r="C183">
        <f t="shared" si="12"/>
        <v>43</v>
      </c>
      <c r="D183">
        <f t="shared" si="17"/>
        <v>37</v>
      </c>
      <c r="E183">
        <f t="shared" si="16"/>
        <v>39.140051372046045</v>
      </c>
      <c r="G183">
        <f t="shared" si="13"/>
        <v>4.8780487804878048</v>
      </c>
      <c r="H183">
        <f t="shared" si="14"/>
        <v>9.7560975609756095</v>
      </c>
      <c r="I183">
        <f t="shared" si="15"/>
        <v>4.5364600681803777</v>
      </c>
    </row>
    <row r="184" spans="1:9">
      <c r="A184" s="5">
        <v>21730</v>
      </c>
      <c r="B184">
        <v>41</v>
      </c>
      <c r="C184">
        <f t="shared" si="12"/>
        <v>41</v>
      </c>
      <c r="D184">
        <f t="shared" si="17"/>
        <v>39</v>
      </c>
      <c r="E184">
        <f t="shared" si="16"/>
        <v>39.163920159490601</v>
      </c>
      <c r="G184">
        <f t="shared" si="13"/>
        <v>0</v>
      </c>
      <c r="H184">
        <f t="shared" si="14"/>
        <v>4.8780487804878048</v>
      </c>
      <c r="I184">
        <f t="shared" si="15"/>
        <v>4.4782435134375582</v>
      </c>
    </row>
    <row r="185" spans="1:9">
      <c r="A185" s="5">
        <v>21731</v>
      </c>
      <c r="B185">
        <v>59</v>
      </c>
      <c r="C185">
        <f t="shared" si="12"/>
        <v>41</v>
      </c>
      <c r="D185">
        <f t="shared" si="17"/>
        <v>41.75</v>
      </c>
      <c r="E185">
        <f t="shared" si="16"/>
        <v>39.18748263792989</v>
      </c>
      <c r="G185">
        <f t="shared" si="13"/>
        <v>30.508474576271187</v>
      </c>
      <c r="H185">
        <f t="shared" si="14"/>
        <v>29.237288135593221</v>
      </c>
      <c r="I185">
        <f t="shared" si="15"/>
        <v>33.580537901813742</v>
      </c>
    </row>
    <row r="186" spans="1:9">
      <c r="A186" s="5">
        <v>21732</v>
      </c>
      <c r="B186">
        <v>43</v>
      </c>
      <c r="C186">
        <f t="shared" si="12"/>
        <v>59</v>
      </c>
      <c r="D186">
        <f t="shared" si="17"/>
        <v>46</v>
      </c>
      <c r="E186">
        <f t="shared" si="16"/>
        <v>39.441737383759666</v>
      </c>
      <c r="G186">
        <f t="shared" si="13"/>
        <v>37.209302325581397</v>
      </c>
      <c r="H186">
        <f t="shared" si="14"/>
        <v>6.9767441860465116</v>
      </c>
      <c r="I186">
        <f t="shared" si="15"/>
        <v>8.2750293400938002</v>
      </c>
    </row>
    <row r="187" spans="1:9">
      <c r="A187" s="5">
        <v>21733</v>
      </c>
      <c r="B187">
        <v>45</v>
      </c>
      <c r="C187">
        <f t="shared" si="12"/>
        <v>43</v>
      </c>
      <c r="D187">
        <f t="shared" si="17"/>
        <v>46</v>
      </c>
      <c r="E187">
        <f t="shared" si="16"/>
        <v>39.487400695521345</v>
      </c>
      <c r="G187">
        <f t="shared" si="13"/>
        <v>4.4444444444444446</v>
      </c>
      <c r="H187">
        <f t="shared" si="14"/>
        <v>2.2222222222222223</v>
      </c>
      <c r="I187">
        <f t="shared" si="15"/>
        <v>12.250220676619234</v>
      </c>
    </row>
    <row r="188" spans="1:9">
      <c r="A188" s="5">
        <v>21734</v>
      </c>
      <c r="B188">
        <v>38</v>
      </c>
      <c r="C188">
        <f t="shared" si="12"/>
        <v>45</v>
      </c>
      <c r="D188">
        <f t="shared" si="17"/>
        <v>47</v>
      </c>
      <c r="E188">
        <f t="shared" si="16"/>
        <v>39.55814408009018</v>
      </c>
      <c r="G188">
        <f t="shared" si="13"/>
        <v>18.421052631578945</v>
      </c>
      <c r="H188">
        <f t="shared" si="14"/>
        <v>23.684210526315788</v>
      </c>
      <c r="I188">
        <f t="shared" si="15"/>
        <v>4.1003791581320534</v>
      </c>
    </row>
    <row r="189" spans="1:9">
      <c r="A189" s="5">
        <v>21735</v>
      </c>
      <c r="B189">
        <v>37</v>
      </c>
      <c r="C189">
        <f t="shared" si="12"/>
        <v>38</v>
      </c>
      <c r="D189">
        <f t="shared" si="17"/>
        <v>46.25</v>
      </c>
      <c r="E189">
        <f t="shared" si="16"/>
        <v>39.538148361231762</v>
      </c>
      <c r="G189">
        <f t="shared" si="13"/>
        <v>2.7027027027027026</v>
      </c>
      <c r="H189">
        <f t="shared" si="14"/>
        <v>25</v>
      </c>
      <c r="I189">
        <f t="shared" si="15"/>
        <v>6.8598604357615196</v>
      </c>
    </row>
    <row r="190" spans="1:9">
      <c r="A190" s="5">
        <v>21736</v>
      </c>
      <c r="B190">
        <v>45</v>
      </c>
      <c r="C190">
        <f t="shared" si="12"/>
        <v>37</v>
      </c>
      <c r="D190">
        <f t="shared" si="17"/>
        <v>40.75</v>
      </c>
      <c r="E190">
        <f t="shared" si="16"/>
        <v>39.505576212288254</v>
      </c>
      <c r="G190">
        <f t="shared" si="13"/>
        <v>17.777777777777779</v>
      </c>
      <c r="H190">
        <f t="shared" si="14"/>
        <v>9.4444444444444446</v>
      </c>
      <c r="I190">
        <f t="shared" si="15"/>
        <v>12.209830639359435</v>
      </c>
    </row>
    <row r="191" spans="1:9">
      <c r="A191" s="5">
        <v>21737</v>
      </c>
      <c r="B191">
        <v>42</v>
      </c>
      <c r="C191">
        <f t="shared" si="12"/>
        <v>45</v>
      </c>
      <c r="D191">
        <f t="shared" si="17"/>
        <v>41.25</v>
      </c>
      <c r="E191">
        <f t="shared" si="16"/>
        <v>39.576086349798601</v>
      </c>
      <c r="G191">
        <f t="shared" si="13"/>
        <v>7.1428571428571423</v>
      </c>
      <c r="H191">
        <f t="shared" si="14"/>
        <v>1.7857142857142856</v>
      </c>
      <c r="I191">
        <f t="shared" si="15"/>
        <v>5.7712229766699981</v>
      </c>
    </row>
    <row r="192" spans="1:9">
      <c r="A192" s="5">
        <v>21738</v>
      </c>
      <c r="B192">
        <v>57</v>
      </c>
      <c r="C192">
        <f t="shared" si="12"/>
        <v>42</v>
      </c>
      <c r="D192">
        <f t="shared" si="17"/>
        <v>40.5</v>
      </c>
      <c r="E192">
        <f t="shared" si="16"/>
        <v>39.607192520598744</v>
      </c>
      <c r="G192">
        <f t="shared" si="13"/>
        <v>26.315789473684209</v>
      </c>
      <c r="H192">
        <f t="shared" si="14"/>
        <v>28.947368421052634</v>
      </c>
      <c r="I192">
        <f t="shared" si="15"/>
        <v>30.513697332282909</v>
      </c>
    </row>
    <row r="193" spans="1:9">
      <c r="A193" s="5">
        <v>21739</v>
      </c>
      <c r="B193">
        <v>46</v>
      </c>
      <c r="C193">
        <f t="shared" si="12"/>
        <v>57</v>
      </c>
      <c r="D193">
        <f t="shared" si="17"/>
        <v>45.25</v>
      </c>
      <c r="E193">
        <f t="shared" si="16"/>
        <v>39.830395042727879</v>
      </c>
      <c r="G193">
        <f t="shared" si="13"/>
        <v>23.913043478260871</v>
      </c>
      <c r="H193">
        <f t="shared" si="14"/>
        <v>1.6304347826086956</v>
      </c>
      <c r="I193">
        <f t="shared" si="15"/>
        <v>13.412184689722</v>
      </c>
    </row>
    <row r="194" spans="1:9">
      <c r="A194" s="5">
        <v>21740</v>
      </c>
      <c r="B194">
        <v>51</v>
      </c>
      <c r="C194">
        <f t="shared" si="12"/>
        <v>46</v>
      </c>
      <c r="D194">
        <f t="shared" si="17"/>
        <v>47.5</v>
      </c>
      <c r="E194">
        <f t="shared" si="16"/>
        <v>39.909569804400739</v>
      </c>
      <c r="G194">
        <f t="shared" si="13"/>
        <v>9.8039215686274517</v>
      </c>
      <c r="H194">
        <f t="shared" si="14"/>
        <v>6.8627450980392162</v>
      </c>
      <c r="I194">
        <f t="shared" si="15"/>
        <v>21.745941559998549</v>
      </c>
    </row>
    <row r="195" spans="1:9">
      <c r="A195" s="5">
        <v>21741</v>
      </c>
      <c r="B195">
        <v>41</v>
      </c>
      <c r="C195">
        <f t="shared" si="12"/>
        <v>51</v>
      </c>
      <c r="D195">
        <f t="shared" si="17"/>
        <v>49</v>
      </c>
      <c r="E195">
        <f t="shared" si="16"/>
        <v>40.05189369282914</v>
      </c>
      <c r="G195">
        <f t="shared" si="13"/>
        <v>24.390243902439025</v>
      </c>
      <c r="H195">
        <f t="shared" si="14"/>
        <v>19.512195121951219</v>
      </c>
      <c r="I195">
        <f t="shared" si="15"/>
        <v>2.3124544077338061</v>
      </c>
    </row>
    <row r="196" spans="1:9">
      <c r="A196" s="5">
        <v>21742</v>
      </c>
      <c r="B196">
        <v>47</v>
      </c>
      <c r="C196">
        <f t="shared" si="12"/>
        <v>41</v>
      </c>
      <c r="D196">
        <f t="shared" si="17"/>
        <v>48.75</v>
      </c>
      <c r="E196">
        <f t="shared" si="16"/>
        <v>40.064060775070331</v>
      </c>
      <c r="G196">
        <f t="shared" si="13"/>
        <v>12.76595744680851</v>
      </c>
      <c r="H196">
        <f t="shared" si="14"/>
        <v>3.7234042553191489</v>
      </c>
      <c r="I196">
        <f t="shared" si="15"/>
        <v>14.757317499850359</v>
      </c>
    </row>
    <row r="197" spans="1:9">
      <c r="A197" s="5">
        <v>21743</v>
      </c>
      <c r="B197">
        <v>26</v>
      </c>
      <c r="C197">
        <f t="shared" si="12"/>
        <v>47</v>
      </c>
      <c r="D197">
        <f t="shared" si="17"/>
        <v>46.25</v>
      </c>
      <c r="E197">
        <f t="shared" si="16"/>
        <v>40.153069931882548</v>
      </c>
      <c r="G197">
        <f t="shared" si="13"/>
        <v>80.769230769230774</v>
      </c>
      <c r="H197">
        <f t="shared" si="14"/>
        <v>77.884615384615387</v>
      </c>
      <c r="I197">
        <f t="shared" si="15"/>
        <v>54.434884353394416</v>
      </c>
    </row>
    <row r="198" spans="1:9">
      <c r="A198" s="5">
        <v>21744</v>
      </c>
      <c r="B198">
        <v>35</v>
      </c>
      <c r="C198">
        <f t="shared" si="12"/>
        <v>26</v>
      </c>
      <c r="D198">
        <f t="shared" si="17"/>
        <v>41.25</v>
      </c>
      <c r="E198">
        <f t="shared" si="16"/>
        <v>39.971443077885141</v>
      </c>
      <c r="G198">
        <f t="shared" si="13"/>
        <v>25.714285714285712</v>
      </c>
      <c r="H198">
        <f t="shared" si="14"/>
        <v>17.857142857142858</v>
      </c>
      <c r="I198">
        <f t="shared" si="15"/>
        <v>14.204123079671833</v>
      </c>
    </row>
    <row r="199" spans="1:9">
      <c r="A199" s="5">
        <v>21745</v>
      </c>
      <c r="B199">
        <v>44</v>
      </c>
      <c r="C199">
        <f t="shared" ref="C199:C262" si="18">B198</f>
        <v>35</v>
      </c>
      <c r="D199">
        <f t="shared" si="17"/>
        <v>37.25</v>
      </c>
      <c r="E199">
        <f t="shared" si="16"/>
        <v>39.907644370579284</v>
      </c>
      <c r="G199">
        <f t="shared" ref="G199:G262" si="19">IFERROR(ABS($B199-C199)/$B199*100,0)</f>
        <v>20.454545454545457</v>
      </c>
      <c r="H199">
        <f t="shared" ref="H199:H262" si="20">IFERROR(ABS($B199-D199)/$B199*100,0)</f>
        <v>15.340909090909092</v>
      </c>
      <c r="I199">
        <f t="shared" ref="I199:I262" si="21">IFERROR(ABS($B199-E199)/$B199*100,0)</f>
        <v>9.3008082486834454</v>
      </c>
    </row>
    <row r="200" spans="1:9">
      <c r="A200" s="5">
        <v>21746</v>
      </c>
      <c r="B200">
        <v>41</v>
      </c>
      <c r="C200">
        <f t="shared" si="18"/>
        <v>44</v>
      </c>
      <c r="D200">
        <f t="shared" si="17"/>
        <v>38</v>
      </c>
      <c r="E200">
        <f t="shared" ref="E200:E263" si="22">$E$2*B199+$E$1*E199</f>
        <v>39.960161717132905</v>
      </c>
      <c r="G200">
        <f t="shared" si="19"/>
        <v>7.3170731707317067</v>
      </c>
      <c r="H200">
        <f t="shared" si="20"/>
        <v>7.3170731707317067</v>
      </c>
      <c r="I200">
        <f t="shared" si="21"/>
        <v>2.5361909338221822</v>
      </c>
    </row>
    <row r="201" spans="1:9">
      <c r="A201" s="5">
        <v>21747</v>
      </c>
      <c r="B201">
        <v>42</v>
      </c>
      <c r="C201">
        <f t="shared" si="18"/>
        <v>41</v>
      </c>
      <c r="D201">
        <f t="shared" si="17"/>
        <v>36.5</v>
      </c>
      <c r="E201">
        <f t="shared" si="22"/>
        <v>39.973505999107921</v>
      </c>
      <c r="G201">
        <f t="shared" si="19"/>
        <v>2.3809523809523809</v>
      </c>
      <c r="H201">
        <f t="shared" si="20"/>
        <v>13.095238095238097</v>
      </c>
      <c r="I201">
        <f t="shared" si="21"/>
        <v>4.8249857164097119</v>
      </c>
    </row>
    <row r="202" spans="1:9">
      <c r="A202" s="5">
        <v>21748</v>
      </c>
      <c r="B202">
        <v>36</v>
      </c>
      <c r="C202">
        <f t="shared" si="18"/>
        <v>42</v>
      </c>
      <c r="D202">
        <f t="shared" ref="D202:D265" si="23">AVERAGE(B198:B201)</f>
        <v>40.5</v>
      </c>
      <c r="E202">
        <f t="shared" si="22"/>
        <v>39.999512069296095</v>
      </c>
      <c r="G202">
        <f t="shared" si="19"/>
        <v>16.666666666666664</v>
      </c>
      <c r="H202">
        <f t="shared" si="20"/>
        <v>12.5</v>
      </c>
      <c r="I202">
        <f t="shared" si="21"/>
        <v>11.109755748044709</v>
      </c>
    </row>
    <row r="203" spans="1:9">
      <c r="A203" s="5">
        <v>21749</v>
      </c>
      <c r="B203">
        <v>45</v>
      </c>
      <c r="C203">
        <f t="shared" si="18"/>
        <v>36</v>
      </c>
      <c r="D203">
        <f t="shared" si="23"/>
        <v>40.75</v>
      </c>
      <c r="E203">
        <f t="shared" si="22"/>
        <v>39.948186187479145</v>
      </c>
      <c r="G203">
        <f t="shared" si="19"/>
        <v>20</v>
      </c>
      <c r="H203">
        <f t="shared" si="20"/>
        <v>9.4444444444444446</v>
      </c>
      <c r="I203">
        <f t="shared" si="21"/>
        <v>11.226252916713012</v>
      </c>
    </row>
    <row r="204" spans="1:9">
      <c r="A204" s="5">
        <v>21750</v>
      </c>
      <c r="B204">
        <v>45</v>
      </c>
      <c r="C204">
        <f t="shared" si="18"/>
        <v>45</v>
      </c>
      <c r="D204">
        <f t="shared" si="23"/>
        <v>41</v>
      </c>
      <c r="E204">
        <f t="shared" si="22"/>
        <v>40.013016295304858</v>
      </c>
      <c r="G204">
        <f t="shared" si="19"/>
        <v>0</v>
      </c>
      <c r="H204">
        <f t="shared" si="20"/>
        <v>8.8888888888888893</v>
      </c>
      <c r="I204">
        <f t="shared" si="21"/>
        <v>11.082186010433649</v>
      </c>
    </row>
    <row r="205" spans="1:9">
      <c r="A205" s="5">
        <v>21751</v>
      </c>
      <c r="B205">
        <v>45</v>
      </c>
      <c r="C205">
        <f t="shared" si="18"/>
        <v>45</v>
      </c>
      <c r="D205">
        <f t="shared" si="23"/>
        <v>42</v>
      </c>
      <c r="E205">
        <f t="shared" si="22"/>
        <v>40.077014436031888</v>
      </c>
      <c r="G205">
        <f t="shared" si="19"/>
        <v>0</v>
      </c>
      <c r="H205">
        <f t="shared" si="20"/>
        <v>6.666666666666667</v>
      </c>
      <c r="I205">
        <f t="shared" si="21"/>
        <v>10.939967919929137</v>
      </c>
    </row>
    <row r="206" spans="1:9">
      <c r="A206" s="5">
        <v>21752</v>
      </c>
      <c r="B206">
        <v>47</v>
      </c>
      <c r="C206">
        <f t="shared" si="18"/>
        <v>45</v>
      </c>
      <c r="D206">
        <f t="shared" si="23"/>
        <v>42.75</v>
      </c>
      <c r="E206">
        <f t="shared" si="22"/>
        <v>40.140191286323848</v>
      </c>
      <c r="G206">
        <f t="shared" si="19"/>
        <v>4.2553191489361701</v>
      </c>
      <c r="H206">
        <f t="shared" si="20"/>
        <v>9.0425531914893629</v>
      </c>
      <c r="I206">
        <f t="shared" si="21"/>
        <v>14.595337688672663</v>
      </c>
    </row>
    <row r="207" spans="1:9">
      <c r="A207" s="5">
        <v>21753</v>
      </c>
      <c r="B207">
        <v>38</v>
      </c>
      <c r="C207">
        <f t="shared" si="18"/>
        <v>47</v>
      </c>
      <c r="D207">
        <f t="shared" si="23"/>
        <v>45.5</v>
      </c>
      <c r="E207">
        <f t="shared" si="22"/>
        <v>40.228223457554932</v>
      </c>
      <c r="G207">
        <f t="shared" si="19"/>
        <v>23.684210526315788</v>
      </c>
      <c r="H207">
        <f t="shared" si="20"/>
        <v>19.736842105263158</v>
      </c>
      <c r="I207">
        <f t="shared" si="21"/>
        <v>5.8637459409340327</v>
      </c>
    </row>
    <row r="208" spans="1:9">
      <c r="A208" s="5">
        <v>21754</v>
      </c>
      <c r="B208">
        <v>42</v>
      </c>
      <c r="C208">
        <f t="shared" si="18"/>
        <v>38</v>
      </c>
      <c r="D208">
        <f t="shared" si="23"/>
        <v>43.75</v>
      </c>
      <c r="E208">
        <f t="shared" si="22"/>
        <v>40.199628586014924</v>
      </c>
      <c r="G208">
        <f t="shared" si="19"/>
        <v>9.5238095238095237</v>
      </c>
      <c r="H208">
        <f t="shared" si="20"/>
        <v>4.1666666666666661</v>
      </c>
      <c r="I208">
        <f t="shared" si="21"/>
        <v>4.2865986047263709</v>
      </c>
    </row>
    <row r="209" spans="1:9">
      <c r="A209" s="5">
        <v>21755</v>
      </c>
      <c r="B209">
        <v>35</v>
      </c>
      <c r="C209">
        <f t="shared" si="18"/>
        <v>42</v>
      </c>
      <c r="D209">
        <f t="shared" si="23"/>
        <v>43</v>
      </c>
      <c r="E209">
        <f t="shared" si="22"/>
        <v>40.222732816936045</v>
      </c>
      <c r="G209">
        <f t="shared" si="19"/>
        <v>20</v>
      </c>
      <c r="H209">
        <f t="shared" si="20"/>
        <v>22.857142857142858</v>
      </c>
      <c r="I209">
        <f t="shared" si="21"/>
        <v>14.922093762674413</v>
      </c>
    </row>
    <row r="210" spans="1:9">
      <c r="A210" s="5">
        <v>21756</v>
      </c>
      <c r="B210">
        <v>36</v>
      </c>
      <c r="C210">
        <f t="shared" si="18"/>
        <v>35</v>
      </c>
      <c r="D210">
        <f t="shared" si="23"/>
        <v>40.5</v>
      </c>
      <c r="E210">
        <f t="shared" si="22"/>
        <v>40.155709299397117</v>
      </c>
      <c r="G210">
        <f t="shared" si="19"/>
        <v>2.7777777777777777</v>
      </c>
      <c r="H210">
        <f t="shared" si="20"/>
        <v>12.5</v>
      </c>
      <c r="I210">
        <f t="shared" si="21"/>
        <v>11.543636942769769</v>
      </c>
    </row>
    <row r="211" spans="1:9">
      <c r="A211" s="5">
        <v>21757</v>
      </c>
      <c r="B211">
        <v>39</v>
      </c>
      <c r="C211">
        <f t="shared" si="18"/>
        <v>36</v>
      </c>
      <c r="D211">
        <f t="shared" si="23"/>
        <v>37.75</v>
      </c>
      <c r="E211">
        <f t="shared" si="22"/>
        <v>40.102378932924687</v>
      </c>
      <c r="G211">
        <f t="shared" si="19"/>
        <v>7.6923076923076925</v>
      </c>
      <c r="H211">
        <f t="shared" si="20"/>
        <v>3.2051282051282048</v>
      </c>
      <c r="I211">
        <f t="shared" si="21"/>
        <v>2.8266126485248377</v>
      </c>
    </row>
    <row r="212" spans="1:9">
      <c r="A212" s="5">
        <v>21758</v>
      </c>
      <c r="B212">
        <v>45</v>
      </c>
      <c r="C212">
        <f t="shared" si="18"/>
        <v>39</v>
      </c>
      <c r="D212">
        <f t="shared" si="23"/>
        <v>38</v>
      </c>
      <c r="E212">
        <f t="shared" si="22"/>
        <v>40.088232064544627</v>
      </c>
      <c r="G212">
        <f t="shared" si="19"/>
        <v>13.333333333333334</v>
      </c>
      <c r="H212">
        <f t="shared" si="20"/>
        <v>15.555555555555555</v>
      </c>
      <c r="I212">
        <f t="shared" si="21"/>
        <v>10.915039856567496</v>
      </c>
    </row>
    <row r="213" spans="1:9">
      <c r="A213" s="5">
        <v>21759</v>
      </c>
      <c r="B213">
        <v>43</v>
      </c>
      <c r="C213">
        <f t="shared" si="18"/>
        <v>45</v>
      </c>
      <c r="D213">
        <f t="shared" si="23"/>
        <v>38.75</v>
      </c>
      <c r="E213">
        <f t="shared" si="22"/>
        <v>40.151264958607591</v>
      </c>
      <c r="G213">
        <f t="shared" si="19"/>
        <v>4.6511627906976747</v>
      </c>
      <c r="H213">
        <f t="shared" si="20"/>
        <v>9.8837209302325579</v>
      </c>
      <c r="I213">
        <f t="shared" si="21"/>
        <v>6.6249652125404861</v>
      </c>
    </row>
    <row r="214" spans="1:9">
      <c r="A214" s="5">
        <v>21760</v>
      </c>
      <c r="B214">
        <v>47</v>
      </c>
      <c r="C214">
        <f t="shared" si="18"/>
        <v>43</v>
      </c>
      <c r="D214">
        <f t="shared" si="23"/>
        <v>40.75</v>
      </c>
      <c r="E214">
        <f t="shared" si="22"/>
        <v>40.187822877555959</v>
      </c>
      <c r="G214">
        <f t="shared" si="19"/>
        <v>8.5106382978723403</v>
      </c>
      <c r="H214">
        <f t="shared" si="20"/>
        <v>13.297872340425531</v>
      </c>
      <c r="I214">
        <f t="shared" si="21"/>
        <v>14.493993877540511</v>
      </c>
    </row>
    <row r="215" spans="1:9">
      <c r="A215" s="5">
        <v>21761</v>
      </c>
      <c r="B215">
        <v>36</v>
      </c>
      <c r="C215">
        <f t="shared" si="18"/>
        <v>47</v>
      </c>
      <c r="D215">
        <f t="shared" si="23"/>
        <v>43.5</v>
      </c>
      <c r="E215">
        <f t="shared" si="22"/>
        <v>40.275243790868579</v>
      </c>
      <c r="G215">
        <f t="shared" si="19"/>
        <v>30.555555555555557</v>
      </c>
      <c r="H215">
        <f t="shared" si="20"/>
        <v>20.833333333333336</v>
      </c>
      <c r="I215">
        <f t="shared" si="21"/>
        <v>11.875677196857165</v>
      </c>
    </row>
    <row r="216" spans="1:9">
      <c r="A216" s="5">
        <v>21762</v>
      </c>
      <c r="B216">
        <v>41</v>
      </c>
      <c r="C216">
        <f t="shared" si="18"/>
        <v>36</v>
      </c>
      <c r="D216">
        <f t="shared" si="23"/>
        <v>42.75</v>
      </c>
      <c r="E216">
        <f t="shared" si="22"/>
        <v>40.220379433980312</v>
      </c>
      <c r="G216">
        <f t="shared" si="19"/>
        <v>12.195121951219512</v>
      </c>
      <c r="H216">
        <f t="shared" si="20"/>
        <v>4.2682926829268295</v>
      </c>
      <c r="I216">
        <f t="shared" si="21"/>
        <v>1.9015135756577743</v>
      </c>
    </row>
    <row r="217" spans="1:9">
      <c r="A217" s="5">
        <v>21763</v>
      </c>
      <c r="B217">
        <v>50</v>
      </c>
      <c r="C217">
        <f t="shared" si="18"/>
        <v>41</v>
      </c>
      <c r="D217">
        <f t="shared" si="23"/>
        <v>41.75</v>
      </c>
      <c r="E217">
        <f t="shared" si="22"/>
        <v>40.230384332663021</v>
      </c>
      <c r="G217">
        <f t="shared" si="19"/>
        <v>18</v>
      </c>
      <c r="H217">
        <f t="shared" si="20"/>
        <v>16.5</v>
      </c>
      <c r="I217">
        <f t="shared" si="21"/>
        <v>19.539231334673957</v>
      </c>
    </row>
    <row r="218" spans="1:9">
      <c r="A218" s="5">
        <v>21764</v>
      </c>
      <c r="B218">
        <v>39</v>
      </c>
      <c r="C218">
        <f t="shared" si="18"/>
        <v>50</v>
      </c>
      <c r="D218">
        <f t="shared" si="23"/>
        <v>43.5</v>
      </c>
      <c r="E218">
        <f t="shared" si="22"/>
        <v>40.355758160882793</v>
      </c>
      <c r="G218">
        <f t="shared" si="19"/>
        <v>28.205128205128204</v>
      </c>
      <c r="H218">
        <f t="shared" si="20"/>
        <v>11.538461538461538</v>
      </c>
      <c r="I218">
        <f t="shared" si="21"/>
        <v>3.4763029766225464</v>
      </c>
    </row>
    <row r="219" spans="1:9">
      <c r="A219" s="5">
        <v>21765</v>
      </c>
      <c r="B219">
        <v>41</v>
      </c>
      <c r="C219">
        <f t="shared" si="18"/>
        <v>39</v>
      </c>
      <c r="D219">
        <f t="shared" si="23"/>
        <v>41.5</v>
      </c>
      <c r="E219">
        <f t="shared" si="22"/>
        <v>40.338359667783585</v>
      </c>
      <c r="G219">
        <f t="shared" si="19"/>
        <v>4.8780487804878048</v>
      </c>
      <c r="H219">
        <f t="shared" si="20"/>
        <v>1.2195121951219512</v>
      </c>
      <c r="I219">
        <f t="shared" si="21"/>
        <v>1.6137569078449137</v>
      </c>
    </row>
    <row r="220" spans="1:9">
      <c r="A220" s="5">
        <v>21766</v>
      </c>
      <c r="B220">
        <v>46</v>
      </c>
      <c r="C220">
        <f t="shared" si="18"/>
        <v>41</v>
      </c>
      <c r="D220">
        <f t="shared" si="23"/>
        <v>42.75</v>
      </c>
      <c r="E220">
        <f t="shared" si="22"/>
        <v>40.346850521894858</v>
      </c>
      <c r="G220">
        <f t="shared" si="19"/>
        <v>10.869565217391305</v>
      </c>
      <c r="H220">
        <f t="shared" si="20"/>
        <v>7.0652173913043477</v>
      </c>
      <c r="I220">
        <f t="shared" si="21"/>
        <v>12.289455387185091</v>
      </c>
    </row>
    <row r="221" spans="1:9">
      <c r="A221" s="5">
        <v>21767</v>
      </c>
      <c r="B221">
        <v>64</v>
      </c>
      <c r="C221">
        <f t="shared" si="18"/>
        <v>46</v>
      </c>
      <c r="D221">
        <f t="shared" si="23"/>
        <v>44</v>
      </c>
      <c r="E221">
        <f t="shared" si="22"/>
        <v>40.419397591882287</v>
      </c>
      <c r="G221">
        <f t="shared" si="19"/>
        <v>28.125</v>
      </c>
      <c r="H221">
        <f t="shared" si="20"/>
        <v>31.25</v>
      </c>
      <c r="I221">
        <f t="shared" si="21"/>
        <v>36.844691262683924</v>
      </c>
    </row>
    <row r="222" spans="1:9">
      <c r="A222" s="5">
        <v>21768</v>
      </c>
      <c r="B222">
        <v>45</v>
      </c>
      <c r="C222">
        <f t="shared" si="18"/>
        <v>64</v>
      </c>
      <c r="D222">
        <f t="shared" si="23"/>
        <v>47.5</v>
      </c>
      <c r="E222">
        <f t="shared" si="22"/>
        <v>40.722008308240163</v>
      </c>
      <c r="G222">
        <f t="shared" si="19"/>
        <v>42.222222222222221</v>
      </c>
      <c r="H222">
        <f t="shared" si="20"/>
        <v>5.5555555555555554</v>
      </c>
      <c r="I222">
        <f t="shared" si="21"/>
        <v>9.5066482039107481</v>
      </c>
    </row>
    <row r="223" spans="1:9">
      <c r="A223" s="5">
        <v>21769</v>
      </c>
      <c r="B223">
        <v>34</v>
      </c>
      <c r="C223">
        <f t="shared" si="18"/>
        <v>45</v>
      </c>
      <c r="D223">
        <f t="shared" si="23"/>
        <v>49</v>
      </c>
      <c r="E223">
        <f t="shared" si="22"/>
        <v>40.776907929039112</v>
      </c>
      <c r="G223">
        <f t="shared" si="19"/>
        <v>32.352941176470587</v>
      </c>
      <c r="H223">
        <f t="shared" si="20"/>
        <v>44.117647058823529</v>
      </c>
      <c r="I223">
        <f t="shared" si="21"/>
        <v>19.932082144232684</v>
      </c>
    </row>
    <row r="224" spans="1:9">
      <c r="A224" s="5">
        <v>21770</v>
      </c>
      <c r="B224">
        <v>38</v>
      </c>
      <c r="C224">
        <f t="shared" si="18"/>
        <v>34</v>
      </c>
      <c r="D224">
        <f t="shared" si="23"/>
        <v>47.25</v>
      </c>
      <c r="E224">
        <f t="shared" si="22"/>
        <v>40.689939626550284</v>
      </c>
      <c r="G224">
        <f t="shared" si="19"/>
        <v>10.526315789473683</v>
      </c>
      <c r="H224">
        <f t="shared" si="20"/>
        <v>24.342105263157894</v>
      </c>
      <c r="I224">
        <f t="shared" si="21"/>
        <v>7.0787884909218013</v>
      </c>
    </row>
    <row r="225" spans="1:9">
      <c r="A225" s="5">
        <v>21771</v>
      </c>
      <c r="B225">
        <v>44</v>
      </c>
      <c r="C225">
        <f t="shared" si="18"/>
        <v>38</v>
      </c>
      <c r="D225">
        <f t="shared" si="23"/>
        <v>45.25</v>
      </c>
      <c r="E225">
        <f t="shared" si="22"/>
        <v>40.655419534855355</v>
      </c>
      <c r="G225">
        <f t="shared" si="19"/>
        <v>13.636363636363635</v>
      </c>
      <c r="H225">
        <f t="shared" si="20"/>
        <v>2.8409090909090908</v>
      </c>
      <c r="I225">
        <f t="shared" si="21"/>
        <v>7.601319238965103</v>
      </c>
    </row>
    <row r="226" spans="1:9">
      <c r="A226" s="5">
        <v>21772</v>
      </c>
      <c r="B226">
        <v>48</v>
      </c>
      <c r="C226">
        <f t="shared" si="18"/>
        <v>44</v>
      </c>
      <c r="D226">
        <f t="shared" si="23"/>
        <v>40.25</v>
      </c>
      <c r="E226">
        <f t="shared" si="22"/>
        <v>40.698340655908886</v>
      </c>
      <c r="G226">
        <f t="shared" si="19"/>
        <v>8.3333333333333321</v>
      </c>
      <c r="H226">
        <f t="shared" si="20"/>
        <v>16.145833333333336</v>
      </c>
      <c r="I226">
        <f t="shared" si="21"/>
        <v>15.21179030018982</v>
      </c>
    </row>
    <row r="227" spans="1:9">
      <c r="A227" s="5">
        <v>21773</v>
      </c>
      <c r="B227">
        <v>46</v>
      </c>
      <c r="C227">
        <f t="shared" si="18"/>
        <v>48</v>
      </c>
      <c r="D227">
        <f t="shared" si="23"/>
        <v>41</v>
      </c>
      <c r="E227">
        <f t="shared" si="22"/>
        <v>40.792043112125867</v>
      </c>
      <c r="G227">
        <f t="shared" si="19"/>
        <v>4.3478260869565215</v>
      </c>
      <c r="H227">
        <f t="shared" si="20"/>
        <v>10.869565217391305</v>
      </c>
      <c r="I227">
        <f t="shared" si="21"/>
        <v>11.321645408422027</v>
      </c>
    </row>
    <row r="228" spans="1:9">
      <c r="A228" s="5">
        <v>21774</v>
      </c>
      <c r="B228">
        <v>44</v>
      </c>
      <c r="C228">
        <f t="shared" si="18"/>
        <v>46</v>
      </c>
      <c r="D228">
        <f t="shared" si="23"/>
        <v>44</v>
      </c>
      <c r="E228">
        <f t="shared" si="22"/>
        <v>40.85887700963724</v>
      </c>
      <c r="G228">
        <f t="shared" si="19"/>
        <v>4.5454545454545459</v>
      </c>
      <c r="H228">
        <f t="shared" si="20"/>
        <v>0</v>
      </c>
      <c r="I228">
        <f t="shared" si="21"/>
        <v>7.1389158871880909</v>
      </c>
    </row>
    <row r="229" spans="1:9">
      <c r="A229" s="5">
        <v>21775</v>
      </c>
      <c r="B229">
        <v>37</v>
      </c>
      <c r="C229">
        <f t="shared" si="18"/>
        <v>44</v>
      </c>
      <c r="D229">
        <f t="shared" si="23"/>
        <v>45.5</v>
      </c>
      <c r="E229">
        <f t="shared" si="22"/>
        <v>40.899187153620446</v>
      </c>
      <c r="G229">
        <f t="shared" si="19"/>
        <v>18.918918918918919</v>
      </c>
      <c r="H229">
        <f t="shared" si="20"/>
        <v>22.972972972972975</v>
      </c>
      <c r="I229">
        <f t="shared" si="21"/>
        <v>10.538343658433638</v>
      </c>
    </row>
    <row r="230" spans="1:9">
      <c r="A230" s="5">
        <v>21776</v>
      </c>
      <c r="B230">
        <v>39</v>
      </c>
      <c r="C230">
        <f t="shared" si="18"/>
        <v>37</v>
      </c>
      <c r="D230">
        <f t="shared" si="23"/>
        <v>43.75</v>
      </c>
      <c r="E230">
        <f t="shared" si="22"/>
        <v>40.849148745044239</v>
      </c>
      <c r="G230">
        <f t="shared" si="19"/>
        <v>5.1282051282051277</v>
      </c>
      <c r="H230">
        <f t="shared" si="20"/>
        <v>12.179487179487179</v>
      </c>
      <c r="I230">
        <f t="shared" si="21"/>
        <v>4.7414070385749723</v>
      </c>
    </row>
    <row r="231" spans="1:9">
      <c r="A231" s="5">
        <v>21777</v>
      </c>
      <c r="B231">
        <v>44</v>
      </c>
      <c r="C231">
        <f t="shared" si="18"/>
        <v>39</v>
      </c>
      <c r="D231">
        <f t="shared" si="23"/>
        <v>41.5</v>
      </c>
      <c r="E231">
        <f t="shared" si="22"/>
        <v>40.825418552884372</v>
      </c>
      <c r="G231">
        <f t="shared" si="19"/>
        <v>11.363636363636363</v>
      </c>
      <c r="H231">
        <f t="shared" si="20"/>
        <v>5.6818181818181817</v>
      </c>
      <c r="I231">
        <f t="shared" si="21"/>
        <v>7.2149578343537</v>
      </c>
    </row>
    <row r="232" spans="1:9">
      <c r="A232" s="5">
        <v>21778</v>
      </c>
      <c r="B232">
        <v>45</v>
      </c>
      <c r="C232">
        <f t="shared" si="18"/>
        <v>44</v>
      </c>
      <c r="D232">
        <f t="shared" si="23"/>
        <v>41</v>
      </c>
      <c r="E232">
        <f t="shared" si="22"/>
        <v>40.866158070442985</v>
      </c>
      <c r="G232">
        <f t="shared" si="19"/>
        <v>2.2222222222222223</v>
      </c>
      <c r="H232">
        <f t="shared" si="20"/>
        <v>8.8888888888888893</v>
      </c>
      <c r="I232">
        <f t="shared" si="21"/>
        <v>9.186315399015589</v>
      </c>
    </row>
    <row r="233" spans="1:9">
      <c r="A233" s="5">
        <v>21779</v>
      </c>
      <c r="B233">
        <v>33</v>
      </c>
      <c r="C233">
        <f t="shared" si="18"/>
        <v>45</v>
      </c>
      <c r="D233">
        <f t="shared" si="23"/>
        <v>41.25</v>
      </c>
      <c r="E233">
        <f t="shared" si="22"/>
        <v>40.919207812174044</v>
      </c>
      <c r="G233">
        <f t="shared" si="19"/>
        <v>36.363636363636367</v>
      </c>
      <c r="H233">
        <f t="shared" si="20"/>
        <v>25</v>
      </c>
      <c r="I233">
        <f t="shared" si="21"/>
        <v>23.997599430830434</v>
      </c>
    </row>
    <row r="234" spans="1:9">
      <c r="A234" s="5">
        <v>21780</v>
      </c>
      <c r="B234">
        <v>44</v>
      </c>
      <c r="C234">
        <f t="shared" si="18"/>
        <v>33</v>
      </c>
      <c r="D234">
        <f t="shared" si="23"/>
        <v>40.25</v>
      </c>
      <c r="E234">
        <f t="shared" si="22"/>
        <v>40.817580334319452</v>
      </c>
      <c r="G234">
        <f t="shared" si="19"/>
        <v>25</v>
      </c>
      <c r="H234">
        <f t="shared" si="20"/>
        <v>8.5227272727272716</v>
      </c>
      <c r="I234">
        <f t="shared" si="21"/>
        <v>7.2327719674557924</v>
      </c>
    </row>
    <row r="235" spans="1:9">
      <c r="A235" s="5">
        <v>21781</v>
      </c>
      <c r="B235">
        <v>38</v>
      </c>
      <c r="C235">
        <f t="shared" si="18"/>
        <v>44</v>
      </c>
      <c r="D235">
        <f t="shared" si="23"/>
        <v>41.5</v>
      </c>
      <c r="E235">
        <f t="shared" si="22"/>
        <v>40.858420440018001</v>
      </c>
      <c r="G235">
        <f t="shared" si="19"/>
        <v>15.789473684210526</v>
      </c>
      <c r="H235">
        <f t="shared" si="20"/>
        <v>9.2105263157894726</v>
      </c>
      <c r="I235">
        <f t="shared" si="21"/>
        <v>7.5221590526789504</v>
      </c>
    </row>
    <row r="236" spans="1:9">
      <c r="A236" s="5">
        <v>21782</v>
      </c>
      <c r="B236">
        <v>46</v>
      </c>
      <c r="C236">
        <f t="shared" si="18"/>
        <v>38</v>
      </c>
      <c r="D236">
        <f t="shared" si="23"/>
        <v>40</v>
      </c>
      <c r="E236">
        <f t="shared" si="22"/>
        <v>40.821738228001735</v>
      </c>
      <c r="G236">
        <f t="shared" si="19"/>
        <v>17.391304347826086</v>
      </c>
      <c r="H236">
        <f t="shared" si="20"/>
        <v>13.043478260869565</v>
      </c>
      <c r="I236">
        <f t="shared" si="21"/>
        <v>11.257090808691881</v>
      </c>
    </row>
    <row r="237" spans="1:9">
      <c r="A237" s="5">
        <v>21783</v>
      </c>
      <c r="B237">
        <v>46</v>
      </c>
      <c r="C237">
        <f t="shared" si="18"/>
        <v>46</v>
      </c>
      <c r="D237">
        <f t="shared" si="23"/>
        <v>40.25</v>
      </c>
      <c r="E237">
        <f t="shared" si="22"/>
        <v>40.888191047026133</v>
      </c>
      <c r="G237">
        <f t="shared" si="19"/>
        <v>0</v>
      </c>
      <c r="H237">
        <f t="shared" si="20"/>
        <v>12.5</v>
      </c>
      <c r="I237">
        <f t="shared" si="21"/>
        <v>11.11262815863884</v>
      </c>
    </row>
    <row r="238" spans="1:9">
      <c r="A238" s="5">
        <v>21784</v>
      </c>
      <c r="B238">
        <v>40</v>
      </c>
      <c r="C238">
        <f t="shared" si="18"/>
        <v>46</v>
      </c>
      <c r="D238">
        <f t="shared" si="23"/>
        <v>43.5</v>
      </c>
      <c r="E238">
        <f t="shared" si="22"/>
        <v>40.95379107464084</v>
      </c>
      <c r="G238">
        <f t="shared" si="19"/>
        <v>15</v>
      </c>
      <c r="H238">
        <f t="shared" si="20"/>
        <v>8.75</v>
      </c>
      <c r="I238">
        <f t="shared" si="21"/>
        <v>2.3844776866021</v>
      </c>
    </row>
    <row r="239" spans="1:9">
      <c r="A239" s="5">
        <v>21785</v>
      </c>
      <c r="B239">
        <v>39</v>
      </c>
      <c r="C239">
        <f t="shared" si="18"/>
        <v>40</v>
      </c>
      <c r="D239">
        <f t="shared" si="23"/>
        <v>42.5</v>
      </c>
      <c r="E239">
        <f t="shared" si="22"/>
        <v>40.941551039574833</v>
      </c>
      <c r="G239">
        <f t="shared" si="19"/>
        <v>2.5641025641025639</v>
      </c>
      <c r="H239">
        <f t="shared" si="20"/>
        <v>8.9743589743589745</v>
      </c>
      <c r="I239">
        <f t="shared" si="21"/>
        <v>4.9783359989098273</v>
      </c>
    </row>
    <row r="240" spans="1:9">
      <c r="A240" s="5">
        <v>21786</v>
      </c>
      <c r="B240">
        <v>44</v>
      </c>
      <c r="C240">
        <f t="shared" si="18"/>
        <v>39</v>
      </c>
      <c r="D240">
        <f t="shared" si="23"/>
        <v>42.75</v>
      </c>
      <c r="E240">
        <f t="shared" si="22"/>
        <v>40.916635045455493</v>
      </c>
      <c r="G240">
        <f t="shared" si="19"/>
        <v>11.363636363636363</v>
      </c>
      <c r="H240">
        <f t="shared" si="20"/>
        <v>2.8409090909090908</v>
      </c>
      <c r="I240">
        <f t="shared" si="21"/>
        <v>7.0076476239647887</v>
      </c>
    </row>
    <row r="241" spans="1:9">
      <c r="A241" s="5">
        <v>21787</v>
      </c>
      <c r="B241">
        <v>48</v>
      </c>
      <c r="C241">
        <f t="shared" si="18"/>
        <v>44</v>
      </c>
      <c r="D241">
        <f t="shared" si="23"/>
        <v>42.25</v>
      </c>
      <c r="E241">
        <f t="shared" si="22"/>
        <v>40.956203978493704</v>
      </c>
      <c r="G241">
        <f t="shared" si="19"/>
        <v>8.3333333333333321</v>
      </c>
      <c r="H241">
        <f t="shared" si="20"/>
        <v>11.979166666666668</v>
      </c>
      <c r="I241">
        <f t="shared" si="21"/>
        <v>14.674575044804783</v>
      </c>
    </row>
    <row r="242" spans="1:9">
      <c r="A242" s="5">
        <v>21788</v>
      </c>
      <c r="B242">
        <v>50</v>
      </c>
      <c r="C242">
        <f t="shared" si="18"/>
        <v>48</v>
      </c>
      <c r="D242">
        <f t="shared" si="23"/>
        <v>42.75</v>
      </c>
      <c r="E242">
        <f t="shared" si="22"/>
        <v>41.046597265444376</v>
      </c>
      <c r="G242">
        <f t="shared" si="19"/>
        <v>4</v>
      </c>
      <c r="H242">
        <f t="shared" si="20"/>
        <v>14.499999999999998</v>
      </c>
      <c r="I242">
        <f t="shared" si="21"/>
        <v>17.906805469111248</v>
      </c>
    </row>
    <row r="243" spans="1:9">
      <c r="A243" s="5">
        <v>21789</v>
      </c>
      <c r="B243">
        <v>41</v>
      </c>
      <c r="C243">
        <f t="shared" si="18"/>
        <v>50</v>
      </c>
      <c r="D243">
        <f t="shared" si="23"/>
        <v>45.25</v>
      </c>
      <c r="E243">
        <f t="shared" si="22"/>
        <v>41.161496603826492</v>
      </c>
      <c r="G243">
        <f t="shared" si="19"/>
        <v>21.951219512195124</v>
      </c>
      <c r="H243">
        <f t="shared" si="20"/>
        <v>10.365853658536585</v>
      </c>
      <c r="I243">
        <f t="shared" si="21"/>
        <v>0.39389415567437186</v>
      </c>
    </row>
    <row r="244" spans="1:9">
      <c r="A244" s="5">
        <v>21790</v>
      </c>
      <c r="B244">
        <v>42</v>
      </c>
      <c r="C244">
        <f t="shared" si="18"/>
        <v>41</v>
      </c>
      <c r="D244">
        <f t="shared" si="23"/>
        <v>45.75</v>
      </c>
      <c r="E244">
        <f t="shared" si="22"/>
        <v>41.159424112117946</v>
      </c>
      <c r="G244">
        <f t="shared" si="19"/>
        <v>2.3809523809523809</v>
      </c>
      <c r="H244">
        <f t="shared" si="20"/>
        <v>8.9285714285714288</v>
      </c>
      <c r="I244">
        <f t="shared" si="21"/>
        <v>2.0013711616239367</v>
      </c>
    </row>
    <row r="245" spans="1:9">
      <c r="A245" s="5">
        <v>21791</v>
      </c>
      <c r="B245">
        <v>51</v>
      </c>
      <c r="C245">
        <f t="shared" si="18"/>
        <v>42</v>
      </c>
      <c r="D245">
        <f t="shared" si="23"/>
        <v>45.25</v>
      </c>
      <c r="E245">
        <f t="shared" si="22"/>
        <v>41.170211252632122</v>
      </c>
      <c r="G245">
        <f t="shared" si="19"/>
        <v>17.647058823529413</v>
      </c>
      <c r="H245">
        <f t="shared" si="20"/>
        <v>11.274509803921569</v>
      </c>
      <c r="I245">
        <f t="shared" si="21"/>
        <v>19.274095583074271</v>
      </c>
    </row>
    <row r="246" spans="1:9">
      <c r="A246" s="5">
        <v>21792</v>
      </c>
      <c r="B246">
        <v>41</v>
      </c>
      <c r="C246">
        <f t="shared" si="18"/>
        <v>51</v>
      </c>
      <c r="D246">
        <f t="shared" si="23"/>
        <v>46</v>
      </c>
      <c r="E246">
        <f t="shared" si="22"/>
        <v>41.29635728414587</v>
      </c>
      <c r="G246">
        <f t="shared" si="19"/>
        <v>24.390243902439025</v>
      </c>
      <c r="H246">
        <f t="shared" si="20"/>
        <v>12.195121951219512</v>
      </c>
      <c r="I246">
        <f t="shared" si="21"/>
        <v>0.72282264425821929</v>
      </c>
    </row>
    <row r="247" spans="1:9">
      <c r="A247" s="5">
        <v>21793</v>
      </c>
      <c r="B247">
        <v>44</v>
      </c>
      <c r="C247">
        <f t="shared" si="18"/>
        <v>41</v>
      </c>
      <c r="D247">
        <f t="shared" si="23"/>
        <v>43.75</v>
      </c>
      <c r="E247">
        <f t="shared" si="22"/>
        <v>41.292554120490372</v>
      </c>
      <c r="G247">
        <f t="shared" si="19"/>
        <v>6.8181818181818175</v>
      </c>
      <c r="H247">
        <f t="shared" si="20"/>
        <v>0.56818181818181823</v>
      </c>
      <c r="I247">
        <f t="shared" si="21"/>
        <v>6.1532860897946078</v>
      </c>
    </row>
    <row r="248" spans="1:9">
      <c r="A248" s="5">
        <v>21794</v>
      </c>
      <c r="B248">
        <v>38</v>
      </c>
      <c r="C248">
        <f t="shared" si="18"/>
        <v>44</v>
      </c>
      <c r="D248">
        <f t="shared" si="23"/>
        <v>44.5</v>
      </c>
      <c r="E248">
        <f t="shared" si="22"/>
        <v>41.327298870557343</v>
      </c>
      <c r="G248">
        <f t="shared" si="19"/>
        <v>15.789473684210526</v>
      </c>
      <c r="H248">
        <f t="shared" si="20"/>
        <v>17.105263157894736</v>
      </c>
      <c r="I248">
        <f t="shared" si="21"/>
        <v>8.7560496593614268</v>
      </c>
    </row>
    <row r="249" spans="1:9">
      <c r="A249" s="5">
        <v>21795</v>
      </c>
      <c r="B249">
        <v>68</v>
      </c>
      <c r="C249">
        <f t="shared" si="18"/>
        <v>38</v>
      </c>
      <c r="D249">
        <f t="shared" si="23"/>
        <v>43.5</v>
      </c>
      <c r="E249">
        <f t="shared" si="22"/>
        <v>41.284599524826909</v>
      </c>
      <c r="G249">
        <f t="shared" si="19"/>
        <v>44.117647058823529</v>
      </c>
      <c r="H249">
        <f t="shared" si="20"/>
        <v>36.029411764705884</v>
      </c>
      <c r="I249">
        <f t="shared" si="21"/>
        <v>39.287353639960429</v>
      </c>
    </row>
    <row r="250" spans="1:9">
      <c r="A250" s="5">
        <v>21796</v>
      </c>
      <c r="B250">
        <v>40</v>
      </c>
      <c r="C250">
        <f t="shared" si="18"/>
        <v>68</v>
      </c>
      <c r="D250">
        <f t="shared" si="23"/>
        <v>47.75</v>
      </c>
      <c r="E250">
        <f t="shared" si="22"/>
        <v>41.627439217200362</v>
      </c>
      <c r="G250">
        <f t="shared" si="19"/>
        <v>70</v>
      </c>
      <c r="H250">
        <f t="shared" si="20"/>
        <v>19.375</v>
      </c>
      <c r="I250">
        <f t="shared" si="21"/>
        <v>4.0685980430009039</v>
      </c>
    </row>
    <row r="251" spans="1:9">
      <c r="A251" s="5">
        <v>21797</v>
      </c>
      <c r="B251">
        <v>42</v>
      </c>
      <c r="C251">
        <f t="shared" si="18"/>
        <v>40</v>
      </c>
      <c r="D251">
        <f t="shared" si="23"/>
        <v>47.5</v>
      </c>
      <c r="E251">
        <f t="shared" si="22"/>
        <v>41.606554231362324</v>
      </c>
      <c r="G251">
        <f t="shared" si="19"/>
        <v>4.7619047619047619</v>
      </c>
      <c r="H251">
        <f t="shared" si="20"/>
        <v>13.095238095238097</v>
      </c>
      <c r="I251">
        <f t="shared" si="21"/>
        <v>0.93677563961351429</v>
      </c>
    </row>
    <row r="252" spans="1:9">
      <c r="A252" s="5">
        <v>21798</v>
      </c>
      <c r="B252">
        <v>51</v>
      </c>
      <c r="C252">
        <f t="shared" si="18"/>
        <v>42</v>
      </c>
      <c r="D252">
        <f t="shared" si="23"/>
        <v>47</v>
      </c>
      <c r="E252">
        <f t="shared" si="22"/>
        <v>41.611603335021123</v>
      </c>
      <c r="G252">
        <f t="shared" si="19"/>
        <v>17.647058823529413</v>
      </c>
      <c r="H252">
        <f t="shared" si="20"/>
        <v>7.8431372549019605</v>
      </c>
      <c r="I252">
        <f t="shared" si="21"/>
        <v>18.40862091172329</v>
      </c>
    </row>
    <row r="253" spans="1:9">
      <c r="A253" s="5">
        <v>21799</v>
      </c>
      <c r="B253">
        <v>44</v>
      </c>
      <c r="C253">
        <f t="shared" si="18"/>
        <v>51</v>
      </c>
      <c r="D253">
        <f t="shared" si="23"/>
        <v>50.25</v>
      </c>
      <c r="E253">
        <f t="shared" si="22"/>
        <v>41.732084966112239</v>
      </c>
      <c r="G253">
        <f t="shared" si="19"/>
        <v>15.909090909090908</v>
      </c>
      <c r="H253">
        <f t="shared" si="20"/>
        <v>14.204545454545455</v>
      </c>
      <c r="I253">
        <f t="shared" si="21"/>
        <v>5.1543523497449106</v>
      </c>
    </row>
    <row r="254" spans="1:9">
      <c r="A254" s="5">
        <v>21800</v>
      </c>
      <c r="B254">
        <v>45</v>
      </c>
      <c r="C254">
        <f t="shared" si="18"/>
        <v>44</v>
      </c>
      <c r="D254">
        <f t="shared" si="23"/>
        <v>44.25</v>
      </c>
      <c r="E254">
        <f t="shared" si="22"/>
        <v>41.761189201074757</v>
      </c>
      <c r="G254">
        <f t="shared" si="19"/>
        <v>2.2222222222222223</v>
      </c>
      <c r="H254">
        <f t="shared" si="20"/>
        <v>1.6666666666666667</v>
      </c>
      <c r="I254">
        <f t="shared" si="21"/>
        <v>7.1973573309449854</v>
      </c>
    </row>
    <row r="255" spans="1:9">
      <c r="A255" s="5">
        <v>21801</v>
      </c>
      <c r="B255">
        <v>36</v>
      </c>
      <c r="C255">
        <f t="shared" si="18"/>
        <v>45</v>
      </c>
      <c r="D255">
        <f t="shared" si="23"/>
        <v>45.5</v>
      </c>
      <c r="E255">
        <f t="shared" si="22"/>
        <v>41.802752976208552</v>
      </c>
      <c r="G255">
        <f t="shared" si="19"/>
        <v>25</v>
      </c>
      <c r="H255">
        <f t="shared" si="20"/>
        <v>26.388888888888889</v>
      </c>
      <c r="I255">
        <f t="shared" si="21"/>
        <v>16.118758267245976</v>
      </c>
    </row>
    <row r="256" spans="1:9">
      <c r="A256" s="5">
        <v>21802</v>
      </c>
      <c r="B256">
        <v>57</v>
      </c>
      <c r="C256">
        <f t="shared" si="18"/>
        <v>36</v>
      </c>
      <c r="D256">
        <f t="shared" si="23"/>
        <v>44</v>
      </c>
      <c r="E256">
        <f t="shared" si="22"/>
        <v>41.728286039164836</v>
      </c>
      <c r="G256">
        <f t="shared" si="19"/>
        <v>36.84210526315789</v>
      </c>
      <c r="H256">
        <f t="shared" si="20"/>
        <v>22.807017543859647</v>
      </c>
      <c r="I256">
        <f t="shared" si="21"/>
        <v>26.792480633044146</v>
      </c>
    </row>
    <row r="257" spans="1:9">
      <c r="A257" s="5">
        <v>21803</v>
      </c>
      <c r="B257">
        <v>44</v>
      </c>
      <c r="C257">
        <f t="shared" si="18"/>
        <v>57</v>
      </c>
      <c r="D257">
        <f t="shared" si="23"/>
        <v>45.5</v>
      </c>
      <c r="E257">
        <f t="shared" si="22"/>
        <v>41.924268492102932</v>
      </c>
      <c r="G257">
        <f t="shared" si="19"/>
        <v>29.545454545454547</v>
      </c>
      <c r="H257">
        <f t="shared" si="20"/>
        <v>3.4090909090909087</v>
      </c>
      <c r="I257">
        <f t="shared" si="21"/>
        <v>4.7175716088569724</v>
      </c>
    </row>
    <row r="258" spans="1:9">
      <c r="A258" s="5">
        <v>21804</v>
      </c>
      <c r="B258">
        <v>42</v>
      </c>
      <c r="C258">
        <f t="shared" si="18"/>
        <v>44</v>
      </c>
      <c r="D258">
        <f t="shared" si="23"/>
        <v>45.5</v>
      </c>
      <c r="E258">
        <f t="shared" si="22"/>
        <v>41.950906428984268</v>
      </c>
      <c r="G258">
        <f t="shared" si="19"/>
        <v>4.7619047619047619</v>
      </c>
      <c r="H258">
        <f t="shared" si="20"/>
        <v>8.3333333333333321</v>
      </c>
      <c r="I258">
        <f t="shared" si="21"/>
        <v>0.11688945479936105</v>
      </c>
    </row>
    <row r="259" spans="1:9">
      <c r="A259" s="5">
        <v>21805</v>
      </c>
      <c r="B259">
        <v>53</v>
      </c>
      <c r="C259">
        <f t="shared" si="18"/>
        <v>42</v>
      </c>
      <c r="D259">
        <f t="shared" si="23"/>
        <v>44.75</v>
      </c>
      <c r="E259">
        <f t="shared" si="22"/>
        <v>41.951536448541724</v>
      </c>
      <c r="G259">
        <f t="shared" si="19"/>
        <v>20.754716981132077</v>
      </c>
      <c r="H259">
        <f t="shared" si="20"/>
        <v>15.566037735849056</v>
      </c>
      <c r="I259">
        <f t="shared" si="21"/>
        <v>20.846157644260899</v>
      </c>
    </row>
    <row r="260" spans="1:9">
      <c r="A260" s="5">
        <v>21806</v>
      </c>
      <c r="B260">
        <v>42</v>
      </c>
      <c r="C260">
        <f t="shared" si="18"/>
        <v>53</v>
      </c>
      <c r="D260">
        <f t="shared" si="23"/>
        <v>49</v>
      </c>
      <c r="E260">
        <f t="shared" si="22"/>
        <v>42.093321777520835</v>
      </c>
      <c r="G260">
        <f t="shared" si="19"/>
        <v>26.190476190476193</v>
      </c>
      <c r="H260">
        <f t="shared" si="20"/>
        <v>16.666666666666664</v>
      </c>
      <c r="I260">
        <f t="shared" si="21"/>
        <v>0.22219470838294003</v>
      </c>
    </row>
    <row r="261" spans="1:9">
      <c r="A261" s="5">
        <v>21807</v>
      </c>
      <c r="B261">
        <v>34</v>
      </c>
      <c r="C261">
        <f t="shared" si="18"/>
        <v>42</v>
      </c>
      <c r="D261">
        <f t="shared" si="23"/>
        <v>45.25</v>
      </c>
      <c r="E261">
        <f t="shared" si="22"/>
        <v>42.092124175803178</v>
      </c>
      <c r="G261">
        <f t="shared" si="19"/>
        <v>23.52941176470588</v>
      </c>
      <c r="H261">
        <f t="shared" si="20"/>
        <v>33.088235294117645</v>
      </c>
      <c r="I261">
        <f t="shared" si="21"/>
        <v>23.800365222950525</v>
      </c>
    </row>
    <row r="262" spans="1:9">
      <c r="A262" s="5">
        <v>21808</v>
      </c>
      <c r="B262">
        <v>40</v>
      </c>
      <c r="C262">
        <f t="shared" si="18"/>
        <v>34</v>
      </c>
      <c r="D262">
        <f t="shared" si="23"/>
        <v>42.75</v>
      </c>
      <c r="E262">
        <f t="shared" si="22"/>
        <v>41.988277656052958</v>
      </c>
      <c r="G262">
        <f t="shared" si="19"/>
        <v>15</v>
      </c>
      <c r="H262">
        <f t="shared" si="20"/>
        <v>6.8750000000000009</v>
      </c>
      <c r="I262">
        <f t="shared" si="21"/>
        <v>4.9706941401323945</v>
      </c>
    </row>
    <row r="263" spans="1:9">
      <c r="A263" s="5">
        <v>21809</v>
      </c>
      <c r="B263">
        <v>56</v>
      </c>
      <c r="C263">
        <f t="shared" ref="C263:C326" si="24">B262</f>
        <v>40</v>
      </c>
      <c r="D263">
        <f t="shared" si="23"/>
        <v>42.25</v>
      </c>
      <c r="E263">
        <f t="shared" si="22"/>
        <v>41.962762017588631</v>
      </c>
      <c r="G263">
        <f t="shared" ref="G263:G326" si="25">IFERROR(ABS($B263-C263)/$B263*100,0)</f>
        <v>28.571428571428569</v>
      </c>
      <c r="H263">
        <f t="shared" ref="H263:H326" si="26">IFERROR(ABS($B263-D263)/$B263*100,0)</f>
        <v>24.553571428571427</v>
      </c>
      <c r="I263">
        <f t="shared" ref="I263:I326" si="27">IFERROR(ABS($B263-E263)/$B263*100,0)</f>
        <v>25.066496397163156</v>
      </c>
    </row>
    <row r="264" spans="1:9">
      <c r="A264" s="5">
        <v>21810</v>
      </c>
      <c r="B264">
        <v>44</v>
      </c>
      <c r="C264">
        <f t="shared" si="24"/>
        <v>56</v>
      </c>
      <c r="D264">
        <f t="shared" si="23"/>
        <v>43</v>
      </c>
      <c r="E264">
        <f t="shared" ref="E264:E327" si="28">$E$2*B263+$E$1*E263</f>
        <v>42.142902396024475</v>
      </c>
      <c r="G264">
        <f t="shared" si="25"/>
        <v>27.27272727272727</v>
      </c>
      <c r="H264">
        <f t="shared" si="26"/>
        <v>2.2727272727272729</v>
      </c>
      <c r="I264">
        <f t="shared" si="27"/>
        <v>4.2206763726716483</v>
      </c>
    </row>
    <row r="265" spans="1:9">
      <c r="A265" s="5">
        <v>21811</v>
      </c>
      <c r="B265">
        <v>53</v>
      </c>
      <c r="C265">
        <f t="shared" si="24"/>
        <v>44</v>
      </c>
      <c r="D265">
        <f t="shared" si="23"/>
        <v>43.5</v>
      </c>
      <c r="E265">
        <f t="shared" si="28"/>
        <v>42.166734596176077</v>
      </c>
      <c r="G265">
        <f t="shared" si="25"/>
        <v>16.981132075471699</v>
      </c>
      <c r="H265">
        <f t="shared" si="26"/>
        <v>17.924528301886792</v>
      </c>
      <c r="I265">
        <f t="shared" si="27"/>
        <v>20.440123403441362</v>
      </c>
    </row>
    <row r="266" spans="1:9">
      <c r="A266" s="5">
        <v>21812</v>
      </c>
      <c r="B266">
        <v>55</v>
      </c>
      <c r="C266">
        <f t="shared" si="24"/>
        <v>53</v>
      </c>
      <c r="D266">
        <f t="shared" ref="D266:D329" si="29">AVERAGE(B262:B265)</f>
        <v>48.25</v>
      </c>
      <c r="E266">
        <f t="shared" si="28"/>
        <v>42.305758279609101</v>
      </c>
      <c r="G266">
        <f t="shared" si="25"/>
        <v>3.6363636363636362</v>
      </c>
      <c r="H266">
        <f t="shared" si="26"/>
        <v>12.272727272727273</v>
      </c>
      <c r="I266">
        <f t="shared" si="27"/>
        <v>23.080439491619817</v>
      </c>
    </row>
    <row r="267" spans="1:9">
      <c r="A267" s="5">
        <v>21813</v>
      </c>
      <c r="B267">
        <v>39</v>
      </c>
      <c r="C267">
        <f t="shared" si="24"/>
        <v>55</v>
      </c>
      <c r="D267">
        <f t="shared" si="29"/>
        <v>52</v>
      </c>
      <c r="E267">
        <f t="shared" si="28"/>
        <v>42.468663938851513</v>
      </c>
      <c r="G267">
        <f t="shared" si="25"/>
        <v>41.025641025641022</v>
      </c>
      <c r="H267">
        <f t="shared" si="26"/>
        <v>33.333333333333329</v>
      </c>
      <c r="I267">
        <f t="shared" si="27"/>
        <v>8.8940100996192655</v>
      </c>
    </row>
    <row r="268" spans="1:9">
      <c r="A268" s="5">
        <v>21814</v>
      </c>
      <c r="B268">
        <v>59</v>
      </c>
      <c r="C268">
        <f t="shared" si="24"/>
        <v>39</v>
      </c>
      <c r="D268">
        <f t="shared" si="29"/>
        <v>47.75</v>
      </c>
      <c r="E268">
        <f t="shared" si="28"/>
        <v>42.424150450129986</v>
      </c>
      <c r="G268">
        <f t="shared" si="25"/>
        <v>33.898305084745758</v>
      </c>
      <c r="H268">
        <f t="shared" si="26"/>
        <v>19.067796610169491</v>
      </c>
      <c r="I268">
        <f t="shared" si="27"/>
        <v>28.094660254016972</v>
      </c>
    </row>
    <row r="269" spans="1:9">
      <c r="A269" s="5">
        <v>21815</v>
      </c>
      <c r="B269">
        <v>55</v>
      </c>
      <c r="C269">
        <f t="shared" si="24"/>
        <v>59</v>
      </c>
      <c r="D269">
        <f t="shared" si="29"/>
        <v>51.5</v>
      </c>
      <c r="E269">
        <f t="shared" si="28"/>
        <v>42.636868921851459</v>
      </c>
      <c r="G269">
        <f t="shared" si="25"/>
        <v>7.2727272727272725</v>
      </c>
      <c r="H269">
        <f t="shared" si="26"/>
        <v>6.3636363636363633</v>
      </c>
      <c r="I269">
        <f t="shared" si="27"/>
        <v>22.478420142088257</v>
      </c>
    </row>
    <row r="270" spans="1:9">
      <c r="A270" s="5">
        <v>21816</v>
      </c>
      <c r="B270">
        <v>73</v>
      </c>
      <c r="C270">
        <f t="shared" si="24"/>
        <v>55</v>
      </c>
      <c r="D270">
        <f t="shared" si="29"/>
        <v>52</v>
      </c>
      <c r="E270">
        <f t="shared" si="28"/>
        <v>42.795525426347588</v>
      </c>
      <c r="G270">
        <f t="shared" si="25"/>
        <v>24.657534246575342</v>
      </c>
      <c r="H270">
        <f t="shared" si="26"/>
        <v>28.767123287671232</v>
      </c>
      <c r="I270">
        <f t="shared" si="27"/>
        <v>41.375992566647142</v>
      </c>
    </row>
    <row r="271" spans="1:9">
      <c r="A271" s="5">
        <v>21817</v>
      </c>
      <c r="B271">
        <v>55</v>
      </c>
      <c r="C271">
        <f t="shared" si="24"/>
        <v>73</v>
      </c>
      <c r="D271">
        <f t="shared" si="29"/>
        <v>56.5</v>
      </c>
      <c r="E271">
        <f t="shared" si="28"/>
        <v>43.183140531753025</v>
      </c>
      <c r="G271">
        <f t="shared" si="25"/>
        <v>32.727272727272727</v>
      </c>
      <c r="H271">
        <f t="shared" si="26"/>
        <v>2.7272727272727271</v>
      </c>
      <c r="I271">
        <f t="shared" si="27"/>
        <v>21.485199033176315</v>
      </c>
    </row>
    <row r="272" spans="1:9">
      <c r="A272" s="5">
        <v>21818</v>
      </c>
      <c r="B272">
        <v>44</v>
      </c>
      <c r="C272">
        <f t="shared" si="24"/>
        <v>55</v>
      </c>
      <c r="D272">
        <f t="shared" si="29"/>
        <v>60.5</v>
      </c>
      <c r="E272">
        <f t="shared" si="28"/>
        <v>43.334786713088732</v>
      </c>
      <c r="G272">
        <f t="shared" si="25"/>
        <v>25</v>
      </c>
      <c r="H272">
        <f t="shared" si="26"/>
        <v>37.5</v>
      </c>
      <c r="I272">
        <f t="shared" si="27"/>
        <v>1.5118483793437902</v>
      </c>
    </row>
    <row r="273" spans="1:9">
      <c r="A273" s="5">
        <v>21819</v>
      </c>
      <c r="B273">
        <v>43</v>
      </c>
      <c r="C273">
        <f t="shared" si="24"/>
        <v>44</v>
      </c>
      <c r="D273">
        <f t="shared" si="29"/>
        <v>56.75</v>
      </c>
      <c r="E273">
        <f t="shared" si="28"/>
        <v>43.343323419055743</v>
      </c>
      <c r="G273">
        <f t="shared" si="25"/>
        <v>2.3255813953488373</v>
      </c>
      <c r="H273">
        <f t="shared" si="26"/>
        <v>31.976744186046513</v>
      </c>
      <c r="I273">
        <f t="shared" si="27"/>
        <v>0.79842655594358791</v>
      </c>
    </row>
    <row r="274" spans="1:9">
      <c r="A274" s="5">
        <v>21820</v>
      </c>
      <c r="B274">
        <v>40</v>
      </c>
      <c r="C274">
        <f t="shared" si="24"/>
        <v>43</v>
      </c>
      <c r="D274">
        <f t="shared" si="29"/>
        <v>53.75</v>
      </c>
      <c r="E274">
        <f t="shared" si="28"/>
        <v>43.338917537306635</v>
      </c>
      <c r="G274">
        <f t="shared" si="25"/>
        <v>7.5</v>
      </c>
      <c r="H274">
        <f t="shared" si="26"/>
        <v>34.375</v>
      </c>
      <c r="I274">
        <f t="shared" si="27"/>
        <v>8.3472938432665877</v>
      </c>
    </row>
    <row r="275" spans="1:9">
      <c r="A275" s="5">
        <v>21821</v>
      </c>
      <c r="B275">
        <v>47</v>
      </c>
      <c r="C275">
        <f t="shared" si="24"/>
        <v>40</v>
      </c>
      <c r="D275">
        <f t="shared" si="29"/>
        <v>45.5</v>
      </c>
      <c r="E275">
        <f t="shared" si="28"/>
        <v>43.296069088809134</v>
      </c>
      <c r="G275">
        <f t="shared" si="25"/>
        <v>14.893617021276595</v>
      </c>
      <c r="H275">
        <f t="shared" si="26"/>
        <v>3.1914893617021276</v>
      </c>
      <c r="I275">
        <f t="shared" si="27"/>
        <v>7.8807040663635464</v>
      </c>
    </row>
    <row r="276" spans="1:9">
      <c r="A276" s="5">
        <v>21822</v>
      </c>
      <c r="B276">
        <v>51</v>
      </c>
      <c r="C276">
        <f t="shared" si="24"/>
        <v>47</v>
      </c>
      <c r="D276">
        <f t="shared" si="29"/>
        <v>43.5</v>
      </c>
      <c r="E276">
        <f t="shared" si="28"/>
        <v>43.343601767023905</v>
      </c>
      <c r="G276">
        <f t="shared" si="25"/>
        <v>7.8431372549019605</v>
      </c>
      <c r="H276">
        <f t="shared" si="26"/>
        <v>14.705882352941178</v>
      </c>
      <c r="I276">
        <f t="shared" si="27"/>
        <v>15.012545554855086</v>
      </c>
    </row>
    <row r="277" spans="1:9">
      <c r="A277" s="5">
        <v>21823</v>
      </c>
      <c r="B277">
        <v>56</v>
      </c>
      <c r="C277">
        <f t="shared" si="24"/>
        <v>51</v>
      </c>
      <c r="D277">
        <f t="shared" si="29"/>
        <v>45.25</v>
      </c>
      <c r="E277">
        <f t="shared" si="28"/>
        <v>43.441856600123693</v>
      </c>
      <c r="G277">
        <f t="shared" si="25"/>
        <v>8.9285714285714288</v>
      </c>
      <c r="H277">
        <f t="shared" si="26"/>
        <v>19.196428571428573</v>
      </c>
      <c r="I277">
        <f t="shared" si="27"/>
        <v>22.425256071207691</v>
      </c>
    </row>
    <row r="278" spans="1:9">
      <c r="A278" s="5">
        <v>21824</v>
      </c>
      <c r="B278">
        <v>49</v>
      </c>
      <c r="C278">
        <f t="shared" si="24"/>
        <v>56</v>
      </c>
      <c r="D278">
        <f t="shared" si="29"/>
        <v>48.5</v>
      </c>
      <c r="E278">
        <f t="shared" si="28"/>
        <v>43.603015704738141</v>
      </c>
      <c r="G278">
        <f t="shared" si="25"/>
        <v>14.285714285714285</v>
      </c>
      <c r="H278">
        <f t="shared" si="26"/>
        <v>1.0204081632653061</v>
      </c>
      <c r="I278">
        <f t="shared" si="27"/>
        <v>11.014253663799712</v>
      </c>
    </row>
    <row r="279" spans="1:9">
      <c r="A279" s="5">
        <v>21825</v>
      </c>
      <c r="B279">
        <v>54</v>
      </c>
      <c r="C279">
        <f t="shared" si="24"/>
        <v>49</v>
      </c>
      <c r="D279">
        <f t="shared" si="29"/>
        <v>50.75</v>
      </c>
      <c r="E279">
        <f t="shared" si="28"/>
        <v>43.672275397747477</v>
      </c>
      <c r="G279">
        <f t="shared" si="25"/>
        <v>9.2592592592592595</v>
      </c>
      <c r="H279">
        <f t="shared" si="26"/>
        <v>6.0185185185185182</v>
      </c>
      <c r="I279">
        <f t="shared" si="27"/>
        <v>19.125415930097265</v>
      </c>
    </row>
    <row r="280" spans="1:9">
      <c r="A280" s="5">
        <v>21826</v>
      </c>
      <c r="B280">
        <v>56</v>
      </c>
      <c r="C280">
        <f t="shared" si="24"/>
        <v>54</v>
      </c>
      <c r="D280">
        <f t="shared" si="29"/>
        <v>52.5</v>
      </c>
      <c r="E280">
        <f t="shared" si="28"/>
        <v>43.804811457944076</v>
      </c>
      <c r="G280">
        <f t="shared" si="25"/>
        <v>3.5714285714285712</v>
      </c>
      <c r="H280">
        <f t="shared" si="26"/>
        <v>6.25</v>
      </c>
      <c r="I280">
        <f t="shared" si="27"/>
        <v>21.777122396528434</v>
      </c>
    </row>
    <row r="281" spans="1:9">
      <c r="A281" s="5">
        <v>21827</v>
      </c>
      <c r="B281">
        <v>47</v>
      </c>
      <c r="C281">
        <f t="shared" si="24"/>
        <v>56</v>
      </c>
      <c r="D281">
        <f t="shared" si="29"/>
        <v>53.75</v>
      </c>
      <c r="E281">
        <f t="shared" si="28"/>
        <v>43.961312749851722</v>
      </c>
      <c r="G281">
        <f t="shared" si="25"/>
        <v>19.148936170212767</v>
      </c>
      <c r="H281">
        <f t="shared" si="26"/>
        <v>14.361702127659576</v>
      </c>
      <c r="I281">
        <f t="shared" si="27"/>
        <v>6.4652920215920808</v>
      </c>
    </row>
    <row r="282" spans="1:9">
      <c r="A282" s="5">
        <v>21828</v>
      </c>
      <c r="B282">
        <v>44</v>
      </c>
      <c r="C282">
        <f t="shared" si="24"/>
        <v>47</v>
      </c>
      <c r="D282">
        <f t="shared" si="29"/>
        <v>51.5</v>
      </c>
      <c r="E282">
        <f t="shared" si="28"/>
        <v>44.000308332307171</v>
      </c>
      <c r="G282">
        <f t="shared" si="25"/>
        <v>6.8181818181818175</v>
      </c>
      <c r="H282">
        <f t="shared" si="26"/>
        <v>17.045454545454543</v>
      </c>
      <c r="I282">
        <f t="shared" si="27"/>
        <v>7.0075524356964672E-4</v>
      </c>
    </row>
    <row r="283" spans="1:9">
      <c r="A283" s="5">
        <v>21829</v>
      </c>
      <c r="B283">
        <v>43</v>
      </c>
      <c r="C283">
        <f t="shared" si="24"/>
        <v>44</v>
      </c>
      <c r="D283">
        <f t="shared" si="29"/>
        <v>50.25</v>
      </c>
      <c r="E283">
        <f t="shared" si="28"/>
        <v>44.000304375467614</v>
      </c>
      <c r="G283">
        <f t="shared" si="25"/>
        <v>2.3255813953488373</v>
      </c>
      <c r="H283">
        <f t="shared" si="26"/>
        <v>16.86046511627907</v>
      </c>
      <c r="I283">
        <f t="shared" si="27"/>
        <v>2.3262892452735215</v>
      </c>
    </row>
    <row r="284" spans="1:9">
      <c r="A284" s="5">
        <v>21830</v>
      </c>
      <c r="B284">
        <v>42</v>
      </c>
      <c r="C284">
        <f t="shared" si="24"/>
        <v>43</v>
      </c>
      <c r="D284">
        <f t="shared" si="29"/>
        <v>47.5</v>
      </c>
      <c r="E284">
        <f t="shared" si="28"/>
        <v>43.987467433544033</v>
      </c>
      <c r="G284">
        <f t="shared" si="25"/>
        <v>2.3809523809523809</v>
      </c>
      <c r="H284">
        <f t="shared" si="26"/>
        <v>13.095238095238097</v>
      </c>
      <c r="I284">
        <f t="shared" si="27"/>
        <v>4.7320653179619834</v>
      </c>
    </row>
    <row r="285" spans="1:9">
      <c r="A285" s="5">
        <v>21831</v>
      </c>
      <c r="B285">
        <v>45</v>
      </c>
      <c r="C285">
        <f t="shared" si="24"/>
        <v>42</v>
      </c>
      <c r="D285">
        <f t="shared" si="29"/>
        <v>44</v>
      </c>
      <c r="E285">
        <f t="shared" si="28"/>
        <v>43.961962192694223</v>
      </c>
      <c r="G285">
        <f t="shared" si="25"/>
        <v>6.666666666666667</v>
      </c>
      <c r="H285">
        <f t="shared" si="26"/>
        <v>2.2222222222222223</v>
      </c>
      <c r="I285">
        <f t="shared" si="27"/>
        <v>2.3067506829017268</v>
      </c>
    </row>
    <row r="286" spans="1:9">
      <c r="A286" s="5">
        <v>21832</v>
      </c>
      <c r="B286">
        <v>50</v>
      </c>
      <c r="C286">
        <f t="shared" si="24"/>
        <v>45</v>
      </c>
      <c r="D286">
        <f t="shared" si="29"/>
        <v>43.5</v>
      </c>
      <c r="E286">
        <f t="shared" si="28"/>
        <v>43.975283369101795</v>
      </c>
      <c r="G286">
        <f t="shared" si="25"/>
        <v>10</v>
      </c>
      <c r="H286">
        <f t="shared" si="26"/>
        <v>13</v>
      </c>
      <c r="I286">
        <f t="shared" si="27"/>
        <v>12.049433261796409</v>
      </c>
    </row>
    <row r="287" spans="1:9">
      <c r="A287" s="5">
        <v>21833</v>
      </c>
      <c r="B287">
        <v>48</v>
      </c>
      <c r="C287">
        <f t="shared" si="24"/>
        <v>50</v>
      </c>
      <c r="D287">
        <f t="shared" si="29"/>
        <v>45</v>
      </c>
      <c r="E287">
        <f t="shared" si="28"/>
        <v>44.052598773686277</v>
      </c>
      <c r="G287">
        <f t="shared" si="25"/>
        <v>4.1666666666666661</v>
      </c>
      <c r="H287">
        <f t="shared" si="26"/>
        <v>6.25</v>
      </c>
      <c r="I287">
        <f t="shared" si="27"/>
        <v>8.2237525548202566</v>
      </c>
    </row>
    <row r="288" spans="1:9">
      <c r="A288" s="5">
        <v>21834</v>
      </c>
      <c r="B288">
        <v>43</v>
      </c>
      <c r="C288">
        <f t="shared" si="24"/>
        <v>48</v>
      </c>
      <c r="D288">
        <f t="shared" si="29"/>
        <v>46.25</v>
      </c>
      <c r="E288">
        <f t="shared" si="28"/>
        <v>44.103255915186423</v>
      </c>
      <c r="G288">
        <f t="shared" si="25"/>
        <v>11.627906976744185</v>
      </c>
      <c r="H288">
        <f t="shared" si="26"/>
        <v>7.5581395348837201</v>
      </c>
      <c r="I288">
        <f t="shared" si="27"/>
        <v>2.5657114306661013</v>
      </c>
    </row>
    <row r="289" spans="1:9">
      <c r="A289" s="5">
        <v>21835</v>
      </c>
      <c r="B289">
        <v>40</v>
      </c>
      <c r="C289">
        <f t="shared" si="24"/>
        <v>43</v>
      </c>
      <c r="D289">
        <f t="shared" si="29"/>
        <v>46.5</v>
      </c>
      <c r="E289">
        <f t="shared" si="28"/>
        <v>44.089097792461551</v>
      </c>
      <c r="G289">
        <f t="shared" si="25"/>
        <v>7.5</v>
      </c>
      <c r="H289">
        <f t="shared" si="26"/>
        <v>16.25</v>
      </c>
      <c r="I289">
        <f t="shared" si="27"/>
        <v>10.222744481153878</v>
      </c>
    </row>
    <row r="290" spans="1:9">
      <c r="A290" s="5">
        <v>21836</v>
      </c>
      <c r="B290">
        <v>59</v>
      </c>
      <c r="C290">
        <f t="shared" si="24"/>
        <v>40</v>
      </c>
      <c r="D290">
        <f t="shared" si="29"/>
        <v>45.25</v>
      </c>
      <c r="E290">
        <f t="shared" si="28"/>
        <v>44.03662225384646</v>
      </c>
      <c r="G290">
        <f t="shared" si="25"/>
        <v>32.20338983050847</v>
      </c>
      <c r="H290">
        <f t="shared" si="26"/>
        <v>23.305084745762709</v>
      </c>
      <c r="I290">
        <f t="shared" si="27"/>
        <v>25.361657196870407</v>
      </c>
    </row>
    <row r="291" spans="1:9">
      <c r="A291" s="5">
        <v>21837</v>
      </c>
      <c r="B291">
        <v>41</v>
      </c>
      <c r="C291">
        <f t="shared" si="24"/>
        <v>59</v>
      </c>
      <c r="D291">
        <f t="shared" si="29"/>
        <v>47.5</v>
      </c>
      <c r="E291">
        <f t="shared" si="28"/>
        <v>44.228647817083903</v>
      </c>
      <c r="G291">
        <f t="shared" si="25"/>
        <v>43.902439024390247</v>
      </c>
      <c r="H291">
        <f t="shared" si="26"/>
        <v>15.853658536585366</v>
      </c>
      <c r="I291">
        <f t="shared" si="27"/>
        <v>7.8747507733753732</v>
      </c>
    </row>
    <row r="292" spans="1:9">
      <c r="A292" s="5">
        <v>21838</v>
      </c>
      <c r="B292">
        <v>42</v>
      </c>
      <c r="C292">
        <f t="shared" si="24"/>
        <v>41</v>
      </c>
      <c r="D292">
        <f t="shared" si="29"/>
        <v>45.75</v>
      </c>
      <c r="E292">
        <f t="shared" si="28"/>
        <v>44.187214463860542</v>
      </c>
      <c r="G292">
        <f t="shared" si="25"/>
        <v>2.3809523809523809</v>
      </c>
      <c r="H292">
        <f t="shared" si="26"/>
        <v>8.9285714285714288</v>
      </c>
      <c r="I292">
        <f t="shared" si="27"/>
        <v>5.2076534853822434</v>
      </c>
    </row>
    <row r="293" spans="1:9">
      <c r="A293" s="5">
        <v>21839</v>
      </c>
      <c r="B293">
        <v>51</v>
      </c>
      <c r="C293">
        <f t="shared" si="24"/>
        <v>42</v>
      </c>
      <c r="D293">
        <f t="shared" si="29"/>
        <v>45.5</v>
      </c>
      <c r="E293">
        <f t="shared" si="28"/>
        <v>44.159145862207296</v>
      </c>
      <c r="G293">
        <f t="shared" si="25"/>
        <v>17.647058823529413</v>
      </c>
      <c r="H293">
        <f t="shared" si="26"/>
        <v>10.784313725490197</v>
      </c>
      <c r="I293">
        <f t="shared" si="27"/>
        <v>13.413439485868048</v>
      </c>
    </row>
    <row r="294" spans="1:9">
      <c r="A294" s="5">
        <v>21840</v>
      </c>
      <c r="B294">
        <v>49</v>
      </c>
      <c r="C294">
        <f t="shared" si="24"/>
        <v>51</v>
      </c>
      <c r="D294">
        <f t="shared" si="29"/>
        <v>48.25</v>
      </c>
      <c r="E294">
        <f t="shared" si="28"/>
        <v>44.246934788686318</v>
      </c>
      <c r="G294">
        <f t="shared" si="25"/>
        <v>4.0816326530612246</v>
      </c>
      <c r="H294">
        <f t="shared" si="26"/>
        <v>1.5306122448979591</v>
      </c>
      <c r="I294">
        <f t="shared" si="27"/>
        <v>9.700133084313638</v>
      </c>
    </row>
    <row r="295" spans="1:9">
      <c r="A295" s="5">
        <v>21841</v>
      </c>
      <c r="B295">
        <v>45</v>
      </c>
      <c r="C295">
        <f t="shared" si="24"/>
        <v>49</v>
      </c>
      <c r="D295">
        <f t="shared" si="29"/>
        <v>45.75</v>
      </c>
      <c r="E295">
        <f t="shared" si="28"/>
        <v>44.307931044998931</v>
      </c>
      <c r="G295">
        <f t="shared" si="25"/>
        <v>8.8888888888888893</v>
      </c>
      <c r="H295">
        <f t="shared" si="26"/>
        <v>1.6666666666666667</v>
      </c>
      <c r="I295">
        <f t="shared" si="27"/>
        <v>1.5379310111134872</v>
      </c>
    </row>
    <row r="296" spans="1:9">
      <c r="A296" s="5">
        <v>21842</v>
      </c>
      <c r="B296">
        <v>43</v>
      </c>
      <c r="C296">
        <f t="shared" si="24"/>
        <v>45</v>
      </c>
      <c r="D296">
        <f t="shared" si="29"/>
        <v>46.75</v>
      </c>
      <c r="E296">
        <f t="shared" si="28"/>
        <v>44.316812390717637</v>
      </c>
      <c r="G296">
        <f t="shared" si="25"/>
        <v>4.6511627906976747</v>
      </c>
      <c r="H296">
        <f t="shared" si="26"/>
        <v>8.720930232558139</v>
      </c>
      <c r="I296">
        <f t="shared" si="27"/>
        <v>3.0623543970177596</v>
      </c>
    </row>
    <row r="297" spans="1:9">
      <c r="A297" s="5">
        <v>21843</v>
      </c>
      <c r="B297">
        <v>42</v>
      </c>
      <c r="C297">
        <f t="shared" si="24"/>
        <v>43</v>
      </c>
      <c r="D297">
        <f t="shared" si="29"/>
        <v>47</v>
      </c>
      <c r="E297">
        <f t="shared" si="28"/>
        <v>44.299913690083649</v>
      </c>
      <c r="G297">
        <f t="shared" si="25"/>
        <v>2.3809523809523809</v>
      </c>
      <c r="H297">
        <f t="shared" si="26"/>
        <v>11.904761904761903</v>
      </c>
      <c r="I297">
        <f t="shared" si="27"/>
        <v>5.4759849763896407</v>
      </c>
    </row>
    <row r="298" spans="1:9">
      <c r="A298" s="5">
        <v>21844</v>
      </c>
      <c r="B298">
        <v>38</v>
      </c>
      <c r="C298">
        <f t="shared" si="24"/>
        <v>42</v>
      </c>
      <c r="D298">
        <f t="shared" si="29"/>
        <v>44.75</v>
      </c>
      <c r="E298">
        <f t="shared" si="28"/>
        <v>44.270398815218627</v>
      </c>
      <c r="G298">
        <f t="shared" si="25"/>
        <v>10.526315789473683</v>
      </c>
      <c r="H298">
        <f t="shared" si="26"/>
        <v>17.763157894736842</v>
      </c>
      <c r="I298">
        <f t="shared" si="27"/>
        <v>16.501049513733228</v>
      </c>
    </row>
    <row r="299" spans="1:9">
      <c r="A299" s="5">
        <v>21845</v>
      </c>
      <c r="B299">
        <v>47</v>
      </c>
      <c r="C299">
        <f t="shared" si="24"/>
        <v>38</v>
      </c>
      <c r="D299">
        <f t="shared" si="29"/>
        <v>42</v>
      </c>
      <c r="E299">
        <f t="shared" si="28"/>
        <v>44.189930562352039</v>
      </c>
      <c r="G299">
        <f t="shared" si="25"/>
        <v>19.148936170212767</v>
      </c>
      <c r="H299">
        <f t="shared" si="26"/>
        <v>10.638297872340425</v>
      </c>
      <c r="I299">
        <f t="shared" si="27"/>
        <v>5.9788711439318316</v>
      </c>
    </row>
    <row r="300" spans="1:9">
      <c r="A300" s="5">
        <v>21846</v>
      </c>
      <c r="B300">
        <v>38</v>
      </c>
      <c r="C300">
        <f t="shared" si="24"/>
        <v>47</v>
      </c>
      <c r="D300">
        <f t="shared" si="29"/>
        <v>42.5</v>
      </c>
      <c r="E300">
        <f t="shared" si="28"/>
        <v>44.225992284220908</v>
      </c>
      <c r="G300">
        <f t="shared" si="25"/>
        <v>23.684210526315788</v>
      </c>
      <c r="H300">
        <f t="shared" si="26"/>
        <v>11.842105263157894</v>
      </c>
      <c r="I300">
        <f t="shared" si="27"/>
        <v>16.384190221633968</v>
      </c>
    </row>
    <row r="301" spans="1:9">
      <c r="A301" s="5">
        <v>21847</v>
      </c>
      <c r="B301">
        <v>36</v>
      </c>
      <c r="C301">
        <f t="shared" si="24"/>
        <v>38</v>
      </c>
      <c r="D301">
        <f t="shared" si="29"/>
        <v>41.25</v>
      </c>
      <c r="E301">
        <f t="shared" si="28"/>
        <v>44.146093901959134</v>
      </c>
      <c r="G301">
        <f t="shared" si="25"/>
        <v>5.5555555555555554</v>
      </c>
      <c r="H301">
        <f t="shared" si="26"/>
        <v>14.583333333333334</v>
      </c>
      <c r="I301">
        <f t="shared" si="27"/>
        <v>22.628038616553148</v>
      </c>
    </row>
    <row r="302" spans="1:9">
      <c r="A302" s="5">
        <v>21848</v>
      </c>
      <c r="B302">
        <v>42</v>
      </c>
      <c r="C302">
        <f t="shared" si="24"/>
        <v>36</v>
      </c>
      <c r="D302">
        <f t="shared" si="29"/>
        <v>39.75</v>
      </c>
      <c r="E302">
        <f t="shared" si="28"/>
        <v>44.041554786777681</v>
      </c>
      <c r="G302">
        <f t="shared" si="25"/>
        <v>14.285714285714285</v>
      </c>
      <c r="H302">
        <f t="shared" si="26"/>
        <v>5.3571428571428568</v>
      </c>
      <c r="I302">
        <f t="shared" si="27"/>
        <v>4.8608447304230493</v>
      </c>
    </row>
    <row r="303" spans="1:9">
      <c r="A303" s="5">
        <v>21849</v>
      </c>
      <c r="B303">
        <v>35</v>
      </c>
      <c r="C303">
        <f t="shared" si="24"/>
        <v>42</v>
      </c>
      <c r="D303">
        <f t="shared" si="29"/>
        <v>40.75</v>
      </c>
      <c r="E303">
        <f t="shared" si="28"/>
        <v>44.015355440984131</v>
      </c>
      <c r="G303">
        <f t="shared" si="25"/>
        <v>20</v>
      </c>
      <c r="H303">
        <f t="shared" si="26"/>
        <v>16.428571428571427</v>
      </c>
      <c r="I303">
        <f t="shared" si="27"/>
        <v>25.758158402811805</v>
      </c>
    </row>
    <row r="304" spans="1:9">
      <c r="A304" s="5">
        <v>21850</v>
      </c>
      <c r="B304">
        <v>28</v>
      </c>
      <c r="C304">
        <f t="shared" si="24"/>
        <v>35</v>
      </c>
      <c r="D304">
        <f t="shared" si="29"/>
        <v>37.75</v>
      </c>
      <c r="E304">
        <f t="shared" si="28"/>
        <v>43.899661061298644</v>
      </c>
      <c r="G304">
        <f t="shared" si="25"/>
        <v>25</v>
      </c>
      <c r="H304">
        <f t="shared" si="26"/>
        <v>34.821428571428569</v>
      </c>
      <c r="I304">
        <f t="shared" si="27"/>
        <v>56.784503790352304</v>
      </c>
    </row>
    <row r="305" spans="1:9">
      <c r="A305" s="5">
        <v>21851</v>
      </c>
      <c r="B305">
        <v>44</v>
      </c>
      <c r="C305">
        <f t="shared" si="24"/>
        <v>28</v>
      </c>
      <c r="D305">
        <f t="shared" si="29"/>
        <v>35.25</v>
      </c>
      <c r="E305">
        <f t="shared" si="28"/>
        <v>43.695620140700669</v>
      </c>
      <c r="G305">
        <f t="shared" si="25"/>
        <v>36.363636363636367</v>
      </c>
      <c r="H305">
        <f t="shared" si="26"/>
        <v>19.886363636363637</v>
      </c>
      <c r="I305">
        <f t="shared" si="27"/>
        <v>0.69177240749848001</v>
      </c>
    </row>
    <row r="306" spans="1:9">
      <c r="A306" s="5">
        <v>21852</v>
      </c>
      <c r="B306">
        <v>36</v>
      </c>
      <c r="C306">
        <f t="shared" si="24"/>
        <v>44</v>
      </c>
      <c r="D306">
        <f t="shared" si="29"/>
        <v>37.25</v>
      </c>
      <c r="E306">
        <f t="shared" si="28"/>
        <v>43.699526258350815</v>
      </c>
      <c r="G306">
        <f t="shared" si="25"/>
        <v>22.222222222222221</v>
      </c>
      <c r="H306">
        <f t="shared" si="26"/>
        <v>3.4722222222222223</v>
      </c>
      <c r="I306">
        <f t="shared" si="27"/>
        <v>21.387572939863375</v>
      </c>
    </row>
    <row r="307" spans="1:9">
      <c r="A307" s="5">
        <v>21853</v>
      </c>
      <c r="B307">
        <v>45</v>
      </c>
      <c r="C307">
        <f t="shared" si="24"/>
        <v>36</v>
      </c>
      <c r="D307">
        <f t="shared" si="29"/>
        <v>35.75</v>
      </c>
      <c r="E307">
        <f t="shared" si="28"/>
        <v>43.600717961754725</v>
      </c>
      <c r="G307">
        <f t="shared" si="25"/>
        <v>20</v>
      </c>
      <c r="H307">
        <f t="shared" si="26"/>
        <v>20.555555555555554</v>
      </c>
      <c r="I307">
        <f t="shared" si="27"/>
        <v>3.1095156405450552</v>
      </c>
    </row>
    <row r="308" spans="1:9">
      <c r="A308" s="5">
        <v>21854</v>
      </c>
      <c r="B308">
        <v>46</v>
      </c>
      <c r="C308">
        <f t="shared" si="24"/>
        <v>45</v>
      </c>
      <c r="D308">
        <f t="shared" si="29"/>
        <v>38.25</v>
      </c>
      <c r="E308">
        <f t="shared" si="28"/>
        <v>43.618674998332992</v>
      </c>
      <c r="G308">
        <f t="shared" si="25"/>
        <v>2.1739130434782608</v>
      </c>
      <c r="H308">
        <f t="shared" si="26"/>
        <v>16.847826086956523</v>
      </c>
      <c r="I308">
        <f t="shared" si="27"/>
        <v>5.1767934818848005</v>
      </c>
    </row>
    <row r="309" spans="1:9">
      <c r="A309" s="5">
        <v>21855</v>
      </c>
      <c r="B309">
        <v>48</v>
      </c>
      <c r="C309">
        <f t="shared" si="24"/>
        <v>46</v>
      </c>
      <c r="D309">
        <f t="shared" si="29"/>
        <v>42.75</v>
      </c>
      <c r="E309">
        <f t="shared" si="28"/>
        <v>43.64923462747916</v>
      </c>
      <c r="G309">
        <f t="shared" si="25"/>
        <v>4.1666666666666661</v>
      </c>
      <c r="H309">
        <f t="shared" si="26"/>
        <v>10.9375</v>
      </c>
      <c r="I309">
        <f t="shared" si="27"/>
        <v>9.064094526085082</v>
      </c>
    </row>
    <row r="310" spans="1:9">
      <c r="A310" s="5">
        <v>21856</v>
      </c>
      <c r="B310">
        <v>49</v>
      </c>
      <c r="C310">
        <f t="shared" si="24"/>
        <v>48</v>
      </c>
      <c r="D310">
        <f t="shared" si="29"/>
        <v>43.75</v>
      </c>
      <c r="E310">
        <f t="shared" si="28"/>
        <v>43.705068155533155</v>
      </c>
      <c r="G310">
        <f t="shared" si="25"/>
        <v>2.0408163265306123</v>
      </c>
      <c r="H310">
        <f t="shared" si="26"/>
        <v>10.714285714285714</v>
      </c>
      <c r="I310">
        <f t="shared" si="27"/>
        <v>10.805983356054785</v>
      </c>
    </row>
    <row r="311" spans="1:9">
      <c r="A311" s="5">
        <v>21857</v>
      </c>
      <c r="B311">
        <v>43</v>
      </c>
      <c r="C311">
        <f t="shared" si="24"/>
        <v>49</v>
      </c>
      <c r="D311">
        <f t="shared" si="29"/>
        <v>47</v>
      </c>
      <c r="E311">
        <f t="shared" si="28"/>
        <v>43.773018205781604</v>
      </c>
      <c r="G311">
        <f t="shared" si="25"/>
        <v>13.953488372093023</v>
      </c>
      <c r="H311">
        <f t="shared" si="26"/>
        <v>9.3023255813953494</v>
      </c>
      <c r="I311">
        <f t="shared" si="27"/>
        <v>1.7977167576316364</v>
      </c>
    </row>
    <row r="312" spans="1:9">
      <c r="A312" s="5">
        <v>21858</v>
      </c>
      <c r="B312">
        <v>42</v>
      </c>
      <c r="C312">
        <f t="shared" si="24"/>
        <v>43</v>
      </c>
      <c r="D312">
        <f t="shared" si="29"/>
        <v>46.5</v>
      </c>
      <c r="E312">
        <f t="shared" si="28"/>
        <v>43.763098035424605</v>
      </c>
      <c r="G312">
        <f t="shared" si="25"/>
        <v>2.3809523809523809</v>
      </c>
      <c r="H312">
        <f t="shared" si="26"/>
        <v>10.714285714285714</v>
      </c>
      <c r="I312">
        <f t="shared" si="27"/>
        <v>4.1978524652966778</v>
      </c>
    </row>
    <row r="313" spans="1:9">
      <c r="A313" s="5">
        <v>21859</v>
      </c>
      <c r="B313">
        <v>59</v>
      </c>
      <c r="C313">
        <f t="shared" si="24"/>
        <v>42</v>
      </c>
      <c r="D313">
        <f t="shared" si="29"/>
        <v>45.5</v>
      </c>
      <c r="E313">
        <f t="shared" si="28"/>
        <v>43.740472135107261</v>
      </c>
      <c r="G313">
        <f t="shared" si="25"/>
        <v>28.8135593220339</v>
      </c>
      <c r="H313">
        <f t="shared" si="26"/>
        <v>22.881355932203391</v>
      </c>
      <c r="I313">
        <f t="shared" si="27"/>
        <v>25.863606550665658</v>
      </c>
    </row>
    <row r="314" spans="1:9">
      <c r="A314" s="5">
        <v>21860</v>
      </c>
      <c r="B314">
        <v>45</v>
      </c>
      <c r="C314">
        <f t="shared" si="24"/>
        <v>59</v>
      </c>
      <c r="D314">
        <f t="shared" si="29"/>
        <v>48.25</v>
      </c>
      <c r="E314">
        <f t="shared" si="28"/>
        <v>43.936298203439108</v>
      </c>
      <c r="G314">
        <f t="shared" si="25"/>
        <v>31.111111111111111</v>
      </c>
      <c r="H314">
        <f t="shared" si="26"/>
        <v>7.2222222222222214</v>
      </c>
      <c r="I314">
        <f t="shared" si="27"/>
        <v>2.3637817701353154</v>
      </c>
    </row>
    <row r="315" spans="1:9">
      <c r="A315" s="5">
        <v>21861</v>
      </c>
      <c r="B315">
        <v>52</v>
      </c>
      <c r="C315">
        <f t="shared" si="24"/>
        <v>45</v>
      </c>
      <c r="D315">
        <f t="shared" si="29"/>
        <v>47.25</v>
      </c>
      <c r="E315">
        <f t="shared" si="28"/>
        <v>43.949948726741162</v>
      </c>
      <c r="G315">
        <f t="shared" si="25"/>
        <v>13.461538461538462</v>
      </c>
      <c r="H315">
        <f t="shared" si="26"/>
        <v>9.1346153846153832</v>
      </c>
      <c r="I315">
        <f t="shared" si="27"/>
        <v>15.480867833190073</v>
      </c>
    </row>
    <row r="316" spans="1:9">
      <c r="A316" s="5">
        <v>21862</v>
      </c>
      <c r="B316">
        <v>46</v>
      </c>
      <c r="C316">
        <f t="shared" si="24"/>
        <v>52</v>
      </c>
      <c r="D316">
        <f t="shared" si="29"/>
        <v>49.5</v>
      </c>
      <c r="E316">
        <f t="shared" si="28"/>
        <v>44.053255323424203</v>
      </c>
      <c r="G316">
        <f t="shared" si="25"/>
        <v>13.043478260869565</v>
      </c>
      <c r="H316">
        <f t="shared" si="26"/>
        <v>7.608695652173914</v>
      </c>
      <c r="I316">
        <f t="shared" si="27"/>
        <v>4.2320536447299935</v>
      </c>
    </row>
    <row r="317" spans="1:9">
      <c r="A317" s="5">
        <v>21863</v>
      </c>
      <c r="B317">
        <v>42</v>
      </c>
      <c r="C317">
        <f t="shared" si="24"/>
        <v>46</v>
      </c>
      <c r="D317">
        <f t="shared" si="29"/>
        <v>50.5</v>
      </c>
      <c r="E317">
        <f t="shared" si="28"/>
        <v>44.078237967673431</v>
      </c>
      <c r="G317">
        <f t="shared" si="25"/>
        <v>9.5238095238095237</v>
      </c>
      <c r="H317">
        <f t="shared" si="26"/>
        <v>20.238095238095237</v>
      </c>
      <c r="I317">
        <f t="shared" si="27"/>
        <v>4.9481856373176925</v>
      </c>
    </row>
    <row r="318" spans="1:9">
      <c r="A318" s="5">
        <v>21864</v>
      </c>
      <c r="B318">
        <v>40</v>
      </c>
      <c r="C318">
        <f t="shared" si="24"/>
        <v>42</v>
      </c>
      <c r="D318">
        <f t="shared" si="29"/>
        <v>46.25</v>
      </c>
      <c r="E318">
        <f t="shared" si="28"/>
        <v>44.051567865303902</v>
      </c>
      <c r="G318">
        <f t="shared" si="25"/>
        <v>5</v>
      </c>
      <c r="H318">
        <f t="shared" si="26"/>
        <v>15.625</v>
      </c>
      <c r="I318">
        <f t="shared" si="27"/>
        <v>10.128919663259754</v>
      </c>
    </row>
    <row r="319" spans="1:9">
      <c r="A319" s="5">
        <v>21865</v>
      </c>
      <c r="B319">
        <v>40</v>
      </c>
      <c r="C319">
        <f t="shared" si="24"/>
        <v>40</v>
      </c>
      <c r="D319">
        <f t="shared" si="29"/>
        <v>45</v>
      </c>
      <c r="E319">
        <f t="shared" si="28"/>
        <v>43.999573949589937</v>
      </c>
      <c r="G319">
        <f t="shared" si="25"/>
        <v>0</v>
      </c>
      <c r="H319">
        <f t="shared" si="26"/>
        <v>12.5</v>
      </c>
      <c r="I319">
        <f t="shared" si="27"/>
        <v>9.9989348739748429</v>
      </c>
    </row>
    <row r="320" spans="1:9">
      <c r="A320" s="5">
        <v>21866</v>
      </c>
      <c r="B320">
        <v>45</v>
      </c>
      <c r="C320">
        <f t="shared" si="24"/>
        <v>40</v>
      </c>
      <c r="D320">
        <f t="shared" si="29"/>
        <v>42</v>
      </c>
      <c r="E320">
        <f t="shared" si="28"/>
        <v>43.948247273660947</v>
      </c>
      <c r="G320">
        <f t="shared" si="25"/>
        <v>11.111111111111111</v>
      </c>
      <c r="H320">
        <f t="shared" si="26"/>
        <v>6.666666666666667</v>
      </c>
      <c r="I320">
        <f t="shared" si="27"/>
        <v>2.3372282807534521</v>
      </c>
    </row>
    <row r="321" spans="1:9">
      <c r="A321" s="5">
        <v>21867</v>
      </c>
      <c r="B321">
        <v>35</v>
      </c>
      <c r="C321">
        <f t="shared" si="24"/>
        <v>45</v>
      </c>
      <c r="D321">
        <f t="shared" si="29"/>
        <v>41.75</v>
      </c>
      <c r="E321">
        <f t="shared" si="28"/>
        <v>43.961744454116321</v>
      </c>
      <c r="G321">
        <f t="shared" si="25"/>
        <v>28.571428571428569</v>
      </c>
      <c r="H321">
        <f t="shared" si="26"/>
        <v>19.285714285714288</v>
      </c>
      <c r="I321">
        <f t="shared" si="27"/>
        <v>25.604984154618059</v>
      </c>
    </row>
    <row r="322" spans="1:9">
      <c r="A322" s="5">
        <v>21868</v>
      </c>
      <c r="B322">
        <v>35</v>
      </c>
      <c r="C322">
        <f t="shared" si="24"/>
        <v>35</v>
      </c>
      <c r="D322">
        <f t="shared" si="29"/>
        <v>40</v>
      </c>
      <c r="E322">
        <f t="shared" si="28"/>
        <v>43.846738066147928</v>
      </c>
      <c r="G322">
        <f t="shared" si="25"/>
        <v>0</v>
      </c>
      <c r="H322">
        <f t="shared" si="26"/>
        <v>14.285714285714285</v>
      </c>
      <c r="I322">
        <f t="shared" si="27"/>
        <v>25.276394474708368</v>
      </c>
    </row>
    <row r="323" spans="1:9">
      <c r="A323" s="5">
        <v>21869</v>
      </c>
      <c r="B323">
        <v>40</v>
      </c>
      <c r="C323">
        <f t="shared" si="24"/>
        <v>35</v>
      </c>
      <c r="D323">
        <f t="shared" si="29"/>
        <v>38.75</v>
      </c>
      <c r="E323">
        <f t="shared" si="28"/>
        <v>43.733207559280721</v>
      </c>
      <c r="G323">
        <f t="shared" si="25"/>
        <v>12.5</v>
      </c>
      <c r="H323">
        <f t="shared" si="26"/>
        <v>3.125</v>
      </c>
      <c r="I323">
        <f t="shared" si="27"/>
        <v>9.3330188982018036</v>
      </c>
    </row>
    <row r="324" spans="1:9">
      <c r="A324" s="5">
        <v>21870</v>
      </c>
      <c r="B324">
        <v>39</v>
      </c>
      <c r="C324">
        <f t="shared" si="24"/>
        <v>40</v>
      </c>
      <c r="D324">
        <f t="shared" si="29"/>
        <v>38.75</v>
      </c>
      <c r="E324">
        <f t="shared" si="28"/>
        <v>43.685299172791083</v>
      </c>
      <c r="G324">
        <f t="shared" si="25"/>
        <v>2.5641025641025639</v>
      </c>
      <c r="H324">
        <f t="shared" si="26"/>
        <v>0.64102564102564097</v>
      </c>
      <c r="I324">
        <f t="shared" si="27"/>
        <v>12.013587622541239</v>
      </c>
    </row>
    <row r="325" spans="1:9">
      <c r="A325" s="5">
        <v>21871</v>
      </c>
      <c r="B325">
        <v>33</v>
      </c>
      <c r="C325">
        <f t="shared" si="24"/>
        <v>39</v>
      </c>
      <c r="D325">
        <f t="shared" si="29"/>
        <v>37.25</v>
      </c>
      <c r="E325">
        <f t="shared" si="28"/>
        <v>43.625172560481076</v>
      </c>
      <c r="G325">
        <f t="shared" si="25"/>
        <v>18.181818181818183</v>
      </c>
      <c r="H325">
        <f t="shared" si="26"/>
        <v>12.878787878787879</v>
      </c>
      <c r="I325">
        <f t="shared" si="27"/>
        <v>32.197492607518413</v>
      </c>
    </row>
    <row r="326" spans="1:9">
      <c r="A326" s="5">
        <v>21872</v>
      </c>
      <c r="B326">
        <v>42</v>
      </c>
      <c r="C326">
        <f t="shared" si="24"/>
        <v>33</v>
      </c>
      <c r="D326">
        <f t="shared" si="29"/>
        <v>36.75</v>
      </c>
      <c r="E326">
        <f t="shared" si="28"/>
        <v>43.488819339969353</v>
      </c>
      <c r="G326">
        <f t="shared" si="25"/>
        <v>21.428571428571427</v>
      </c>
      <c r="H326">
        <f t="shared" si="26"/>
        <v>12.5</v>
      </c>
      <c r="I326">
        <f t="shared" si="27"/>
        <v>3.5448079523079845</v>
      </c>
    </row>
    <row r="327" spans="1:9">
      <c r="A327" s="5">
        <v>21873</v>
      </c>
      <c r="B327">
        <v>47</v>
      </c>
      <c r="C327">
        <f t="shared" ref="C327:C351" si="30">B326</f>
        <v>42</v>
      </c>
      <c r="D327">
        <f t="shared" si="29"/>
        <v>38.5</v>
      </c>
      <c r="E327">
        <f t="shared" si="28"/>
        <v>43.469713267987053</v>
      </c>
      <c r="G327">
        <f t="shared" ref="G327:G364" si="31">IFERROR(ABS($B327-C327)/$B327*100,0)</f>
        <v>10.638297872340425</v>
      </c>
      <c r="H327">
        <f t="shared" ref="H327:H364" si="32">IFERROR(ABS($B327-D327)/$B327*100,0)</f>
        <v>18.085106382978726</v>
      </c>
      <c r="I327">
        <f t="shared" ref="I327:I364" si="33">IFERROR(ABS($B327-E327)/$B327*100,0)</f>
        <v>7.5112483659849936</v>
      </c>
    </row>
    <row r="328" spans="1:9">
      <c r="A328" s="5">
        <v>21874</v>
      </c>
      <c r="B328">
        <v>51</v>
      </c>
      <c r="C328">
        <f t="shared" si="30"/>
        <v>47</v>
      </c>
      <c r="D328">
        <f t="shared" si="29"/>
        <v>40.25</v>
      </c>
      <c r="E328">
        <f t="shared" ref="E328:E351" si="34">$E$2*B327+$E$1*E327</f>
        <v>43.515017564223157</v>
      </c>
      <c r="G328">
        <f t="shared" si="31"/>
        <v>7.8431372549019605</v>
      </c>
      <c r="H328">
        <f t="shared" si="32"/>
        <v>21.078431372549019</v>
      </c>
      <c r="I328">
        <f t="shared" si="33"/>
        <v>14.676436148582045</v>
      </c>
    </row>
    <row r="329" spans="1:9">
      <c r="A329" s="5">
        <v>21875</v>
      </c>
      <c r="B329">
        <v>44</v>
      </c>
      <c r="C329">
        <f t="shared" si="30"/>
        <v>51</v>
      </c>
      <c r="D329">
        <f t="shared" si="29"/>
        <v>43.25</v>
      </c>
      <c r="E329">
        <f t="shared" si="34"/>
        <v>43.611072612250126</v>
      </c>
      <c r="G329">
        <f t="shared" si="31"/>
        <v>15.909090909090908</v>
      </c>
      <c r="H329">
        <f t="shared" si="32"/>
        <v>1.7045454545454544</v>
      </c>
      <c r="I329">
        <f t="shared" si="33"/>
        <v>0.88392588124971316</v>
      </c>
    </row>
    <row r="330" spans="1:9">
      <c r="A330" s="5">
        <v>21876</v>
      </c>
      <c r="B330">
        <v>40</v>
      </c>
      <c r="C330">
        <f t="shared" si="30"/>
        <v>44</v>
      </c>
      <c r="D330">
        <f t="shared" ref="D330:D351" si="35">AVERAGE(B326:B329)</f>
        <v>46</v>
      </c>
      <c r="E330">
        <f t="shared" si="34"/>
        <v>43.616063731364953</v>
      </c>
      <c r="G330">
        <f t="shared" si="31"/>
        <v>10</v>
      </c>
      <c r="H330">
        <f t="shared" si="32"/>
        <v>15</v>
      </c>
      <c r="I330">
        <f t="shared" si="33"/>
        <v>9.0401593284123827</v>
      </c>
    </row>
    <row r="331" spans="1:9">
      <c r="A331" s="5">
        <v>21877</v>
      </c>
      <c r="B331">
        <v>57</v>
      </c>
      <c r="C331">
        <f t="shared" si="30"/>
        <v>40</v>
      </c>
      <c r="D331">
        <f t="shared" si="35"/>
        <v>45.5</v>
      </c>
      <c r="E331">
        <f t="shared" si="34"/>
        <v>43.56965865582</v>
      </c>
      <c r="G331">
        <f t="shared" si="31"/>
        <v>29.82456140350877</v>
      </c>
      <c r="H331">
        <f t="shared" si="32"/>
        <v>20.175438596491226</v>
      </c>
      <c r="I331">
        <f t="shared" si="33"/>
        <v>23.562002358210528</v>
      </c>
    </row>
    <row r="332" spans="1:9">
      <c r="A332" s="5">
        <v>21878</v>
      </c>
      <c r="B332">
        <v>49</v>
      </c>
      <c r="C332">
        <f t="shared" si="30"/>
        <v>57</v>
      </c>
      <c r="D332">
        <f t="shared" si="35"/>
        <v>48</v>
      </c>
      <c r="E332">
        <f t="shared" si="34"/>
        <v>43.742010707932714</v>
      </c>
      <c r="G332">
        <f t="shared" si="31"/>
        <v>16.326530612244898</v>
      </c>
      <c r="H332">
        <f t="shared" si="32"/>
        <v>2.0408163265306123</v>
      </c>
      <c r="I332">
        <f t="shared" si="33"/>
        <v>10.730590391974053</v>
      </c>
    </row>
    <row r="333" spans="1:9">
      <c r="A333" s="5">
        <v>21879</v>
      </c>
      <c r="B333">
        <v>45</v>
      </c>
      <c r="C333">
        <f t="shared" si="30"/>
        <v>49</v>
      </c>
      <c r="D333">
        <f t="shared" si="35"/>
        <v>47.5</v>
      </c>
      <c r="E333">
        <f t="shared" si="34"/>
        <v>43.809486673081373</v>
      </c>
      <c r="G333">
        <f t="shared" si="31"/>
        <v>8.8888888888888893</v>
      </c>
      <c r="H333">
        <f t="shared" si="32"/>
        <v>5.5555555555555554</v>
      </c>
      <c r="I333">
        <f t="shared" si="33"/>
        <v>2.6455851709302811</v>
      </c>
    </row>
    <row r="334" spans="1:9">
      <c r="A334" s="5">
        <v>21880</v>
      </c>
      <c r="B334">
        <v>49</v>
      </c>
      <c r="C334">
        <f t="shared" si="30"/>
        <v>45</v>
      </c>
      <c r="D334">
        <f t="shared" si="35"/>
        <v>47.75</v>
      </c>
      <c r="E334">
        <f t="shared" si="34"/>
        <v>43.824764573300257</v>
      </c>
      <c r="G334">
        <f t="shared" si="31"/>
        <v>8.1632653061224492</v>
      </c>
      <c r="H334">
        <f t="shared" si="32"/>
        <v>2.5510204081632653</v>
      </c>
      <c r="I334">
        <f t="shared" si="33"/>
        <v>10.561704952448455</v>
      </c>
    </row>
    <row r="335" spans="1:9">
      <c r="A335" s="5">
        <v>21881</v>
      </c>
      <c r="B335">
        <v>51</v>
      </c>
      <c r="C335">
        <f t="shared" si="30"/>
        <v>49</v>
      </c>
      <c r="D335">
        <f t="shared" si="35"/>
        <v>50</v>
      </c>
      <c r="E335">
        <f t="shared" si="34"/>
        <v>43.891178555126913</v>
      </c>
      <c r="G335">
        <f t="shared" si="31"/>
        <v>3.9215686274509802</v>
      </c>
      <c r="H335">
        <f t="shared" si="32"/>
        <v>1.9607843137254901</v>
      </c>
      <c r="I335">
        <f t="shared" si="33"/>
        <v>13.938865578182522</v>
      </c>
    </row>
    <row r="336" spans="1:9">
      <c r="A336" s="5">
        <v>21882</v>
      </c>
      <c r="B336">
        <v>46</v>
      </c>
      <c r="C336">
        <f t="shared" si="30"/>
        <v>51</v>
      </c>
      <c r="D336">
        <f t="shared" si="35"/>
        <v>48.5</v>
      </c>
      <c r="E336">
        <f t="shared" si="34"/>
        <v>43.982406315667617</v>
      </c>
      <c r="G336">
        <f t="shared" si="31"/>
        <v>10.869565217391305</v>
      </c>
      <c r="H336">
        <f t="shared" si="32"/>
        <v>5.4347826086956523</v>
      </c>
      <c r="I336">
        <f t="shared" si="33"/>
        <v>4.3860732268095273</v>
      </c>
    </row>
    <row r="337" spans="1:9">
      <c r="A337" s="5">
        <v>21883</v>
      </c>
      <c r="B337">
        <v>44</v>
      </c>
      <c r="C337">
        <f t="shared" si="30"/>
        <v>46</v>
      </c>
      <c r="D337">
        <f t="shared" si="35"/>
        <v>47.75</v>
      </c>
      <c r="E337">
        <f t="shared" si="34"/>
        <v>44.008298167774193</v>
      </c>
      <c r="G337">
        <f t="shared" si="31"/>
        <v>4.5454545454545459</v>
      </c>
      <c r="H337">
        <f t="shared" si="32"/>
        <v>8.5227272727272716</v>
      </c>
      <c r="I337">
        <f t="shared" si="33"/>
        <v>1.8859472214074267E-2</v>
      </c>
    </row>
    <row r="338" spans="1:9">
      <c r="A338" s="5">
        <v>21884</v>
      </c>
      <c r="B338">
        <v>52</v>
      </c>
      <c r="C338">
        <f t="shared" si="30"/>
        <v>44</v>
      </c>
      <c r="D338">
        <f t="shared" si="35"/>
        <v>47.5</v>
      </c>
      <c r="E338">
        <f t="shared" si="34"/>
        <v>44.008191677089556</v>
      </c>
      <c r="G338">
        <f t="shared" si="31"/>
        <v>15.384615384615385</v>
      </c>
      <c r="H338">
        <f t="shared" si="32"/>
        <v>8.6538461538461533</v>
      </c>
      <c r="I338">
        <f t="shared" si="33"/>
        <v>15.368862159443161</v>
      </c>
    </row>
    <row r="339" spans="1:9">
      <c r="A339" s="5">
        <v>21885</v>
      </c>
      <c r="B339">
        <v>45</v>
      </c>
      <c r="C339">
        <f t="shared" si="30"/>
        <v>52</v>
      </c>
      <c r="D339">
        <f t="shared" si="35"/>
        <v>48.25</v>
      </c>
      <c r="E339">
        <f t="shared" si="34"/>
        <v>44.110750839902046</v>
      </c>
      <c r="G339">
        <f t="shared" si="31"/>
        <v>15.555555555555555</v>
      </c>
      <c r="H339">
        <f t="shared" si="32"/>
        <v>7.2222222222222214</v>
      </c>
      <c r="I339">
        <f t="shared" si="33"/>
        <v>1.97610924466212</v>
      </c>
    </row>
    <row r="340" spans="1:9">
      <c r="A340" s="5">
        <v>21886</v>
      </c>
      <c r="B340">
        <v>32</v>
      </c>
      <c r="C340">
        <f t="shared" si="30"/>
        <v>45</v>
      </c>
      <c r="D340">
        <f t="shared" si="35"/>
        <v>46.75</v>
      </c>
      <c r="E340">
        <f t="shared" si="34"/>
        <v>44.122162606264098</v>
      </c>
      <c r="G340">
        <f t="shared" si="31"/>
        <v>40.625</v>
      </c>
      <c r="H340">
        <f t="shared" si="32"/>
        <v>46.09375</v>
      </c>
      <c r="I340">
        <f t="shared" si="33"/>
        <v>37.881758144575308</v>
      </c>
    </row>
    <row r="341" spans="1:9">
      <c r="A341" s="5">
        <v>21887</v>
      </c>
      <c r="B341">
        <v>46</v>
      </c>
      <c r="C341">
        <f t="shared" si="30"/>
        <v>32</v>
      </c>
      <c r="D341">
        <f t="shared" si="35"/>
        <v>43.25</v>
      </c>
      <c r="E341">
        <f t="shared" si="34"/>
        <v>43.966598458809351</v>
      </c>
      <c r="G341">
        <f t="shared" si="31"/>
        <v>30.434782608695656</v>
      </c>
      <c r="H341">
        <f t="shared" si="32"/>
        <v>5.9782608695652177</v>
      </c>
      <c r="I341">
        <f t="shared" si="33"/>
        <v>4.4204381330231506</v>
      </c>
    </row>
    <row r="342" spans="1:9">
      <c r="A342" s="5">
        <v>21888</v>
      </c>
      <c r="B342">
        <v>41</v>
      </c>
      <c r="C342">
        <f t="shared" si="30"/>
        <v>46</v>
      </c>
      <c r="D342">
        <f t="shared" si="35"/>
        <v>43.75</v>
      </c>
      <c r="E342">
        <f t="shared" si="34"/>
        <v>43.992693173709895</v>
      </c>
      <c r="G342">
        <f t="shared" si="31"/>
        <v>12.195121951219512</v>
      </c>
      <c r="H342">
        <f t="shared" si="32"/>
        <v>6.7073170731707323</v>
      </c>
      <c r="I342">
        <f t="shared" si="33"/>
        <v>7.2992516431948662</v>
      </c>
    </row>
    <row r="343" spans="1:9">
      <c r="A343" s="5">
        <v>21889</v>
      </c>
      <c r="B343">
        <v>34</v>
      </c>
      <c r="C343">
        <f t="shared" si="30"/>
        <v>41</v>
      </c>
      <c r="D343">
        <f t="shared" si="35"/>
        <v>41</v>
      </c>
      <c r="E343">
        <f t="shared" si="34"/>
        <v>43.954287834886827</v>
      </c>
      <c r="G343">
        <f t="shared" si="31"/>
        <v>20.588235294117645</v>
      </c>
      <c r="H343">
        <f t="shared" si="32"/>
        <v>20.588235294117645</v>
      </c>
      <c r="I343">
        <f t="shared" si="33"/>
        <v>29.277317161431842</v>
      </c>
    </row>
    <row r="344" spans="1:9">
      <c r="A344" s="5">
        <v>21890</v>
      </c>
      <c r="B344">
        <v>33</v>
      </c>
      <c r="C344">
        <f t="shared" si="30"/>
        <v>34</v>
      </c>
      <c r="D344">
        <f t="shared" si="35"/>
        <v>38.25</v>
      </c>
      <c r="E344">
        <f t="shared" si="34"/>
        <v>43.82654410211812</v>
      </c>
      <c r="G344">
        <f t="shared" si="31"/>
        <v>3.0303030303030303</v>
      </c>
      <c r="H344">
        <f t="shared" si="32"/>
        <v>15.909090909090908</v>
      </c>
      <c r="I344">
        <f t="shared" si="33"/>
        <v>32.807709400357943</v>
      </c>
    </row>
    <row r="345" spans="1:9">
      <c r="A345" s="5">
        <v>21891</v>
      </c>
      <c r="B345">
        <v>36</v>
      </c>
      <c r="C345">
        <f t="shared" si="30"/>
        <v>33</v>
      </c>
      <c r="D345">
        <f t="shared" si="35"/>
        <v>38.5</v>
      </c>
      <c r="E345">
        <f t="shared" si="34"/>
        <v>43.687606673390924</v>
      </c>
      <c r="G345">
        <f t="shared" si="31"/>
        <v>8.3333333333333321</v>
      </c>
      <c r="H345">
        <f t="shared" si="32"/>
        <v>6.9444444444444446</v>
      </c>
      <c r="I345">
        <f t="shared" si="33"/>
        <v>21.354462981641458</v>
      </c>
    </row>
    <row r="346" spans="1:9">
      <c r="A346" s="5">
        <v>21892</v>
      </c>
      <c r="B346">
        <v>49</v>
      </c>
      <c r="C346">
        <f t="shared" si="30"/>
        <v>36</v>
      </c>
      <c r="D346">
        <f t="shared" si="35"/>
        <v>36</v>
      </c>
      <c r="E346">
        <f t="shared" si="34"/>
        <v>43.588951341256085</v>
      </c>
      <c r="G346">
        <f t="shared" si="31"/>
        <v>26.530612244897959</v>
      </c>
      <c r="H346">
        <f t="shared" si="32"/>
        <v>26.530612244897959</v>
      </c>
      <c r="I346">
        <f t="shared" si="33"/>
        <v>11.042956446416154</v>
      </c>
    </row>
    <row r="347" spans="1:9">
      <c r="A347" s="5">
        <v>21893</v>
      </c>
      <c r="B347">
        <v>43</v>
      </c>
      <c r="C347">
        <f t="shared" si="30"/>
        <v>49</v>
      </c>
      <c r="D347">
        <f t="shared" si="35"/>
        <v>38</v>
      </c>
      <c r="E347">
        <f t="shared" si="34"/>
        <v>43.658391522746371</v>
      </c>
      <c r="G347">
        <f t="shared" si="31"/>
        <v>13.953488372093023</v>
      </c>
      <c r="H347">
        <f t="shared" si="32"/>
        <v>11.627906976744185</v>
      </c>
      <c r="I347">
        <f t="shared" si="33"/>
        <v>1.5311430761543503</v>
      </c>
    </row>
    <row r="348" spans="1:9">
      <c r="A348" s="5">
        <v>21894</v>
      </c>
      <c r="B348">
        <v>43</v>
      </c>
      <c r="C348">
        <f t="shared" si="30"/>
        <v>43</v>
      </c>
      <c r="D348">
        <f t="shared" si="35"/>
        <v>40.25</v>
      </c>
      <c r="E348">
        <f t="shared" si="34"/>
        <v>43.649942360723536</v>
      </c>
      <c r="G348">
        <f t="shared" si="31"/>
        <v>0</v>
      </c>
      <c r="H348">
        <f t="shared" si="32"/>
        <v>6.395348837209303</v>
      </c>
      <c r="I348">
        <f t="shared" si="33"/>
        <v>1.5114938621477576</v>
      </c>
    </row>
    <row r="349" spans="1:9">
      <c r="A349" s="5">
        <v>21895</v>
      </c>
      <c r="B349">
        <v>34</v>
      </c>
      <c r="C349">
        <f t="shared" si="30"/>
        <v>43</v>
      </c>
      <c r="D349">
        <f t="shared" si="35"/>
        <v>42.75</v>
      </c>
      <c r="E349">
        <f t="shared" si="34"/>
        <v>43.641601627099945</v>
      </c>
      <c r="G349">
        <f t="shared" si="31"/>
        <v>26.47058823529412</v>
      </c>
      <c r="H349">
        <f t="shared" si="32"/>
        <v>25.735294117647058</v>
      </c>
      <c r="I349">
        <f t="shared" si="33"/>
        <v>28.357651844411603</v>
      </c>
    </row>
    <row r="350" spans="1:9">
      <c r="A350" s="5">
        <v>21896</v>
      </c>
      <c r="B350">
        <v>39</v>
      </c>
      <c r="C350">
        <f t="shared" si="30"/>
        <v>34</v>
      </c>
      <c r="D350">
        <f t="shared" si="35"/>
        <v>42.25</v>
      </c>
      <c r="E350">
        <f t="shared" si="34"/>
        <v>43.517870607649414</v>
      </c>
      <c r="G350">
        <f t="shared" si="31"/>
        <v>12.820512820512819</v>
      </c>
      <c r="H350">
        <f t="shared" si="32"/>
        <v>8.3333333333333321</v>
      </c>
      <c r="I350">
        <f t="shared" si="33"/>
        <v>11.58428360935747</v>
      </c>
    </row>
    <row r="351" spans="1:9">
      <c r="A351" s="5">
        <v>21897</v>
      </c>
      <c r="B351">
        <v>35</v>
      </c>
      <c r="C351">
        <f t="shared" si="30"/>
        <v>39</v>
      </c>
      <c r="D351">
        <f t="shared" si="35"/>
        <v>39.75</v>
      </c>
      <c r="E351">
        <f t="shared" si="34"/>
        <v>43.459892612120242</v>
      </c>
      <c r="G351">
        <f t="shared" si="31"/>
        <v>11.428571428571429</v>
      </c>
      <c r="H351">
        <f t="shared" si="32"/>
        <v>13.571428571428571</v>
      </c>
      <c r="I351">
        <f t="shared" si="33"/>
        <v>24.171121748914977</v>
      </c>
    </row>
    <row r="352" spans="1:9">
      <c r="A352" s="5">
        <v>21898</v>
      </c>
      <c r="B352">
        <v>52</v>
      </c>
      <c r="C352">
        <f t="shared" ref="C352:C365" si="36">B351</f>
        <v>35</v>
      </c>
      <c r="D352">
        <f t="shared" ref="D352:D365" si="37">AVERAGE(B348:B351)</f>
        <v>37.75</v>
      </c>
      <c r="E352">
        <f t="shared" ref="E352:E365" si="38">$E$2*B351+$E$1*E351</f>
        <v>43.351326506837744</v>
      </c>
      <c r="G352">
        <f t="shared" si="31"/>
        <v>32.692307692307693</v>
      </c>
      <c r="H352">
        <f t="shared" si="32"/>
        <v>27.403846153846157</v>
      </c>
      <c r="I352">
        <f t="shared" si="33"/>
        <v>16.632064409927416</v>
      </c>
    </row>
    <row r="353" spans="1:9">
      <c r="A353" s="5">
        <v>21899</v>
      </c>
      <c r="B353">
        <v>47</v>
      </c>
      <c r="C353">
        <f t="shared" si="36"/>
        <v>52</v>
      </c>
      <c r="D353">
        <f t="shared" si="37"/>
        <v>40</v>
      </c>
      <c r="E353">
        <f t="shared" si="38"/>
        <v>43.462315243936771</v>
      </c>
      <c r="G353">
        <f t="shared" si="31"/>
        <v>10.638297872340425</v>
      </c>
      <c r="H353">
        <f t="shared" si="32"/>
        <v>14.893617021276595</v>
      </c>
      <c r="I353">
        <f t="shared" si="33"/>
        <v>7.5269888426877207</v>
      </c>
    </row>
    <row r="354" spans="1:9">
      <c r="A354" s="5">
        <v>21900</v>
      </c>
      <c r="B354">
        <v>52</v>
      </c>
      <c r="C354">
        <f t="shared" si="36"/>
        <v>47</v>
      </c>
      <c r="D354">
        <f t="shared" si="37"/>
        <v>43.25</v>
      </c>
      <c r="E354">
        <f t="shared" si="38"/>
        <v>43.507714479280821</v>
      </c>
      <c r="G354">
        <f t="shared" si="31"/>
        <v>9.6153846153846168</v>
      </c>
      <c r="H354">
        <f t="shared" si="32"/>
        <v>16.826923076923077</v>
      </c>
      <c r="I354">
        <f t="shared" si="33"/>
        <v>16.331318309075343</v>
      </c>
    </row>
    <row r="355" spans="1:9">
      <c r="A355" s="5">
        <v>21901</v>
      </c>
      <c r="B355">
        <v>39</v>
      </c>
      <c r="C355">
        <f t="shared" si="36"/>
        <v>52</v>
      </c>
      <c r="D355">
        <f t="shared" si="37"/>
        <v>46.5</v>
      </c>
      <c r="E355">
        <f t="shared" si="38"/>
        <v>43.616696283921051</v>
      </c>
      <c r="G355">
        <f t="shared" si="31"/>
        <v>33.333333333333329</v>
      </c>
      <c r="H355">
        <f t="shared" si="32"/>
        <v>19.230769230769234</v>
      </c>
      <c r="I355">
        <f t="shared" si="33"/>
        <v>11.837682779284748</v>
      </c>
    </row>
    <row r="356" spans="1:9">
      <c r="A356" s="5">
        <v>21902</v>
      </c>
      <c r="B356">
        <v>40</v>
      </c>
      <c r="C356">
        <f t="shared" si="36"/>
        <v>39</v>
      </c>
      <c r="D356">
        <f t="shared" si="37"/>
        <v>47.5</v>
      </c>
      <c r="E356">
        <f t="shared" si="38"/>
        <v>43.557450054944169</v>
      </c>
      <c r="G356">
        <f t="shared" si="31"/>
        <v>2.5</v>
      </c>
      <c r="H356">
        <f t="shared" si="32"/>
        <v>18.75</v>
      </c>
      <c r="I356">
        <f t="shared" si="33"/>
        <v>8.8936251373604236</v>
      </c>
    </row>
    <row r="357" spans="1:9">
      <c r="A357" s="5">
        <v>21903</v>
      </c>
      <c r="B357">
        <v>42</v>
      </c>
      <c r="C357">
        <f t="shared" si="36"/>
        <v>40</v>
      </c>
      <c r="D357">
        <f t="shared" si="37"/>
        <v>44.5</v>
      </c>
      <c r="E357">
        <f t="shared" si="38"/>
        <v>43.511797170810745</v>
      </c>
      <c r="G357">
        <f t="shared" si="31"/>
        <v>4.7619047619047619</v>
      </c>
      <c r="H357">
        <f t="shared" si="32"/>
        <v>5.9523809523809517</v>
      </c>
      <c r="I357">
        <f t="shared" si="33"/>
        <v>3.5995170733589164</v>
      </c>
    </row>
    <row r="358" spans="1:9">
      <c r="A358" s="5">
        <v>21904</v>
      </c>
      <c r="B358">
        <v>42</v>
      </c>
      <c r="C358">
        <f t="shared" si="36"/>
        <v>42</v>
      </c>
      <c r="D358">
        <f t="shared" si="37"/>
        <v>43.25</v>
      </c>
      <c r="E358">
        <f t="shared" si="38"/>
        <v>43.492396223501217</v>
      </c>
      <c r="G358">
        <f t="shared" si="31"/>
        <v>0</v>
      </c>
      <c r="H358">
        <f t="shared" si="32"/>
        <v>2.9761904761904758</v>
      </c>
      <c r="I358">
        <f t="shared" si="33"/>
        <v>3.5533243416695641</v>
      </c>
    </row>
    <row r="359" spans="1:9">
      <c r="A359" s="5">
        <v>21905</v>
      </c>
      <c r="B359">
        <v>53</v>
      </c>
      <c r="C359">
        <f t="shared" si="36"/>
        <v>42</v>
      </c>
      <c r="D359">
        <f t="shared" si="37"/>
        <v>40.75</v>
      </c>
      <c r="E359">
        <f t="shared" si="38"/>
        <v>43.473244249244274</v>
      </c>
      <c r="G359">
        <f t="shared" si="31"/>
        <v>20.754716981132077</v>
      </c>
      <c r="H359">
        <f t="shared" si="32"/>
        <v>23.113207547169811</v>
      </c>
      <c r="I359">
        <f t="shared" si="33"/>
        <v>17.975010850482501</v>
      </c>
    </row>
    <row r="360" spans="1:9">
      <c r="A360" s="5">
        <v>21906</v>
      </c>
      <c r="B360">
        <v>39</v>
      </c>
      <c r="C360">
        <f t="shared" si="36"/>
        <v>53</v>
      </c>
      <c r="D360">
        <f t="shared" si="37"/>
        <v>44.25</v>
      </c>
      <c r="E360">
        <f t="shared" si="38"/>
        <v>43.595501447445038</v>
      </c>
      <c r="G360">
        <f t="shared" si="31"/>
        <v>35.897435897435898</v>
      </c>
      <c r="H360">
        <f t="shared" si="32"/>
        <v>13.461538461538462</v>
      </c>
      <c r="I360">
        <f t="shared" si="33"/>
        <v>11.783337044730867</v>
      </c>
    </row>
    <row r="361" spans="1:9">
      <c r="A361" s="5">
        <v>21907</v>
      </c>
      <c r="B361">
        <v>40</v>
      </c>
      <c r="C361">
        <f t="shared" si="36"/>
        <v>39</v>
      </c>
      <c r="D361">
        <f t="shared" si="37"/>
        <v>44</v>
      </c>
      <c r="E361">
        <f t="shared" si="38"/>
        <v>43.536527212564749</v>
      </c>
      <c r="G361">
        <f t="shared" si="31"/>
        <v>2.5</v>
      </c>
      <c r="H361">
        <f t="shared" si="32"/>
        <v>10</v>
      </c>
      <c r="I361">
        <f t="shared" si="33"/>
        <v>8.8413180314118733</v>
      </c>
    </row>
    <row r="362" spans="1:9">
      <c r="A362" s="5">
        <v>21908</v>
      </c>
      <c r="B362">
        <v>38</v>
      </c>
      <c r="C362">
        <f t="shared" si="36"/>
        <v>40</v>
      </c>
      <c r="D362">
        <f t="shared" si="37"/>
        <v>43.5</v>
      </c>
      <c r="E362">
        <f t="shared" si="38"/>
        <v>43.491142832017921</v>
      </c>
      <c r="G362">
        <f t="shared" si="31"/>
        <v>5.2631578947368416</v>
      </c>
      <c r="H362">
        <f t="shared" si="32"/>
        <v>14.473684210526317</v>
      </c>
      <c r="I362">
        <f t="shared" si="33"/>
        <v>14.450375873731373</v>
      </c>
    </row>
    <row r="363" spans="1:9">
      <c r="A363" s="5">
        <v>21909</v>
      </c>
      <c r="B363">
        <v>44</v>
      </c>
      <c r="C363">
        <f t="shared" si="36"/>
        <v>38</v>
      </c>
      <c r="D363">
        <f t="shared" si="37"/>
        <v>42.5</v>
      </c>
      <c r="E363">
        <f t="shared" si="38"/>
        <v>43.420674799129657</v>
      </c>
      <c r="G363">
        <f t="shared" si="31"/>
        <v>13.636363636363635</v>
      </c>
      <c r="H363">
        <f t="shared" si="32"/>
        <v>3.4090909090909087</v>
      </c>
      <c r="I363">
        <f t="shared" si="33"/>
        <v>1.3166481837962347</v>
      </c>
    </row>
    <row r="364" spans="1:9">
      <c r="A364" s="5">
        <v>21910</v>
      </c>
      <c r="B364">
        <v>34</v>
      </c>
      <c r="C364">
        <f t="shared" si="36"/>
        <v>44</v>
      </c>
      <c r="D364">
        <f t="shared" si="37"/>
        <v>40.25</v>
      </c>
      <c r="E364">
        <f t="shared" si="38"/>
        <v>43.428109300208355</v>
      </c>
      <c r="G364">
        <f t="shared" si="31"/>
        <v>29.411764705882355</v>
      </c>
      <c r="H364">
        <f t="shared" si="32"/>
        <v>18.382352941176471</v>
      </c>
      <c r="I364">
        <f t="shared" si="33"/>
        <v>27.729733235906927</v>
      </c>
    </row>
    <row r="365" spans="1:9">
      <c r="A365" s="5">
        <v>21911</v>
      </c>
      <c r="B365">
        <v>37</v>
      </c>
      <c r="C365">
        <f t="shared" si="36"/>
        <v>34</v>
      </c>
      <c r="D365">
        <f t="shared" si="37"/>
        <v>39</v>
      </c>
      <c r="E365">
        <f t="shared" si="38"/>
        <v>43.30711803544515</v>
      </c>
      <c r="G365">
        <f t="shared" ref="G365:G369" si="39">IFERROR(ABS($B365-C365)/$B365*100,0)</f>
        <v>8.1081081081081088</v>
      </c>
      <c r="H365">
        <f t="shared" ref="H365:H369" si="40">IFERROR(ABS($B365-D365)/$B365*100,0)</f>
        <v>5.4054054054054053</v>
      </c>
      <c r="I365">
        <f t="shared" ref="I365:I369" si="41">IFERROR(ABS($B365-E365)/$B365*100,0)</f>
        <v>17.046264960662565</v>
      </c>
    </row>
    <row r="366" spans="1:9">
      <c r="A366" s="5">
        <v>21912</v>
      </c>
      <c r="B366">
        <v>52</v>
      </c>
      <c r="C366">
        <f t="shared" ref="C366:C370" si="42">B365</f>
        <v>37</v>
      </c>
      <c r="D366">
        <f t="shared" ref="D366:D370" si="43">AVERAGE(B362:B365)</f>
        <v>38.25</v>
      </c>
      <c r="E366">
        <f t="shared" ref="E366:E370" si="44">$E$2*B365+$E$1*E365</f>
        <v>43.226178563508562</v>
      </c>
      <c r="G366">
        <f t="shared" si="39"/>
        <v>28.846153846153843</v>
      </c>
      <c r="H366">
        <f t="shared" si="40"/>
        <v>26.442307692307693</v>
      </c>
      <c r="I366">
        <f t="shared" si="41"/>
        <v>16.872733531714303</v>
      </c>
    </row>
    <row r="367" spans="1:9">
      <c r="A367" s="5">
        <v>21913</v>
      </c>
      <c r="B367">
        <v>48</v>
      </c>
      <c r="C367">
        <f t="shared" si="42"/>
        <v>52</v>
      </c>
      <c r="D367">
        <f t="shared" si="43"/>
        <v>41.75</v>
      </c>
      <c r="E367">
        <f t="shared" si="44"/>
        <v>43.338773328652422</v>
      </c>
      <c r="G367">
        <f t="shared" si="39"/>
        <v>8.3333333333333321</v>
      </c>
      <c r="H367">
        <f t="shared" si="40"/>
        <v>13.020833333333334</v>
      </c>
      <c r="I367">
        <f t="shared" si="41"/>
        <v>9.7108888986407855</v>
      </c>
    </row>
    <row r="368" spans="1:9">
      <c r="A368" s="5">
        <v>21914</v>
      </c>
      <c r="B368">
        <v>55</v>
      </c>
      <c r="C368">
        <f t="shared" si="42"/>
        <v>48</v>
      </c>
      <c r="D368">
        <f t="shared" si="43"/>
        <v>42.75</v>
      </c>
      <c r="E368">
        <f t="shared" si="44"/>
        <v>43.398591017688105</v>
      </c>
      <c r="G368">
        <f t="shared" si="39"/>
        <v>12.727272727272727</v>
      </c>
      <c r="H368">
        <f t="shared" si="40"/>
        <v>22.272727272727273</v>
      </c>
      <c r="I368">
        <f t="shared" si="41"/>
        <v>21.093470876930716</v>
      </c>
    </row>
    <row r="369" spans="1:9">
      <c r="A369" s="5">
        <v>21915</v>
      </c>
      <c r="B369">
        <v>50</v>
      </c>
      <c r="C369">
        <f t="shared" si="42"/>
        <v>55</v>
      </c>
      <c r="D369">
        <f t="shared" si="43"/>
        <v>48</v>
      </c>
      <c r="E369">
        <f t="shared" si="44"/>
        <v>43.547472315211259</v>
      </c>
      <c r="G369">
        <f t="shared" si="39"/>
        <v>10</v>
      </c>
      <c r="H369">
        <f t="shared" si="40"/>
        <v>4</v>
      </c>
      <c r="I369">
        <f t="shared" si="41"/>
        <v>12.905055369577481</v>
      </c>
    </row>
    <row r="370" spans="1:9">
      <c r="C370">
        <f t="shared" si="42"/>
        <v>50</v>
      </c>
      <c r="D370">
        <f t="shared" si="43"/>
        <v>51.25</v>
      </c>
      <c r="E370">
        <f t="shared" si="44"/>
        <v>43.630277834392601</v>
      </c>
    </row>
    <row r="413" spans="2:2">
      <c r="B413" s="4"/>
    </row>
    <row r="488" spans="2:2">
      <c r="B488" s="4"/>
    </row>
    <row r="630" spans="2:2">
      <c r="B630" s="4"/>
    </row>
    <row r="713" spans="2:2">
      <c r="B713" s="4"/>
    </row>
    <row r="751" spans="2:2">
      <c r="B751" s="4"/>
    </row>
    <row r="900" spans="2:2">
      <c r="B900" s="4"/>
    </row>
    <row r="944" spans="2:2">
      <c r="B944" s="4"/>
    </row>
    <row r="1005" spans="2:2">
      <c r="B1005" s="4"/>
    </row>
    <row r="1276" spans="2:2">
      <c r="B1276" s="4"/>
    </row>
    <row r="1463" spans="2:2">
      <c r="B1463" s="4"/>
    </row>
    <row r="1591" spans="2:2">
      <c r="B1591" s="4"/>
    </row>
    <row r="1799" spans="2:2">
      <c r="B1799" s="4"/>
    </row>
    <row r="1933" spans="2:2">
      <c r="B1933" s="4"/>
    </row>
    <row r="2034" spans="2:2">
      <c r="B2034" s="4"/>
    </row>
    <row r="2214" spans="2:2">
      <c r="B2214" s="4"/>
    </row>
    <row r="2306" spans="2:2">
      <c r="B2306" s="4"/>
    </row>
    <row r="2317" spans="2:2">
      <c r="B2317" s="4"/>
    </row>
    <row r="2323" spans="2:2">
      <c r="B2323" s="4"/>
    </row>
    <row r="2481" spans="2:2">
      <c r="B2481" s="4"/>
    </row>
    <row r="2762" spans="2:2">
      <c r="B2762" s="4"/>
    </row>
  </sheetData>
  <autoFilter ref="G4:I4" xr:uid="{31FFB68C-5E10-4251-8649-6BF3F2133A49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female-births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2015-06-05T18:17:20Z</dcterms:created>
  <dcterms:modified xsi:type="dcterms:W3CDTF">2020-06-20T18:46:03Z</dcterms:modified>
</cp:coreProperties>
</file>