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3-forecasting-and-time-series\"/>
    </mc:Choice>
  </mc:AlternateContent>
  <xr:revisionPtr revIDLastSave="0" documentId="13_ncr:1_{F32EFAA6-07D1-4680-8DFF-442FC344330E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1" r:id="rId1"/>
    <sheet name="sp500" sheetId="2" r:id="rId2"/>
  </sheets>
  <definedNames>
    <definedName name="_xlnm._FilterDatabase" localSheetId="1" hidden="1">'sp500'!$G$4:$I$4</definedName>
    <definedName name="solver_adj" localSheetId="1" hidden="1">'sp500'!$E$1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'sp500'!$I$2</definedName>
    <definedName name="solver_mip" localSheetId="1" hidden="1">2147483647</definedName>
    <definedName name="solver_mni" localSheetId="1" hidden="1">30</definedName>
    <definedName name="solver_mrt" localSheetId="1" hidden="1">0.25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'sp500'!$I$2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6" i="2"/>
  <c r="H2" i="2" l="1"/>
  <c r="D351" i="2"/>
  <c r="C351" i="2"/>
  <c r="G2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D9" i="2"/>
  <c r="D10" i="2"/>
  <c r="D11" i="2"/>
  <c r="E2" i="2" l="1"/>
  <c r="E6" i="2"/>
  <c r="E7" i="2" l="1"/>
  <c r="I7" i="2" s="1"/>
  <c r="E8" i="2" l="1"/>
  <c r="I8" i="2" s="1"/>
  <c r="E9" i="2" l="1"/>
  <c r="I9" i="2" s="1"/>
  <c r="E10" i="2" l="1"/>
  <c r="I10" i="2" s="1"/>
  <c r="E11" i="2" l="1"/>
  <c r="I11" i="2" s="1"/>
  <c r="D8" i="2"/>
  <c r="D7" i="2"/>
  <c r="D6" i="2"/>
  <c r="C6" i="2"/>
  <c r="E12" i="2" l="1"/>
  <c r="I12" i="2" s="1"/>
  <c r="E13" i="2" l="1"/>
  <c r="I13" i="2" s="1"/>
  <c r="E14" i="2" l="1"/>
  <c r="I14" i="2" s="1"/>
  <c r="E15" i="2" l="1"/>
  <c r="I15" i="2" s="1"/>
  <c r="E16" i="2" l="1"/>
  <c r="I16" i="2" s="1"/>
  <c r="E17" i="2" l="1"/>
  <c r="I17" i="2" s="1"/>
  <c r="E18" i="2" l="1"/>
  <c r="I18" i="2" s="1"/>
  <c r="E19" i="2" l="1"/>
  <c r="I19" i="2" s="1"/>
  <c r="E20" i="2" l="1"/>
  <c r="I20" i="2" s="1"/>
  <c r="E21" i="2" l="1"/>
  <c r="I21" i="2" s="1"/>
  <c r="E22" i="2" l="1"/>
  <c r="I22" i="2" s="1"/>
  <c r="E23" i="2" l="1"/>
  <c r="I23" i="2" s="1"/>
  <c r="E24" i="2" l="1"/>
  <c r="I24" i="2" s="1"/>
  <c r="E25" i="2" l="1"/>
  <c r="I25" i="2" s="1"/>
  <c r="E26" i="2" l="1"/>
  <c r="I26" i="2" s="1"/>
  <c r="E27" i="2" l="1"/>
  <c r="I27" i="2" s="1"/>
  <c r="E28" i="2" l="1"/>
  <c r="I28" i="2" s="1"/>
  <c r="E29" i="2" l="1"/>
  <c r="I29" i="2" s="1"/>
  <c r="E30" i="2" l="1"/>
  <c r="I30" i="2" s="1"/>
  <c r="E31" i="2" l="1"/>
  <c r="I31" i="2" s="1"/>
  <c r="E32" i="2" l="1"/>
  <c r="I32" i="2" s="1"/>
  <c r="E33" i="2" l="1"/>
  <c r="I33" i="2" s="1"/>
  <c r="E34" i="2" l="1"/>
  <c r="I34" i="2" s="1"/>
  <c r="E35" i="2" l="1"/>
  <c r="I35" i="2" s="1"/>
  <c r="E36" i="2" l="1"/>
  <c r="I36" i="2" s="1"/>
  <c r="E37" i="2" l="1"/>
  <c r="I37" i="2" s="1"/>
  <c r="E38" i="2" l="1"/>
  <c r="I38" i="2" s="1"/>
  <c r="E39" i="2" l="1"/>
  <c r="I39" i="2" s="1"/>
  <c r="E40" i="2" l="1"/>
  <c r="I40" i="2" s="1"/>
  <c r="E41" i="2" l="1"/>
  <c r="I41" i="2" s="1"/>
  <c r="E42" i="2" l="1"/>
  <c r="I42" i="2" s="1"/>
  <c r="E43" i="2" l="1"/>
  <c r="I43" i="2" s="1"/>
  <c r="E44" i="2" l="1"/>
  <c r="I44" i="2" s="1"/>
  <c r="E45" i="2" l="1"/>
  <c r="I45" i="2" s="1"/>
  <c r="E46" i="2" l="1"/>
  <c r="I46" i="2" s="1"/>
  <c r="E47" i="2" l="1"/>
  <c r="I47" i="2" s="1"/>
  <c r="E48" i="2" l="1"/>
  <c r="I48" i="2" s="1"/>
  <c r="E49" i="2" l="1"/>
  <c r="I49" i="2" s="1"/>
  <c r="E50" i="2" l="1"/>
  <c r="I50" i="2" s="1"/>
  <c r="E51" i="2" l="1"/>
  <c r="I51" i="2" s="1"/>
  <c r="E52" i="2" l="1"/>
  <c r="I52" i="2" s="1"/>
  <c r="E53" i="2" l="1"/>
  <c r="I53" i="2" s="1"/>
  <c r="E54" i="2" l="1"/>
  <c r="I54" i="2" s="1"/>
  <c r="E55" i="2" l="1"/>
  <c r="I55" i="2" s="1"/>
  <c r="E56" i="2" l="1"/>
  <c r="I56" i="2" s="1"/>
  <c r="E57" i="2" l="1"/>
  <c r="I57" i="2" s="1"/>
  <c r="E58" i="2" l="1"/>
  <c r="I58" i="2" s="1"/>
  <c r="E59" i="2" l="1"/>
  <c r="I59" i="2" s="1"/>
  <c r="E60" i="2" l="1"/>
  <c r="I60" i="2" s="1"/>
  <c r="E61" i="2" l="1"/>
  <c r="I61" i="2" s="1"/>
  <c r="E62" i="2" l="1"/>
  <c r="I62" i="2" s="1"/>
  <c r="E63" i="2" l="1"/>
  <c r="I63" i="2" s="1"/>
  <c r="E64" i="2" l="1"/>
  <c r="I64" i="2" s="1"/>
  <c r="E65" i="2" l="1"/>
  <c r="I65" i="2" s="1"/>
  <c r="E66" i="2" l="1"/>
  <c r="I66" i="2" s="1"/>
  <c r="E67" i="2" l="1"/>
  <c r="I67" i="2" s="1"/>
  <c r="E68" i="2" l="1"/>
  <c r="I68" i="2" s="1"/>
  <c r="E69" i="2" l="1"/>
  <c r="I69" i="2" s="1"/>
  <c r="E70" i="2" l="1"/>
  <c r="I70" i="2" s="1"/>
  <c r="E71" i="2" l="1"/>
  <c r="I71" i="2" s="1"/>
  <c r="E72" i="2" l="1"/>
  <c r="I72" i="2" s="1"/>
  <c r="E73" i="2" l="1"/>
  <c r="I73" i="2" s="1"/>
  <c r="E74" i="2" l="1"/>
  <c r="I74" i="2" s="1"/>
  <c r="E75" i="2" l="1"/>
  <c r="I75" i="2" s="1"/>
  <c r="E76" i="2" l="1"/>
  <c r="I76" i="2" s="1"/>
  <c r="E77" i="2" l="1"/>
  <c r="I77" i="2" s="1"/>
  <c r="E78" i="2" l="1"/>
  <c r="I78" i="2" s="1"/>
  <c r="E79" i="2" l="1"/>
  <c r="I79" i="2" s="1"/>
  <c r="E80" i="2" l="1"/>
  <c r="I80" i="2" s="1"/>
  <c r="E81" i="2" l="1"/>
  <c r="I81" i="2" s="1"/>
  <c r="E82" i="2" l="1"/>
  <c r="I82" i="2" s="1"/>
  <c r="E83" i="2" l="1"/>
  <c r="I83" i="2" s="1"/>
  <c r="E84" i="2" l="1"/>
  <c r="I84" i="2" s="1"/>
  <c r="E85" i="2" l="1"/>
  <c r="I85" i="2" s="1"/>
  <c r="E86" i="2" l="1"/>
  <c r="I86" i="2" s="1"/>
  <c r="E87" i="2" l="1"/>
  <c r="I87" i="2" s="1"/>
  <c r="E88" i="2" l="1"/>
  <c r="I88" i="2" s="1"/>
  <c r="E89" i="2" l="1"/>
  <c r="I89" i="2" s="1"/>
  <c r="E90" i="2" l="1"/>
  <c r="I90" i="2" s="1"/>
  <c r="E91" i="2" l="1"/>
  <c r="I91" i="2" s="1"/>
  <c r="E92" i="2" l="1"/>
  <c r="I92" i="2" s="1"/>
  <c r="E93" i="2" l="1"/>
  <c r="I93" i="2" s="1"/>
  <c r="E94" i="2" l="1"/>
  <c r="I94" i="2" s="1"/>
  <c r="E95" i="2" l="1"/>
  <c r="I95" i="2" s="1"/>
  <c r="E96" i="2" l="1"/>
  <c r="I96" i="2" s="1"/>
  <c r="E97" i="2" l="1"/>
  <c r="I97" i="2" s="1"/>
  <c r="E98" i="2" l="1"/>
  <c r="I98" i="2" s="1"/>
  <c r="E99" i="2" l="1"/>
  <c r="I99" i="2" s="1"/>
  <c r="E100" i="2" l="1"/>
  <c r="I100" i="2" s="1"/>
  <c r="E101" i="2" l="1"/>
  <c r="I101" i="2" s="1"/>
  <c r="E102" i="2" l="1"/>
  <c r="I102" i="2" s="1"/>
  <c r="E103" i="2" l="1"/>
  <c r="I103" i="2" s="1"/>
  <c r="E104" i="2" l="1"/>
  <c r="I104" i="2" s="1"/>
  <c r="E105" i="2" l="1"/>
  <c r="I105" i="2" s="1"/>
  <c r="E106" i="2" l="1"/>
  <c r="I106" i="2" s="1"/>
  <c r="E107" i="2" l="1"/>
  <c r="I107" i="2" s="1"/>
  <c r="E108" i="2" l="1"/>
  <c r="I108" i="2" s="1"/>
  <c r="E109" i="2" l="1"/>
  <c r="I109" i="2" s="1"/>
  <c r="E110" i="2" l="1"/>
  <c r="I110" i="2" s="1"/>
  <c r="E111" i="2" l="1"/>
  <c r="I111" i="2" s="1"/>
  <c r="E112" i="2" l="1"/>
  <c r="I112" i="2" s="1"/>
  <c r="E113" i="2" l="1"/>
  <c r="I113" i="2" s="1"/>
  <c r="E114" i="2" l="1"/>
  <c r="I114" i="2" s="1"/>
  <c r="E115" i="2" l="1"/>
  <c r="I115" i="2" s="1"/>
  <c r="E116" i="2" l="1"/>
  <c r="I116" i="2" s="1"/>
  <c r="E117" i="2" l="1"/>
  <c r="I117" i="2" s="1"/>
  <c r="E118" i="2" l="1"/>
  <c r="I118" i="2" s="1"/>
  <c r="E119" i="2" l="1"/>
  <c r="I119" i="2" s="1"/>
  <c r="E120" i="2" l="1"/>
  <c r="I120" i="2" s="1"/>
  <c r="E121" i="2" l="1"/>
  <c r="I121" i="2" s="1"/>
  <c r="E122" i="2" l="1"/>
  <c r="I122" i="2" s="1"/>
  <c r="E123" i="2" l="1"/>
  <c r="I123" i="2" s="1"/>
  <c r="E124" i="2" l="1"/>
  <c r="I124" i="2" s="1"/>
  <c r="E125" i="2" l="1"/>
  <c r="I125" i="2" s="1"/>
  <c r="E126" i="2" l="1"/>
  <c r="I126" i="2" s="1"/>
  <c r="E127" i="2" l="1"/>
  <c r="I127" i="2" s="1"/>
  <c r="E128" i="2" l="1"/>
  <c r="I128" i="2" s="1"/>
  <c r="E129" i="2" l="1"/>
  <c r="I129" i="2" s="1"/>
  <c r="E130" i="2" l="1"/>
  <c r="I130" i="2" s="1"/>
  <c r="E131" i="2" l="1"/>
  <c r="I131" i="2" s="1"/>
  <c r="E132" i="2" l="1"/>
  <c r="I132" i="2" s="1"/>
  <c r="E133" i="2" l="1"/>
  <c r="I133" i="2" s="1"/>
  <c r="E134" i="2" l="1"/>
  <c r="I134" i="2" s="1"/>
  <c r="E135" i="2" l="1"/>
  <c r="I135" i="2" s="1"/>
  <c r="E136" i="2" l="1"/>
  <c r="I136" i="2" s="1"/>
  <c r="E137" i="2" l="1"/>
  <c r="I137" i="2" s="1"/>
  <c r="E138" i="2" l="1"/>
  <c r="I138" i="2" s="1"/>
  <c r="E139" i="2" l="1"/>
  <c r="I139" i="2" s="1"/>
  <c r="E140" i="2" l="1"/>
  <c r="I140" i="2" s="1"/>
  <c r="E141" i="2" l="1"/>
  <c r="I141" i="2" s="1"/>
  <c r="E142" i="2" l="1"/>
  <c r="I142" i="2" s="1"/>
  <c r="E143" i="2" l="1"/>
  <c r="I143" i="2" s="1"/>
  <c r="E144" i="2" l="1"/>
  <c r="I144" i="2" s="1"/>
  <c r="E145" i="2" l="1"/>
  <c r="I145" i="2" s="1"/>
  <c r="E146" i="2" l="1"/>
  <c r="I146" i="2" s="1"/>
  <c r="E147" i="2" l="1"/>
  <c r="I147" i="2" s="1"/>
  <c r="E148" i="2" l="1"/>
  <c r="I148" i="2" s="1"/>
  <c r="E149" i="2" l="1"/>
  <c r="I149" i="2" s="1"/>
  <c r="E150" i="2" l="1"/>
  <c r="I150" i="2" s="1"/>
  <c r="E151" i="2" l="1"/>
  <c r="I151" i="2" s="1"/>
  <c r="E152" i="2" l="1"/>
  <c r="I152" i="2" s="1"/>
  <c r="E153" i="2" l="1"/>
  <c r="I153" i="2" s="1"/>
  <c r="E154" i="2" l="1"/>
  <c r="I154" i="2" s="1"/>
  <c r="E155" i="2" l="1"/>
  <c r="I155" i="2" s="1"/>
  <c r="E156" i="2" l="1"/>
  <c r="I156" i="2" s="1"/>
  <c r="E157" i="2" l="1"/>
  <c r="I157" i="2" s="1"/>
  <c r="E158" i="2" l="1"/>
  <c r="I158" i="2" s="1"/>
  <c r="E159" i="2" l="1"/>
  <c r="I159" i="2" s="1"/>
  <c r="E160" i="2" l="1"/>
  <c r="I160" i="2" s="1"/>
  <c r="E161" i="2" l="1"/>
  <c r="I161" i="2" s="1"/>
  <c r="E162" i="2" l="1"/>
  <c r="I162" i="2" s="1"/>
  <c r="E163" i="2" l="1"/>
  <c r="I163" i="2" s="1"/>
  <c r="E164" i="2" l="1"/>
  <c r="I164" i="2" s="1"/>
  <c r="E165" i="2" l="1"/>
  <c r="I165" i="2" s="1"/>
  <c r="E166" i="2" l="1"/>
  <c r="I166" i="2" s="1"/>
  <c r="E167" i="2" l="1"/>
  <c r="I167" i="2" s="1"/>
  <c r="E168" i="2" l="1"/>
  <c r="I168" i="2" s="1"/>
  <c r="E169" i="2" l="1"/>
  <c r="I169" i="2" s="1"/>
  <c r="E170" i="2" l="1"/>
  <c r="I170" i="2" s="1"/>
  <c r="E171" i="2" l="1"/>
  <c r="I171" i="2" s="1"/>
  <c r="E172" i="2" l="1"/>
  <c r="I172" i="2" s="1"/>
  <c r="E173" i="2" l="1"/>
  <c r="I173" i="2" s="1"/>
  <c r="E174" i="2" l="1"/>
  <c r="I174" i="2" s="1"/>
  <c r="E175" i="2" l="1"/>
  <c r="I175" i="2" s="1"/>
  <c r="E176" i="2" l="1"/>
  <c r="I176" i="2" s="1"/>
  <c r="E177" i="2" l="1"/>
  <c r="I177" i="2" s="1"/>
  <c r="E178" i="2" l="1"/>
  <c r="I178" i="2" s="1"/>
  <c r="E179" i="2" l="1"/>
  <c r="I179" i="2" s="1"/>
  <c r="E180" i="2" l="1"/>
  <c r="I180" i="2" s="1"/>
  <c r="E181" i="2" l="1"/>
  <c r="I181" i="2" s="1"/>
  <c r="E182" i="2" l="1"/>
  <c r="I182" i="2" s="1"/>
  <c r="E183" i="2" l="1"/>
  <c r="I183" i="2" s="1"/>
  <c r="E184" i="2" l="1"/>
  <c r="I184" i="2" s="1"/>
  <c r="E185" i="2" l="1"/>
  <c r="I185" i="2" s="1"/>
  <c r="E186" i="2" l="1"/>
  <c r="I186" i="2" s="1"/>
  <c r="E187" i="2" l="1"/>
  <c r="I187" i="2" s="1"/>
  <c r="E188" i="2" l="1"/>
  <c r="I188" i="2" s="1"/>
  <c r="E189" i="2" l="1"/>
  <c r="I189" i="2" s="1"/>
  <c r="E190" i="2" l="1"/>
  <c r="I190" i="2" s="1"/>
  <c r="E191" i="2" l="1"/>
  <c r="I191" i="2" s="1"/>
  <c r="E192" i="2" l="1"/>
  <c r="I192" i="2" s="1"/>
  <c r="E193" i="2" l="1"/>
  <c r="I193" i="2" s="1"/>
  <c r="E194" i="2" l="1"/>
  <c r="I194" i="2" s="1"/>
  <c r="E195" i="2" l="1"/>
  <c r="I195" i="2" s="1"/>
  <c r="E196" i="2" l="1"/>
  <c r="I196" i="2" s="1"/>
  <c r="E197" i="2" l="1"/>
  <c r="I197" i="2" s="1"/>
  <c r="E198" i="2" l="1"/>
  <c r="I198" i="2" s="1"/>
  <c r="E199" i="2" l="1"/>
  <c r="I199" i="2" s="1"/>
  <c r="E200" i="2" l="1"/>
  <c r="I200" i="2" s="1"/>
  <c r="E201" i="2" l="1"/>
  <c r="I201" i="2" s="1"/>
  <c r="E202" i="2" l="1"/>
  <c r="I202" i="2" s="1"/>
  <c r="E203" i="2" l="1"/>
  <c r="I203" i="2" s="1"/>
  <c r="E204" i="2" l="1"/>
  <c r="I204" i="2" s="1"/>
  <c r="E205" i="2" l="1"/>
  <c r="I205" i="2" s="1"/>
  <c r="E206" i="2" l="1"/>
  <c r="I206" i="2" s="1"/>
  <c r="E207" i="2" l="1"/>
  <c r="I207" i="2" s="1"/>
  <c r="E208" i="2" l="1"/>
  <c r="I208" i="2" s="1"/>
  <c r="E209" i="2" l="1"/>
  <c r="I209" i="2" s="1"/>
  <c r="E210" i="2" l="1"/>
  <c r="I210" i="2" s="1"/>
  <c r="E211" i="2" l="1"/>
  <c r="I211" i="2" s="1"/>
  <c r="E212" i="2" l="1"/>
  <c r="I212" i="2" s="1"/>
  <c r="E213" i="2" l="1"/>
  <c r="I213" i="2" s="1"/>
  <c r="E214" i="2" l="1"/>
  <c r="I214" i="2" s="1"/>
  <c r="E215" i="2" l="1"/>
  <c r="I215" i="2" s="1"/>
  <c r="E216" i="2" l="1"/>
  <c r="I216" i="2" s="1"/>
  <c r="E217" i="2" l="1"/>
  <c r="I217" i="2" s="1"/>
  <c r="E218" i="2" l="1"/>
  <c r="I218" i="2" s="1"/>
  <c r="E219" i="2" l="1"/>
  <c r="I219" i="2" s="1"/>
  <c r="E220" i="2" l="1"/>
  <c r="I220" i="2" s="1"/>
  <c r="E221" i="2" l="1"/>
  <c r="I221" i="2" s="1"/>
  <c r="E222" i="2" l="1"/>
  <c r="I222" i="2" s="1"/>
  <c r="E223" i="2" l="1"/>
  <c r="I223" i="2" s="1"/>
  <c r="E224" i="2" l="1"/>
  <c r="I224" i="2" s="1"/>
  <c r="E225" i="2" l="1"/>
  <c r="I225" i="2" s="1"/>
  <c r="E226" i="2" l="1"/>
  <c r="I226" i="2" s="1"/>
  <c r="E227" i="2" l="1"/>
  <c r="I227" i="2" s="1"/>
  <c r="E228" i="2" l="1"/>
  <c r="I228" i="2" s="1"/>
  <c r="E229" i="2" l="1"/>
  <c r="I229" i="2" s="1"/>
  <c r="E230" i="2" l="1"/>
  <c r="I230" i="2" s="1"/>
  <c r="E231" i="2" l="1"/>
  <c r="I231" i="2" s="1"/>
  <c r="E232" i="2" l="1"/>
  <c r="I232" i="2" s="1"/>
  <c r="E233" i="2" l="1"/>
  <c r="I233" i="2" s="1"/>
  <c r="E234" i="2" l="1"/>
  <c r="I234" i="2" s="1"/>
  <c r="E235" i="2" l="1"/>
  <c r="I235" i="2" s="1"/>
  <c r="E236" i="2" l="1"/>
  <c r="I236" i="2" s="1"/>
  <c r="E237" i="2" l="1"/>
  <c r="I237" i="2" s="1"/>
  <c r="E238" i="2" l="1"/>
  <c r="I238" i="2" s="1"/>
  <c r="E239" i="2" l="1"/>
  <c r="I239" i="2" s="1"/>
  <c r="E240" i="2" l="1"/>
  <c r="I240" i="2" s="1"/>
  <c r="E241" i="2" l="1"/>
  <c r="I241" i="2" s="1"/>
  <c r="E242" i="2" l="1"/>
  <c r="I242" i="2" s="1"/>
  <c r="E243" i="2" l="1"/>
  <c r="I243" i="2" s="1"/>
  <c r="E244" i="2" l="1"/>
  <c r="I244" i="2" s="1"/>
  <c r="E245" i="2" l="1"/>
  <c r="I245" i="2" s="1"/>
  <c r="E246" i="2" l="1"/>
  <c r="I246" i="2" s="1"/>
  <c r="E247" i="2" l="1"/>
  <c r="I247" i="2" s="1"/>
  <c r="E248" i="2" l="1"/>
  <c r="I248" i="2" s="1"/>
  <c r="E249" i="2" l="1"/>
  <c r="I249" i="2" s="1"/>
  <c r="E250" i="2" l="1"/>
  <c r="I250" i="2" s="1"/>
  <c r="E251" i="2" l="1"/>
  <c r="I251" i="2" s="1"/>
  <c r="E252" i="2" l="1"/>
  <c r="I252" i="2" s="1"/>
  <c r="E253" i="2" l="1"/>
  <c r="I253" i="2" s="1"/>
  <c r="E254" i="2" l="1"/>
  <c r="I254" i="2" s="1"/>
  <c r="E255" i="2" l="1"/>
  <c r="I255" i="2" s="1"/>
  <c r="E256" i="2" l="1"/>
  <c r="I256" i="2" s="1"/>
  <c r="E257" i="2" l="1"/>
  <c r="I257" i="2" s="1"/>
  <c r="E258" i="2" l="1"/>
  <c r="I258" i="2" s="1"/>
  <c r="E259" i="2" l="1"/>
  <c r="I259" i="2" s="1"/>
  <c r="E260" i="2" l="1"/>
  <c r="I260" i="2" s="1"/>
  <c r="E261" i="2" l="1"/>
  <c r="I261" i="2" s="1"/>
  <c r="E262" i="2" l="1"/>
  <c r="I262" i="2" s="1"/>
  <c r="E263" i="2" l="1"/>
  <c r="I263" i="2" s="1"/>
  <c r="E264" i="2" l="1"/>
  <c r="I264" i="2" s="1"/>
  <c r="E265" i="2" l="1"/>
  <c r="I265" i="2" s="1"/>
  <c r="E266" i="2" l="1"/>
  <c r="I266" i="2" s="1"/>
  <c r="E267" i="2" l="1"/>
  <c r="I267" i="2" s="1"/>
  <c r="E268" i="2" l="1"/>
  <c r="I268" i="2" s="1"/>
  <c r="E269" i="2" l="1"/>
  <c r="I269" i="2" s="1"/>
  <c r="E270" i="2" l="1"/>
  <c r="I270" i="2" s="1"/>
  <c r="E271" i="2" l="1"/>
  <c r="I271" i="2" s="1"/>
  <c r="E272" i="2" l="1"/>
  <c r="I272" i="2" s="1"/>
  <c r="E273" i="2" l="1"/>
  <c r="I273" i="2" s="1"/>
  <c r="E274" i="2" l="1"/>
  <c r="I274" i="2" s="1"/>
  <c r="E275" i="2" l="1"/>
  <c r="I275" i="2" s="1"/>
  <c r="E276" i="2" l="1"/>
  <c r="I276" i="2" s="1"/>
  <c r="E277" i="2" l="1"/>
  <c r="I277" i="2" s="1"/>
  <c r="E278" i="2" l="1"/>
  <c r="I278" i="2" s="1"/>
  <c r="E279" i="2" l="1"/>
  <c r="I279" i="2" s="1"/>
  <c r="E280" i="2" l="1"/>
  <c r="I280" i="2" s="1"/>
  <c r="E281" i="2" l="1"/>
  <c r="I281" i="2" s="1"/>
  <c r="E282" i="2" l="1"/>
  <c r="I282" i="2" s="1"/>
  <c r="E283" i="2" l="1"/>
  <c r="I283" i="2" s="1"/>
  <c r="E284" i="2" l="1"/>
  <c r="I284" i="2" s="1"/>
  <c r="E285" i="2" l="1"/>
  <c r="I285" i="2" s="1"/>
  <c r="E286" i="2" l="1"/>
  <c r="I286" i="2" s="1"/>
  <c r="E287" i="2" l="1"/>
  <c r="I287" i="2" s="1"/>
  <c r="E288" i="2" l="1"/>
  <c r="I288" i="2" s="1"/>
  <c r="E289" i="2" l="1"/>
  <c r="I289" i="2" s="1"/>
  <c r="E290" i="2" l="1"/>
  <c r="I290" i="2" s="1"/>
  <c r="E291" i="2" l="1"/>
  <c r="I291" i="2" s="1"/>
  <c r="E292" i="2" l="1"/>
  <c r="I292" i="2" s="1"/>
  <c r="E293" i="2" l="1"/>
  <c r="I293" i="2" s="1"/>
  <c r="E294" i="2" l="1"/>
  <c r="I294" i="2" s="1"/>
  <c r="E295" i="2" l="1"/>
  <c r="I295" i="2" s="1"/>
  <c r="E296" i="2" l="1"/>
  <c r="I296" i="2" s="1"/>
  <c r="E297" i="2" l="1"/>
  <c r="I297" i="2" s="1"/>
  <c r="E298" i="2" l="1"/>
  <c r="I298" i="2" s="1"/>
  <c r="E299" i="2" l="1"/>
  <c r="I299" i="2" s="1"/>
  <c r="E300" i="2" l="1"/>
  <c r="I300" i="2" s="1"/>
  <c r="E301" i="2" l="1"/>
  <c r="I301" i="2" s="1"/>
  <c r="E302" i="2" l="1"/>
  <c r="I302" i="2" s="1"/>
  <c r="E303" i="2" l="1"/>
  <c r="I303" i="2" s="1"/>
  <c r="E304" i="2" l="1"/>
  <c r="I304" i="2" s="1"/>
  <c r="E305" i="2" l="1"/>
  <c r="I305" i="2" s="1"/>
  <c r="E306" i="2" l="1"/>
  <c r="I306" i="2" s="1"/>
  <c r="E307" i="2" l="1"/>
  <c r="I307" i="2" s="1"/>
  <c r="E308" i="2" l="1"/>
  <c r="I308" i="2" s="1"/>
  <c r="E309" i="2" l="1"/>
  <c r="I309" i="2" s="1"/>
  <c r="E310" i="2" l="1"/>
  <c r="I310" i="2" s="1"/>
  <c r="E311" i="2" l="1"/>
  <c r="I311" i="2" s="1"/>
  <c r="E312" i="2" l="1"/>
  <c r="I312" i="2" s="1"/>
  <c r="E313" i="2" l="1"/>
  <c r="I313" i="2" s="1"/>
  <c r="E314" i="2" l="1"/>
  <c r="I314" i="2" s="1"/>
  <c r="E315" i="2" l="1"/>
  <c r="I315" i="2" s="1"/>
  <c r="E316" i="2" l="1"/>
  <c r="I316" i="2" s="1"/>
  <c r="E317" i="2" l="1"/>
  <c r="I317" i="2" s="1"/>
  <c r="E318" i="2" l="1"/>
  <c r="I318" i="2" s="1"/>
  <c r="E319" i="2" l="1"/>
  <c r="I319" i="2" s="1"/>
  <c r="E320" i="2" l="1"/>
  <c r="I320" i="2" s="1"/>
  <c r="E321" i="2" l="1"/>
  <c r="I321" i="2" s="1"/>
  <c r="E322" i="2" l="1"/>
  <c r="I322" i="2" s="1"/>
  <c r="E323" i="2" l="1"/>
  <c r="I323" i="2" s="1"/>
  <c r="E324" i="2" l="1"/>
  <c r="I324" i="2" s="1"/>
  <c r="E325" i="2" l="1"/>
  <c r="I325" i="2" s="1"/>
  <c r="E326" i="2" l="1"/>
  <c r="I326" i="2" s="1"/>
  <c r="E327" i="2" l="1"/>
  <c r="I327" i="2" s="1"/>
  <c r="E328" i="2" l="1"/>
  <c r="I328" i="2" s="1"/>
  <c r="E329" i="2" l="1"/>
  <c r="I329" i="2" s="1"/>
  <c r="E330" i="2" l="1"/>
  <c r="I330" i="2" s="1"/>
  <c r="E331" i="2" l="1"/>
  <c r="I331" i="2" s="1"/>
  <c r="E332" i="2" l="1"/>
  <c r="I332" i="2" s="1"/>
  <c r="E333" i="2" l="1"/>
  <c r="I333" i="2" s="1"/>
  <c r="E334" i="2" l="1"/>
  <c r="I334" i="2" s="1"/>
  <c r="E335" i="2" l="1"/>
  <c r="I335" i="2" s="1"/>
  <c r="E336" i="2" l="1"/>
  <c r="I336" i="2" s="1"/>
  <c r="E337" i="2" l="1"/>
  <c r="I337" i="2" s="1"/>
  <c r="E338" i="2" l="1"/>
  <c r="I338" i="2" s="1"/>
  <c r="E339" i="2" l="1"/>
  <c r="I339" i="2" s="1"/>
  <c r="E340" i="2" l="1"/>
  <c r="I340" i="2" s="1"/>
  <c r="E341" i="2" l="1"/>
  <c r="I341" i="2" s="1"/>
  <c r="E342" i="2" l="1"/>
  <c r="I342" i="2" s="1"/>
  <c r="E343" i="2" l="1"/>
  <c r="I343" i="2" s="1"/>
  <c r="E344" i="2" l="1"/>
  <c r="I344" i="2" s="1"/>
  <c r="E345" i="2" l="1"/>
  <c r="I345" i="2" s="1"/>
  <c r="E346" i="2" l="1"/>
  <c r="I346" i="2" s="1"/>
  <c r="E347" i="2" l="1"/>
  <c r="I347" i="2" s="1"/>
  <c r="E348" i="2" l="1"/>
  <c r="I348" i="2" s="1"/>
  <c r="E349" i="2" l="1"/>
  <c r="I349" i="2" s="1"/>
  <c r="E350" i="2" l="1"/>
  <c r="I350" i="2" s="1"/>
  <c r="I2" i="2" l="1"/>
  <c r="E351" i="2"/>
</calcChain>
</file>

<file path=xl/sharedStrings.xml><?xml version="1.0" encoding="utf-8"?>
<sst xmlns="http://schemas.openxmlformats.org/spreadsheetml/2006/main" count="13" uniqueCount="13">
  <si>
    <t>Month</t>
  </si>
  <si>
    <t>Source:</t>
  </si>
  <si>
    <t>Forecast-naïve</t>
  </si>
  <si>
    <t>Forecast-moving average</t>
  </si>
  <si>
    <t>Forecast-ES</t>
  </si>
  <si>
    <t>MAPE</t>
  </si>
  <si>
    <t>m.a. % error</t>
  </si>
  <si>
    <t>ES % error</t>
  </si>
  <si>
    <t>naïve % error</t>
  </si>
  <si>
    <t>SP500 return</t>
  </si>
  <si>
    <t>https://rdrr.io/cran/Ecdat/man/SP500.html</t>
  </si>
  <si>
    <t>Damping factor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</si>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</sst>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'sp500'!$C$4</c:f>
              <c:strCache>
                <c:ptCount val="1"/>
                <c:pt idx="0">
                  <c:v>Forecast-naïve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'sp500'!$C$5:$C$351</c:f>
              <c:numCache>
                <c:formatCode>General</c:formatCode>
                <c:ptCount val="347"/>
                <c:pt idx="1">
                  <c:v>-1.1726500000000001E-2</c:v>
                </c:pt>
                <c:pt idx="2">
                  <c:v>2.4543999999999998E-3</c:v>
                </c:pt>
                <c:pt idx="3">
                  <c:v>1.10516E-2</c:v>
                </c:pt>
                <c:pt idx="4">
                  <c:v>1.9051200000000001E-2</c:v>
                </c:pt>
                <c:pt idx="5">
                  <c:v>-5.5656999999999998E-3</c:v>
                </c:pt>
                <c:pt idx="6">
                  <c:v>-4.3147999999999997E-3</c:v>
                </c:pt>
                <c:pt idx="7">
                  <c:v>-1.26518E-2</c:v>
                </c:pt>
                <c:pt idx="8">
                  <c:v>6.1444000000000004E-3</c:v>
                </c:pt>
                <c:pt idx="9">
                  <c:v>5.9467000000000001E-3</c:v>
                </c:pt>
                <c:pt idx="10">
                  <c:v>6.7872999999999996E-3</c:v>
                </c:pt>
                <c:pt idx="11">
                  <c:v>-9.5540000000000002E-4</c:v>
                </c:pt>
                <c:pt idx="12">
                  <c:v>1.0349999999999999E-3</c:v>
                </c:pt>
                <c:pt idx="13">
                  <c:v>8.4782999999999994E-3</c:v>
                </c:pt>
                <c:pt idx="14">
                  <c:v>1.6666400000000001E-2</c:v>
                </c:pt>
                <c:pt idx="15">
                  <c:v>-3.6538E-3</c:v>
                </c:pt>
                <c:pt idx="16">
                  <c:v>6.5981E-3</c:v>
                </c:pt>
                <c:pt idx="17">
                  <c:v>8.8581000000000007E-3</c:v>
                </c:pt>
                <c:pt idx="18">
                  <c:v>-7.4665E-3</c:v>
                </c:pt>
                <c:pt idx="19">
                  <c:v>7.2363999999999996E-3</c:v>
                </c:pt>
                <c:pt idx="20">
                  <c:v>-1.2737099999999999E-2</c:v>
                </c:pt>
                <c:pt idx="21">
                  <c:v>-1.8583700000000002E-2</c:v>
                </c:pt>
                <c:pt idx="22">
                  <c:v>-2.2490799999999998E-2</c:v>
                </c:pt>
                <c:pt idx="23">
                  <c:v>1.5422E-2</c:v>
                </c:pt>
                <c:pt idx="24">
                  <c:v>1.3223199999999999E-2</c:v>
                </c:pt>
                <c:pt idx="25">
                  <c:v>7.5230000000000002E-3</c:v>
                </c:pt>
                <c:pt idx="26">
                  <c:v>9.6340999999999996E-3</c:v>
                </c:pt>
                <c:pt idx="27">
                  <c:v>1.83871E-2</c:v>
                </c:pt>
                <c:pt idx="28">
                  <c:v>-5.5570999999999997E-3</c:v>
                </c:pt>
                <c:pt idx="29">
                  <c:v>4.9496000000000002E-3</c:v>
                </c:pt>
                <c:pt idx="30">
                  <c:v>-4.6442999999999996E-3</c:v>
                </c:pt>
                <c:pt idx="31">
                  <c:v>-5.7399E-3</c:v>
                </c:pt>
                <c:pt idx="32">
                  <c:v>1.3266399999999999E-2</c:v>
                </c:pt>
                <c:pt idx="33">
                  <c:v>-7.5699999999999997E-5</c:v>
                </c:pt>
                <c:pt idx="34">
                  <c:v>1.2645099999999999E-2</c:v>
                </c:pt>
                <c:pt idx="35">
                  <c:v>-1.11313E-2</c:v>
                </c:pt>
                <c:pt idx="36">
                  <c:v>-5.3083000000000002E-3</c:v>
                </c:pt>
                <c:pt idx="37">
                  <c:v>8.2535999999999998E-3</c:v>
                </c:pt>
                <c:pt idx="38">
                  <c:v>-5.8234000000000003E-3</c:v>
                </c:pt>
                <c:pt idx="39">
                  <c:v>6.066E-4</c:v>
                </c:pt>
                <c:pt idx="40">
                  <c:v>-1.8283199999999999E-2</c:v>
                </c:pt>
                <c:pt idx="41">
                  <c:v>2.4673999999999998E-3</c:v>
                </c:pt>
                <c:pt idx="42">
                  <c:v>-1.52876E-2</c:v>
                </c:pt>
                <c:pt idx="43">
                  <c:v>1.3285E-3</c:v>
                </c:pt>
                <c:pt idx="44">
                  <c:v>-1.0939000000000001E-3</c:v>
                </c:pt>
                <c:pt idx="45">
                  <c:v>-1.2746E-2</c:v>
                </c:pt>
                <c:pt idx="46">
                  <c:v>9.3001999999999998E-3</c:v>
                </c:pt>
                <c:pt idx="47">
                  <c:v>1.22414E-2</c:v>
                </c:pt>
                <c:pt idx="48">
                  <c:v>1.75908E-2</c:v>
                </c:pt>
                <c:pt idx="49">
                  <c:v>-1.8598799999999999E-2</c:v>
                </c:pt>
                <c:pt idx="50">
                  <c:v>2.0923000000000001E-3</c:v>
                </c:pt>
                <c:pt idx="51">
                  <c:v>2.3195999999999998E-3</c:v>
                </c:pt>
                <c:pt idx="52">
                  <c:v>1.36537E-2</c:v>
                </c:pt>
                <c:pt idx="53">
                  <c:v>2.5052999999999999E-2</c:v>
                </c:pt>
                <c:pt idx="54">
                  <c:v>1.40182E-2</c:v>
                </c:pt>
                <c:pt idx="55">
                  <c:v>4.8238999999999999E-3</c:v>
                </c:pt>
                <c:pt idx="56">
                  <c:v>4.3651999999999996E-3</c:v>
                </c:pt>
                <c:pt idx="57">
                  <c:v>1.40568E-2</c:v>
                </c:pt>
                <c:pt idx="58">
                  <c:v>-4.5918E-3</c:v>
                </c:pt>
                <c:pt idx="59">
                  <c:v>9.5899999999999996E-3</c:v>
                </c:pt>
                <c:pt idx="60">
                  <c:v>-9.2305000000000009E-3</c:v>
                </c:pt>
                <c:pt idx="61">
                  <c:v>-5.7673999999999998E-3</c:v>
                </c:pt>
                <c:pt idx="62">
                  <c:v>7.3477000000000004E-3</c:v>
                </c:pt>
                <c:pt idx="63">
                  <c:v>6.0108000000000002E-3</c:v>
                </c:pt>
                <c:pt idx="64">
                  <c:v>2.4938999999999998E-3</c:v>
                </c:pt>
                <c:pt idx="65">
                  <c:v>-2.3837199999999999E-2</c:v>
                </c:pt>
                <c:pt idx="66">
                  <c:v>-1.7507E-3</c:v>
                </c:pt>
                <c:pt idx="67">
                  <c:v>-1.9E-3</c:v>
                </c:pt>
                <c:pt idx="68">
                  <c:v>-1.6838000000000001E-3</c:v>
                </c:pt>
                <c:pt idx="69">
                  <c:v>-1.8114399999999999E-2</c:v>
                </c:pt>
                <c:pt idx="70">
                  <c:v>-2.58479E-2</c:v>
                </c:pt>
                <c:pt idx="71">
                  <c:v>-9.9580000000000003E-4</c:v>
                </c:pt>
                <c:pt idx="72">
                  <c:v>-1.7160499999999999E-2</c:v>
                </c:pt>
                <c:pt idx="73">
                  <c:v>-7.0416999999999997E-3</c:v>
                </c:pt>
                <c:pt idx="74">
                  <c:v>1.4576E-2</c:v>
                </c:pt>
                <c:pt idx="75">
                  <c:v>1.7009E-3</c:v>
                </c:pt>
                <c:pt idx="76">
                  <c:v>8.8444999999999999E-3</c:v>
                </c:pt>
                <c:pt idx="77">
                  <c:v>1.7382499999999999E-2</c:v>
                </c:pt>
                <c:pt idx="78">
                  <c:v>8.2740000000000005E-4</c:v>
                </c:pt>
                <c:pt idx="79">
                  <c:v>5.2494000000000004E-3</c:v>
                </c:pt>
                <c:pt idx="80">
                  <c:v>1.54374E-2</c:v>
                </c:pt>
                <c:pt idx="81">
                  <c:v>-3.5414000000000001E-3</c:v>
                </c:pt>
                <c:pt idx="82">
                  <c:v>4.2776000000000003E-3</c:v>
                </c:pt>
                <c:pt idx="83">
                  <c:v>5.0651999999999997E-3</c:v>
                </c:pt>
                <c:pt idx="84">
                  <c:v>-1.1340299999999999E-2</c:v>
                </c:pt>
                <c:pt idx="85">
                  <c:v>2.2193E-3</c:v>
                </c:pt>
                <c:pt idx="86">
                  <c:v>3.1724000000000001E-3</c:v>
                </c:pt>
                <c:pt idx="87">
                  <c:v>4.2630999999999997E-3</c:v>
                </c:pt>
                <c:pt idx="88">
                  <c:v>1.1884499999999999E-2</c:v>
                </c:pt>
                <c:pt idx="89">
                  <c:v>1.0866000000000001E-3</c:v>
                </c:pt>
                <c:pt idx="90">
                  <c:v>-2.22557E-2</c:v>
                </c:pt>
                <c:pt idx="91">
                  <c:v>-1.5067000000000001E-2</c:v>
                </c:pt>
                <c:pt idx="92">
                  <c:v>3.1514999999999998E-3</c:v>
                </c:pt>
                <c:pt idx="93">
                  <c:v>2.9960000000000002E-4</c:v>
                </c:pt>
                <c:pt idx="94">
                  <c:v>-1.7240999999999999E-3</c:v>
                </c:pt>
                <c:pt idx="95">
                  <c:v>1.3495E-3</c:v>
                </c:pt>
                <c:pt idx="96">
                  <c:v>5.6035E-3</c:v>
                </c:pt>
                <c:pt idx="97">
                  <c:v>4.0894E-3</c:v>
                </c:pt>
                <c:pt idx="98">
                  <c:v>-2.9724E-3</c:v>
                </c:pt>
                <c:pt idx="99">
                  <c:v>-2.0450300000000001E-2</c:v>
                </c:pt>
                <c:pt idx="100">
                  <c:v>-2.2052E-3</c:v>
                </c:pt>
                <c:pt idx="101">
                  <c:v>-8.4092000000000004E-3</c:v>
                </c:pt>
                <c:pt idx="102">
                  <c:v>-2.3029999999999999E-4</c:v>
                </c:pt>
                <c:pt idx="103">
                  <c:v>-2.9992E-3</c:v>
                </c:pt>
                <c:pt idx="104">
                  <c:v>9.8099999999999993E-3</c:v>
                </c:pt>
                <c:pt idx="105">
                  <c:v>-5.9664999999999996E-3</c:v>
                </c:pt>
                <c:pt idx="106">
                  <c:v>-7.6749999999999995E-4</c:v>
                </c:pt>
                <c:pt idx="107">
                  <c:v>-5.3119999999999999E-3</c:v>
                </c:pt>
                <c:pt idx="108">
                  <c:v>-2.0588700000000001E-2</c:v>
                </c:pt>
                <c:pt idx="109">
                  <c:v>1.21394E-2</c:v>
                </c:pt>
                <c:pt idx="110">
                  <c:v>1.0115E-3</c:v>
                </c:pt>
                <c:pt idx="111">
                  <c:v>8.0552000000000002E-3</c:v>
                </c:pt>
                <c:pt idx="112">
                  <c:v>7.4549999999999998E-3</c:v>
                </c:pt>
                <c:pt idx="113">
                  <c:v>-1.0236E-2</c:v>
                </c:pt>
                <c:pt idx="114">
                  <c:v>-2.321E-4</c:v>
                </c:pt>
                <c:pt idx="115">
                  <c:v>-7.7676000000000004E-3</c:v>
                </c:pt>
                <c:pt idx="116">
                  <c:v>-5.9439999999999996E-3</c:v>
                </c:pt>
                <c:pt idx="117">
                  <c:v>-3.9299000000000001E-3</c:v>
                </c:pt>
                <c:pt idx="118">
                  <c:v>6.5151999999999996E-3</c:v>
                </c:pt>
                <c:pt idx="119">
                  <c:v>5.2284999999999996E-3</c:v>
                </c:pt>
                <c:pt idx="120">
                  <c:v>-1.4661799999999999E-2</c:v>
                </c:pt>
                <c:pt idx="121">
                  <c:v>-2.3699999999999999E-4</c:v>
                </c:pt>
                <c:pt idx="122">
                  <c:v>6.0647000000000001E-3</c:v>
                </c:pt>
                <c:pt idx="123">
                  <c:v>3.1399999999999999E-4</c:v>
                </c:pt>
                <c:pt idx="124">
                  <c:v>8.8313000000000003E-3</c:v>
                </c:pt>
                <c:pt idx="125">
                  <c:v>1.22189E-2</c:v>
                </c:pt>
                <c:pt idx="126">
                  <c:v>8.9528999999999997E-3</c:v>
                </c:pt>
                <c:pt idx="127">
                  <c:v>5.6214000000000004E-3</c:v>
                </c:pt>
                <c:pt idx="128">
                  <c:v>-1.10448E-2</c:v>
                </c:pt>
                <c:pt idx="129">
                  <c:v>2.2951999999999998E-3</c:v>
                </c:pt>
                <c:pt idx="130">
                  <c:v>-7.1322E-3</c:v>
                </c:pt>
                <c:pt idx="131">
                  <c:v>-6.1589999999999995E-4</c:v>
                </c:pt>
                <c:pt idx="132">
                  <c:v>9.7330000000000003E-3</c:v>
                </c:pt>
                <c:pt idx="133">
                  <c:v>-5.0463000000000001E-3</c:v>
                </c:pt>
                <c:pt idx="134">
                  <c:v>-3.9169000000000001E-3</c:v>
                </c:pt>
                <c:pt idx="135">
                  <c:v>2.46269E-2</c:v>
                </c:pt>
                <c:pt idx="136">
                  <c:v>-6.0079999999999997E-4</c:v>
                </c:pt>
                <c:pt idx="137">
                  <c:v>1.17257E-2</c:v>
                </c:pt>
                <c:pt idx="138">
                  <c:v>-5.659E-3</c:v>
                </c:pt>
                <c:pt idx="139">
                  <c:v>2.2376000000000002E-3</c:v>
                </c:pt>
                <c:pt idx="140">
                  <c:v>-5.6784000000000001E-3</c:v>
                </c:pt>
                <c:pt idx="141">
                  <c:v>4.6347999999999997E-3</c:v>
                </c:pt>
                <c:pt idx="142">
                  <c:v>1.1936199999999999E-2</c:v>
                </c:pt>
                <c:pt idx="143">
                  <c:v>-7.5455000000000001E-3</c:v>
                </c:pt>
                <c:pt idx="144">
                  <c:v>1.7956199999999999E-2</c:v>
                </c:pt>
                <c:pt idx="145">
                  <c:v>-6.1453000000000002E-3</c:v>
                </c:pt>
                <c:pt idx="146">
                  <c:v>-1.19594E-2</c:v>
                </c:pt>
                <c:pt idx="147">
                  <c:v>-2.7515999999999999E-3</c:v>
                </c:pt>
                <c:pt idx="148">
                  <c:v>1.27277E-2</c:v>
                </c:pt>
                <c:pt idx="149">
                  <c:v>4.1824000000000002E-3</c:v>
                </c:pt>
                <c:pt idx="150">
                  <c:v>-1.8322E-3</c:v>
                </c:pt>
                <c:pt idx="151">
                  <c:v>-6.1072000000000001E-3</c:v>
                </c:pt>
                <c:pt idx="152">
                  <c:v>-1.15806E-2</c:v>
                </c:pt>
                <c:pt idx="153">
                  <c:v>-1.493E-4</c:v>
                </c:pt>
                <c:pt idx="154">
                  <c:v>2.9826000000000002E-3</c:v>
                </c:pt>
                <c:pt idx="155">
                  <c:v>2.6768E-3</c:v>
                </c:pt>
                <c:pt idx="156">
                  <c:v>-1.1888000000000001E-3</c:v>
                </c:pt>
                <c:pt idx="157">
                  <c:v>-1.01622E-2</c:v>
                </c:pt>
                <c:pt idx="158">
                  <c:v>-3.5360999999999999E-3</c:v>
                </c:pt>
                <c:pt idx="159">
                  <c:v>1.1167399999999999E-2</c:v>
                </c:pt>
                <c:pt idx="160">
                  <c:v>3.9424000000000004E-3</c:v>
                </c:pt>
                <c:pt idx="161">
                  <c:v>5.5525000000000001E-3</c:v>
                </c:pt>
                <c:pt idx="162">
                  <c:v>-9.0477999999999999E-3</c:v>
                </c:pt>
                <c:pt idx="163">
                  <c:v>-6.7069999999999999E-4</c:v>
                </c:pt>
                <c:pt idx="164">
                  <c:v>-1.4920999999999999E-3</c:v>
                </c:pt>
                <c:pt idx="165">
                  <c:v>8.9192999999999998E-3</c:v>
                </c:pt>
                <c:pt idx="166">
                  <c:v>2.5127000000000001E-3</c:v>
                </c:pt>
                <c:pt idx="167">
                  <c:v>-8.5246000000000002E-3</c:v>
                </c:pt>
                <c:pt idx="168">
                  <c:v>-9.5744999999999997E-3</c:v>
                </c:pt>
                <c:pt idx="169">
                  <c:v>-1.8055E-3</c:v>
                </c:pt>
                <c:pt idx="170">
                  <c:v>-6.7790000000000005E-4</c:v>
                </c:pt>
                <c:pt idx="171">
                  <c:v>-1.55666E-2</c:v>
                </c:pt>
                <c:pt idx="172">
                  <c:v>-2.6821000000000002E-3</c:v>
                </c:pt>
                <c:pt idx="173">
                  <c:v>3.5236E-3</c:v>
                </c:pt>
                <c:pt idx="174">
                  <c:v>6.7822999999999998E-3</c:v>
                </c:pt>
                <c:pt idx="175">
                  <c:v>-7.6000000000000004E-5</c:v>
                </c:pt>
                <c:pt idx="176">
                  <c:v>-1.49217E-2</c:v>
                </c:pt>
                <c:pt idx="177">
                  <c:v>7.7564000000000001E-3</c:v>
                </c:pt>
                <c:pt idx="178">
                  <c:v>-1.3013E-3</c:v>
                </c:pt>
                <c:pt idx="179">
                  <c:v>5.5761999999999999E-3</c:v>
                </c:pt>
                <c:pt idx="180">
                  <c:v>6.7565000000000004E-3</c:v>
                </c:pt>
                <c:pt idx="181">
                  <c:v>2.7954999999999998E-3</c:v>
                </c:pt>
                <c:pt idx="182">
                  <c:v>-3.4009999999999999E-3</c:v>
                </c:pt>
                <c:pt idx="183">
                  <c:v>-6.8159999999999998E-4</c:v>
                </c:pt>
                <c:pt idx="184">
                  <c:v>-1.8956999999999999E-3</c:v>
                </c:pt>
                <c:pt idx="185">
                  <c:v>-3.1928999999999998E-3</c:v>
                </c:pt>
                <c:pt idx="186">
                  <c:v>1.0905099999999999E-2</c:v>
                </c:pt>
                <c:pt idx="187">
                  <c:v>7.5036E-3</c:v>
                </c:pt>
                <c:pt idx="188">
                  <c:v>-2.395E-3</c:v>
                </c:pt>
                <c:pt idx="189">
                  <c:v>-6.4651999999999999E-3</c:v>
                </c:pt>
                <c:pt idx="190">
                  <c:v>-1.3584999999999999E-3</c:v>
                </c:pt>
                <c:pt idx="191">
                  <c:v>-1.3610799999999999E-2</c:v>
                </c:pt>
                <c:pt idx="192">
                  <c:v>6.8880000000000005E-4</c:v>
                </c:pt>
                <c:pt idx="193">
                  <c:v>1.9108E-3</c:v>
                </c:pt>
                <c:pt idx="194">
                  <c:v>9.5753000000000001E-3</c:v>
                </c:pt>
                <c:pt idx="195">
                  <c:v>1.5129999999999999E-4</c:v>
                </c:pt>
                <c:pt idx="196">
                  <c:v>-2.0438000000000001E-3</c:v>
                </c:pt>
                <c:pt idx="197">
                  <c:v>2.6486000000000001E-3</c:v>
                </c:pt>
                <c:pt idx="198">
                  <c:v>1.07492E-2</c:v>
                </c:pt>
                <c:pt idx="199">
                  <c:v>-1.9457999999999999E-3</c:v>
                </c:pt>
                <c:pt idx="200">
                  <c:v>8.9849999999999999E-4</c:v>
                </c:pt>
                <c:pt idx="201">
                  <c:v>-1.0987500000000001E-2</c:v>
                </c:pt>
                <c:pt idx="202">
                  <c:v>8.8146000000000006E-3</c:v>
                </c:pt>
                <c:pt idx="203">
                  <c:v>-1.26813E-2</c:v>
                </c:pt>
                <c:pt idx="204">
                  <c:v>4.7743999999999998E-3</c:v>
                </c:pt>
                <c:pt idx="205">
                  <c:v>-2.4221999999999998E-3</c:v>
                </c:pt>
                <c:pt idx="206">
                  <c:v>1.05542E-2</c:v>
                </c:pt>
                <c:pt idx="207">
                  <c:v>-5.1878000000000002E-3</c:v>
                </c:pt>
                <c:pt idx="208">
                  <c:v>1.1301E-3</c:v>
                </c:pt>
                <c:pt idx="209">
                  <c:v>-1.8841999999999999E-3</c:v>
                </c:pt>
                <c:pt idx="210">
                  <c:v>-5.0670999999999997E-3</c:v>
                </c:pt>
                <c:pt idx="211">
                  <c:v>-5.1691000000000003E-3</c:v>
                </c:pt>
                <c:pt idx="212">
                  <c:v>-1.1035400000000001E-2</c:v>
                </c:pt>
                <c:pt idx="213">
                  <c:v>-8.7457999999999998E-3</c:v>
                </c:pt>
                <c:pt idx="214">
                  <c:v>-9.9215999999999992E-3</c:v>
                </c:pt>
                <c:pt idx="215">
                  <c:v>6.8072999999999996E-3</c:v>
                </c:pt>
                <c:pt idx="216">
                  <c:v>6.2359999999999998E-4</c:v>
                </c:pt>
                <c:pt idx="217">
                  <c:v>7.6080999999999996E-3</c:v>
                </c:pt>
                <c:pt idx="218">
                  <c:v>5.4120000000000004E-4</c:v>
                </c:pt>
                <c:pt idx="219">
                  <c:v>2.0849000000000002E-3</c:v>
                </c:pt>
                <c:pt idx="220">
                  <c:v>7.7100000000000004E-5</c:v>
                </c:pt>
                <c:pt idx="221">
                  <c:v>4.4635999999999999E-3</c:v>
                </c:pt>
                <c:pt idx="222">
                  <c:v>8.4429999999999998E-4</c:v>
                </c:pt>
                <c:pt idx="223">
                  <c:v>3.2171999999999999E-3</c:v>
                </c:pt>
                <c:pt idx="224">
                  <c:v>-1.5724100000000001E-2</c:v>
                </c:pt>
                <c:pt idx="225">
                  <c:v>-2.9564999999999999E-3</c:v>
                </c:pt>
                <c:pt idx="226">
                  <c:v>-9.4728E-3</c:v>
                </c:pt>
                <c:pt idx="227">
                  <c:v>2.1216E-3</c:v>
                </c:pt>
                <c:pt idx="228">
                  <c:v>8.2857999999999994E-3</c:v>
                </c:pt>
                <c:pt idx="229">
                  <c:v>1.11474E-2</c:v>
                </c:pt>
                <c:pt idx="230">
                  <c:v>-5.8678000000000003E-3</c:v>
                </c:pt>
                <c:pt idx="231">
                  <c:v>1.549E-4</c:v>
                </c:pt>
                <c:pt idx="232">
                  <c:v>6.5594E-3</c:v>
                </c:pt>
                <c:pt idx="233">
                  <c:v>6.9750999999999997E-3</c:v>
                </c:pt>
                <c:pt idx="234">
                  <c:v>-3.3665000000000001E-3</c:v>
                </c:pt>
                <c:pt idx="235">
                  <c:v>5.3505000000000002E-3</c:v>
                </c:pt>
                <c:pt idx="236">
                  <c:v>1.12944E-2</c:v>
                </c:pt>
                <c:pt idx="237">
                  <c:v>-2.262E-4</c:v>
                </c:pt>
                <c:pt idx="238">
                  <c:v>-6.7324999999999998E-3</c:v>
                </c:pt>
                <c:pt idx="239">
                  <c:v>5.9782999999999998E-3</c:v>
                </c:pt>
                <c:pt idx="240">
                  <c:v>9.8352999999999999E-3</c:v>
                </c:pt>
                <c:pt idx="241">
                  <c:v>-3.3676000000000001E-3</c:v>
                </c:pt>
                <c:pt idx="242">
                  <c:v>8.2419999999999998E-4</c:v>
                </c:pt>
                <c:pt idx="243">
                  <c:v>-7.6692000000000001E-3</c:v>
                </c:pt>
                <c:pt idx="244">
                  <c:v>-9.6319000000000005E-3</c:v>
                </c:pt>
                <c:pt idx="245">
                  <c:v>-8.4951000000000002E-3</c:v>
                </c:pt>
                <c:pt idx="246">
                  <c:v>2.9163000000000001E-3</c:v>
                </c:pt>
                <c:pt idx="247">
                  <c:v>1.5315000000000001E-3</c:v>
                </c:pt>
                <c:pt idx="248">
                  <c:v>-1.1234299999999999E-2</c:v>
                </c:pt>
                <c:pt idx="249">
                  <c:v>-2.9288000000000002E-2</c:v>
                </c:pt>
                <c:pt idx="250">
                  <c:v>-2.9526000000000001E-3</c:v>
                </c:pt>
                <c:pt idx="251">
                  <c:v>-1.3595E-3</c:v>
                </c:pt>
                <c:pt idx="252">
                  <c:v>-1.1671600000000001E-2</c:v>
                </c:pt>
                <c:pt idx="253">
                  <c:v>4.6043999999999998E-3</c:v>
                </c:pt>
                <c:pt idx="254">
                  <c:v>-1.0450900000000001E-2</c:v>
                </c:pt>
                <c:pt idx="255">
                  <c:v>1.8714000000000001E-3</c:v>
                </c:pt>
                <c:pt idx="256">
                  <c:v>3.8132000000000001E-3</c:v>
                </c:pt>
                <c:pt idx="257">
                  <c:v>-1.8388100000000001E-2</c:v>
                </c:pt>
                <c:pt idx="258">
                  <c:v>-9.6971000000000002E-3</c:v>
                </c:pt>
                <c:pt idx="259">
                  <c:v>-1.75598E-2</c:v>
                </c:pt>
                <c:pt idx="260">
                  <c:v>3.5536000000000001E-3</c:v>
                </c:pt>
                <c:pt idx="261">
                  <c:v>1.4589E-2</c:v>
                </c:pt>
                <c:pt idx="262">
                  <c:v>1.21615E-2</c:v>
                </c:pt>
                <c:pt idx="263">
                  <c:v>-7.8425000000000005E-3</c:v>
                </c:pt>
                <c:pt idx="264">
                  <c:v>-7.4034000000000001E-3</c:v>
                </c:pt>
                <c:pt idx="265">
                  <c:v>-7.5427999999999997E-3</c:v>
                </c:pt>
                <c:pt idx="266">
                  <c:v>-1.4575299999999999E-2</c:v>
                </c:pt>
                <c:pt idx="267">
                  <c:v>-7.6261000000000002E-3</c:v>
                </c:pt>
                <c:pt idx="268">
                  <c:v>8.3940999999999998E-3</c:v>
                </c:pt>
                <c:pt idx="269">
                  <c:v>-4.7879999999999997E-3</c:v>
                </c:pt>
                <c:pt idx="270">
                  <c:v>-8.8667999999999993E-3</c:v>
                </c:pt>
                <c:pt idx="271">
                  <c:v>-5.5493000000000001E-3</c:v>
                </c:pt>
                <c:pt idx="272">
                  <c:v>-1.9668700000000001E-2</c:v>
                </c:pt>
                <c:pt idx="273">
                  <c:v>2.4179900000000001E-2</c:v>
                </c:pt>
                <c:pt idx="274">
                  <c:v>3.5425999999999999E-3</c:v>
                </c:pt>
                <c:pt idx="275">
                  <c:v>2.0679000000000001E-3</c:v>
                </c:pt>
                <c:pt idx="276">
                  <c:v>7.7166999999999999E-3</c:v>
                </c:pt>
                <c:pt idx="277">
                  <c:v>1.92867E-2</c:v>
                </c:pt>
                <c:pt idx="278">
                  <c:v>1.2558999999999999E-3</c:v>
                </c:pt>
                <c:pt idx="279">
                  <c:v>-1.0046E-3</c:v>
                </c:pt>
                <c:pt idx="280">
                  <c:v>1.5953800000000001E-2</c:v>
                </c:pt>
                <c:pt idx="281">
                  <c:v>8.2095999999999992E-3</c:v>
                </c:pt>
                <c:pt idx="282">
                  <c:v>-7.0562000000000003E-3</c:v>
                </c:pt>
                <c:pt idx="283">
                  <c:v>-1.9781E-3</c:v>
                </c:pt>
                <c:pt idx="284">
                  <c:v>-3.5539E-3</c:v>
                </c:pt>
                <c:pt idx="285">
                  <c:v>-1.65293E-2</c:v>
                </c:pt>
                <c:pt idx="286">
                  <c:v>7.6306999999999998E-3</c:v>
                </c:pt>
                <c:pt idx="287">
                  <c:v>-4.3533000000000001E-3</c:v>
                </c:pt>
                <c:pt idx="288">
                  <c:v>-1.7634E-3</c:v>
                </c:pt>
                <c:pt idx="289">
                  <c:v>1.0866900000000001E-2</c:v>
                </c:pt>
                <c:pt idx="290">
                  <c:v>-1.4976E-3</c:v>
                </c:pt>
                <c:pt idx="291">
                  <c:v>-3.8375000000000002E-3</c:v>
                </c:pt>
                <c:pt idx="292">
                  <c:v>-8.7306999999999992E-3</c:v>
                </c:pt>
                <c:pt idx="293">
                  <c:v>-3.7168000000000001E-3</c:v>
                </c:pt>
                <c:pt idx="294">
                  <c:v>9.5178999999999993E-3</c:v>
                </c:pt>
                <c:pt idx="295">
                  <c:v>1.3404000000000001E-3</c:v>
                </c:pt>
                <c:pt idx="296">
                  <c:v>-3.2702999999999999E-3</c:v>
                </c:pt>
                <c:pt idx="297">
                  <c:v>2.3491399999999999E-2</c:v>
                </c:pt>
                <c:pt idx="298">
                  <c:v>1.8774200000000001E-2</c:v>
                </c:pt>
                <c:pt idx="299">
                  <c:v>4.8193000000000003E-3</c:v>
                </c:pt>
                <c:pt idx="300">
                  <c:v>-4.8089999999999998E-4</c:v>
                </c:pt>
                <c:pt idx="301">
                  <c:v>-9.6665999999999992E-3</c:v>
                </c:pt>
                <c:pt idx="302">
                  <c:v>-7.0672E-3</c:v>
                </c:pt>
                <c:pt idx="303">
                  <c:v>5.0415E-3</c:v>
                </c:pt>
                <c:pt idx="304">
                  <c:v>-4.797E-3</c:v>
                </c:pt>
                <c:pt idx="305">
                  <c:v>1.7914000000000001E-3</c:v>
                </c:pt>
                <c:pt idx="306">
                  <c:v>2.1941E-3</c:v>
                </c:pt>
                <c:pt idx="307">
                  <c:v>-1.24154E-2</c:v>
                </c:pt>
                <c:pt idx="308">
                  <c:v>-1.18227E-2</c:v>
                </c:pt>
                <c:pt idx="309">
                  <c:v>7.5396999999999999E-3</c:v>
                </c:pt>
                <c:pt idx="310">
                  <c:v>-7.3733999999999996E-3</c:v>
                </c:pt>
                <c:pt idx="311">
                  <c:v>3.7349000000000002E-3</c:v>
                </c:pt>
                <c:pt idx="312">
                  <c:v>8.2501999999999992E-3</c:v>
                </c:pt>
                <c:pt idx="313">
                  <c:v>-9.0419999999999997E-4</c:v>
                </c:pt>
                <c:pt idx="314">
                  <c:v>1.55852E-2</c:v>
                </c:pt>
                <c:pt idx="315">
                  <c:v>4.3626000000000003E-3</c:v>
                </c:pt>
                <c:pt idx="316">
                  <c:v>8.3488E-3</c:v>
                </c:pt>
                <c:pt idx="317">
                  <c:v>1.0022400000000001E-2</c:v>
                </c:pt>
                <c:pt idx="318">
                  <c:v>-1.9805999999999999E-3</c:v>
                </c:pt>
                <c:pt idx="319">
                  <c:v>-1.12446E-2</c:v>
                </c:pt>
                <c:pt idx="320">
                  <c:v>3.4426000000000001E-3</c:v>
                </c:pt>
                <c:pt idx="321">
                  <c:v>9.0699999999999999E-3</c:v>
                </c:pt>
                <c:pt idx="322">
                  <c:v>-8.5106999999999995E-3</c:v>
                </c:pt>
                <c:pt idx="323">
                  <c:v>-2.9599000000000001E-3</c:v>
                </c:pt>
                <c:pt idx="324">
                  <c:v>5.2737000000000001E-3</c:v>
                </c:pt>
                <c:pt idx="325">
                  <c:v>1.8312999999999999E-3</c:v>
                </c:pt>
                <c:pt idx="326">
                  <c:v>-6.2240999999999998E-3</c:v>
                </c:pt>
                <c:pt idx="327">
                  <c:v>-1.7359400000000001E-2</c:v>
                </c:pt>
                <c:pt idx="328">
                  <c:v>1.7089E-3</c:v>
                </c:pt>
                <c:pt idx="329">
                  <c:v>-4.6452999999999998E-3</c:v>
                </c:pt>
                <c:pt idx="330">
                  <c:v>5.7016999999999997E-3</c:v>
                </c:pt>
                <c:pt idx="331">
                  <c:v>7.1221000000000001E-3</c:v>
                </c:pt>
                <c:pt idx="332">
                  <c:v>-5.3368000000000001E-3</c:v>
                </c:pt>
                <c:pt idx="333">
                  <c:v>-3.7364999999999998E-3</c:v>
                </c:pt>
                <c:pt idx="334">
                  <c:v>-4.6495E-3</c:v>
                </c:pt>
                <c:pt idx="335">
                  <c:v>1.8787000000000001E-3</c:v>
                </c:pt>
                <c:pt idx="336">
                  <c:v>-2.2057999999999999E-3</c:v>
                </c:pt>
                <c:pt idx="337">
                  <c:v>-4.9192999999999997E-3</c:v>
                </c:pt>
                <c:pt idx="338">
                  <c:v>5.1646000000000001E-3</c:v>
                </c:pt>
                <c:pt idx="339">
                  <c:v>2.0420999999999998E-3</c:v>
                </c:pt>
                <c:pt idx="340">
                  <c:v>1.5491999999999999E-3</c:v>
                </c:pt>
                <c:pt idx="341">
                  <c:v>-2.2159999999999999E-2</c:v>
                </c:pt>
                <c:pt idx="342">
                  <c:v>-7.2734000000000002E-3</c:v>
                </c:pt>
                <c:pt idx="343">
                  <c:v>-2.0999E-3</c:v>
                </c:pt>
                <c:pt idx="344">
                  <c:v>5.1996000000000004E-3</c:v>
                </c:pt>
                <c:pt idx="345">
                  <c:v>-2.3442899999999999E-2</c:v>
                </c:pt>
                <c:pt idx="346">
                  <c:v>-4.1187999999999997E-3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D89-B135-0F83E6B6A789}"/>
            </c:ext>
          </c:extLst>
        </c:ser>
        <c:ser>
          <c:idx val="1"/>
          <c:order val="1"/>
          <c:tx>
            <c:strRef>
              <c:f>'sp500'!$D$4</c:f>
              <c:strCache>
                <c:ptCount val="1"/>
                <c:pt idx="0">
                  <c:v>Forecast-moving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'sp500'!$D$5:$D$351</c:f>
              <c:numCache>
                <c:formatCode>General</c:formatCode>
                <c:ptCount val="347"/>
                <c:pt idx="1">
                  <c:v>-1.1726500000000001E-2</c:v>
                </c:pt>
                <c:pt idx="2">
                  <c:v>-4.6360500000000009E-3</c:v>
                </c:pt>
                <c:pt idx="3">
                  <c:v>5.93166666666666E-4</c:v>
                </c:pt>
                <c:pt idx="4">
                  <c:v>5.2076750000000002E-3</c:v>
                </c:pt>
                <c:pt idx="5">
                  <c:v>6.7478750000000004E-3</c:v>
                </c:pt>
                <c:pt idx="6">
                  <c:v>5.0555749999999997E-3</c:v>
                </c:pt>
                <c:pt idx="7">
                  <c:v>-8.7027499999999978E-4</c:v>
                </c:pt>
                <c:pt idx="8">
                  <c:v>-4.0969749999999992E-3</c:v>
                </c:pt>
                <c:pt idx="9">
                  <c:v>-1.2188749999999993E-3</c:v>
                </c:pt>
                <c:pt idx="10">
                  <c:v>1.5566500000000001E-3</c:v>
                </c:pt>
                <c:pt idx="11">
                  <c:v>4.4807500000000004E-3</c:v>
                </c:pt>
                <c:pt idx="12">
                  <c:v>3.2033999999999995E-3</c:v>
                </c:pt>
                <c:pt idx="13">
                  <c:v>3.8362999999999995E-3</c:v>
                </c:pt>
                <c:pt idx="14">
                  <c:v>6.3060749999999995E-3</c:v>
                </c:pt>
                <c:pt idx="15">
                  <c:v>5.6314750000000004E-3</c:v>
                </c:pt>
                <c:pt idx="16">
                  <c:v>7.0222499999999998E-3</c:v>
                </c:pt>
                <c:pt idx="17">
                  <c:v>7.1172000000000006E-3</c:v>
                </c:pt>
                <c:pt idx="18">
                  <c:v>1.0839750000000003E-3</c:v>
                </c:pt>
                <c:pt idx="19">
                  <c:v>3.8065249999999998E-3</c:v>
                </c:pt>
                <c:pt idx="20">
                  <c:v>-1.0272749999999998E-3</c:v>
                </c:pt>
                <c:pt idx="21">
                  <c:v>-7.8877249999999999E-3</c:v>
                </c:pt>
                <c:pt idx="22">
                  <c:v>-1.1643799999999999E-2</c:v>
                </c:pt>
                <c:pt idx="23">
                  <c:v>-9.5974000000000007E-3</c:v>
                </c:pt>
                <c:pt idx="24">
                  <c:v>-3.1073250000000006E-3</c:v>
                </c:pt>
                <c:pt idx="25">
                  <c:v>3.4193500000000003E-3</c:v>
                </c:pt>
                <c:pt idx="26">
                  <c:v>1.1450574999999999E-2</c:v>
                </c:pt>
                <c:pt idx="27">
                  <c:v>1.2191850000000001E-2</c:v>
                </c:pt>
                <c:pt idx="28">
                  <c:v>7.4967749999999998E-3</c:v>
                </c:pt>
                <c:pt idx="29">
                  <c:v>6.8534249999999998E-3</c:v>
                </c:pt>
                <c:pt idx="30">
                  <c:v>3.2838249999999998E-3</c:v>
                </c:pt>
                <c:pt idx="31">
                  <c:v>-2.747925E-3</c:v>
                </c:pt>
                <c:pt idx="32">
                  <c:v>1.95795E-3</c:v>
                </c:pt>
                <c:pt idx="33">
                  <c:v>7.0162499999999988E-4</c:v>
                </c:pt>
                <c:pt idx="34">
                  <c:v>5.023975E-3</c:v>
                </c:pt>
                <c:pt idx="35">
                  <c:v>3.6761249999999997E-3</c:v>
                </c:pt>
                <c:pt idx="36">
                  <c:v>-9.6755000000000018E-4</c:v>
                </c:pt>
                <c:pt idx="37">
                  <c:v>1.1147749999999997E-3</c:v>
                </c:pt>
                <c:pt idx="38">
                  <c:v>-3.5023499999999996E-3</c:v>
                </c:pt>
                <c:pt idx="39">
                  <c:v>-5.6787500000000013E-4</c:v>
                </c:pt>
                <c:pt idx="40">
                  <c:v>-3.8116000000000001E-3</c:v>
                </c:pt>
                <c:pt idx="41">
                  <c:v>-5.2581499999999996E-3</c:v>
                </c:pt>
                <c:pt idx="42">
                  <c:v>-7.6242000000000002E-3</c:v>
                </c:pt>
                <c:pt idx="43">
                  <c:v>-7.4437249999999991E-3</c:v>
                </c:pt>
                <c:pt idx="44">
                  <c:v>-3.1464000000000002E-3</c:v>
                </c:pt>
                <c:pt idx="45">
                  <c:v>-6.9497500000000002E-3</c:v>
                </c:pt>
                <c:pt idx="46">
                  <c:v>-8.0280000000000021E-4</c:v>
                </c:pt>
                <c:pt idx="47">
                  <c:v>1.9254249999999997E-3</c:v>
                </c:pt>
                <c:pt idx="48">
                  <c:v>6.5965999999999993E-3</c:v>
                </c:pt>
                <c:pt idx="49">
                  <c:v>5.1333999999999998E-3</c:v>
                </c:pt>
                <c:pt idx="50">
                  <c:v>3.3314250000000003E-3</c:v>
                </c:pt>
                <c:pt idx="51">
                  <c:v>8.5097500000000034E-4</c:v>
                </c:pt>
                <c:pt idx="52">
                  <c:v>-1.3330000000000026E-4</c:v>
                </c:pt>
                <c:pt idx="53">
                  <c:v>1.077965E-2</c:v>
                </c:pt>
                <c:pt idx="54">
                  <c:v>1.3761125000000001E-2</c:v>
                </c:pt>
                <c:pt idx="55">
                  <c:v>1.4387199999999999E-2</c:v>
                </c:pt>
                <c:pt idx="56">
                  <c:v>1.2065075E-2</c:v>
                </c:pt>
                <c:pt idx="57">
                  <c:v>9.3160250000000003E-3</c:v>
                </c:pt>
                <c:pt idx="58">
                  <c:v>4.663525E-3</c:v>
                </c:pt>
                <c:pt idx="59">
                  <c:v>5.8550500000000005E-3</c:v>
                </c:pt>
                <c:pt idx="60">
                  <c:v>2.4561249999999995E-3</c:v>
                </c:pt>
                <c:pt idx="61">
                  <c:v>-2.4999250000000001E-3</c:v>
                </c:pt>
                <c:pt idx="62">
                  <c:v>4.8494999999999983E-4</c:v>
                </c:pt>
                <c:pt idx="63">
                  <c:v>-4.0985000000000023E-4</c:v>
                </c:pt>
                <c:pt idx="64">
                  <c:v>2.5212500000000001E-3</c:v>
                </c:pt>
                <c:pt idx="65">
                  <c:v>-1.9962000000000001E-3</c:v>
                </c:pt>
                <c:pt idx="66">
                  <c:v>-4.2707999999999999E-3</c:v>
                </c:pt>
                <c:pt idx="67">
                  <c:v>-6.2484999999999997E-3</c:v>
                </c:pt>
                <c:pt idx="68">
                  <c:v>-7.2929249999999996E-3</c:v>
                </c:pt>
                <c:pt idx="69">
                  <c:v>-5.8622249999999996E-3</c:v>
                </c:pt>
                <c:pt idx="70">
                  <c:v>-1.1886525E-2</c:v>
                </c:pt>
                <c:pt idx="71">
                  <c:v>-1.1660474999999998E-2</c:v>
                </c:pt>
                <c:pt idx="72">
                  <c:v>-1.5529649999999999E-2</c:v>
                </c:pt>
                <c:pt idx="73">
                  <c:v>-1.2761475E-2</c:v>
                </c:pt>
                <c:pt idx="74">
                  <c:v>-2.6554999999999994E-3</c:v>
                </c:pt>
                <c:pt idx="75">
                  <c:v>-1.9813249999999999E-3</c:v>
                </c:pt>
                <c:pt idx="76">
                  <c:v>4.5199250000000002E-3</c:v>
                </c:pt>
                <c:pt idx="77">
                  <c:v>1.0625974999999999E-2</c:v>
                </c:pt>
                <c:pt idx="78">
                  <c:v>7.1888249999999994E-3</c:v>
                </c:pt>
                <c:pt idx="79">
                  <c:v>8.0759500000000001E-3</c:v>
                </c:pt>
                <c:pt idx="80">
                  <c:v>9.7241749999999998E-3</c:v>
                </c:pt>
                <c:pt idx="81">
                  <c:v>4.4932000000000001E-3</c:v>
                </c:pt>
                <c:pt idx="82">
                  <c:v>5.3557500000000003E-3</c:v>
                </c:pt>
                <c:pt idx="83">
                  <c:v>5.3096999999999997E-3</c:v>
                </c:pt>
                <c:pt idx="84">
                  <c:v>-1.3847249999999998E-3</c:v>
                </c:pt>
                <c:pt idx="85">
                  <c:v>5.5450000000000182E-5</c:v>
                </c:pt>
                <c:pt idx="86">
                  <c:v>-2.2084999999999997E-4</c:v>
                </c:pt>
                <c:pt idx="87">
                  <c:v>-4.2137499999999966E-4</c:v>
                </c:pt>
                <c:pt idx="88">
                  <c:v>5.3848249999999993E-3</c:v>
                </c:pt>
                <c:pt idx="89">
                  <c:v>5.1016499999999992E-3</c:v>
                </c:pt>
                <c:pt idx="90">
                  <c:v>-1.2553750000000004E-3</c:v>
                </c:pt>
                <c:pt idx="91">
                  <c:v>-6.0879000000000003E-3</c:v>
                </c:pt>
                <c:pt idx="92">
                  <c:v>-8.2711499999999997E-3</c:v>
                </c:pt>
                <c:pt idx="93">
                  <c:v>-8.4679000000000004E-3</c:v>
                </c:pt>
                <c:pt idx="94">
                  <c:v>-3.3349999999999999E-3</c:v>
                </c:pt>
                <c:pt idx="95">
                  <c:v>7.6912500000000006E-4</c:v>
                </c:pt>
                <c:pt idx="96">
                  <c:v>1.3821250000000001E-3</c:v>
                </c:pt>
                <c:pt idx="97">
                  <c:v>2.329575E-3</c:v>
                </c:pt>
                <c:pt idx="98">
                  <c:v>2.0175000000000002E-3</c:v>
                </c:pt>
                <c:pt idx="99">
                  <c:v>-3.4324500000000001E-3</c:v>
                </c:pt>
                <c:pt idx="100">
                  <c:v>-5.3846250000000005E-3</c:v>
                </c:pt>
                <c:pt idx="101">
                  <c:v>-8.5092750000000002E-3</c:v>
                </c:pt>
                <c:pt idx="102">
                  <c:v>-7.8237500000000008E-3</c:v>
                </c:pt>
                <c:pt idx="103">
                  <c:v>-3.4609749999999998E-3</c:v>
                </c:pt>
                <c:pt idx="104">
                  <c:v>-4.571750000000002E-4</c:v>
                </c:pt>
                <c:pt idx="105">
                  <c:v>1.5349999999999999E-4</c:v>
                </c:pt>
                <c:pt idx="106">
                  <c:v>1.9199999999999816E-5</c:v>
                </c:pt>
                <c:pt idx="107">
                  <c:v>-5.5900000000000004E-4</c:v>
                </c:pt>
                <c:pt idx="108">
                  <c:v>-8.1586750000000006E-3</c:v>
                </c:pt>
                <c:pt idx="109">
                  <c:v>-3.6322000000000008E-3</c:v>
                </c:pt>
                <c:pt idx="110">
                  <c:v>-3.1874500000000005E-3</c:v>
                </c:pt>
                <c:pt idx="111">
                  <c:v>1.5434999999999971E-4</c:v>
                </c:pt>
                <c:pt idx="112">
                  <c:v>7.1652749999999996E-3</c:v>
                </c:pt>
                <c:pt idx="113">
                  <c:v>1.571425E-3</c:v>
                </c:pt>
                <c:pt idx="114">
                  <c:v>1.260525E-3</c:v>
                </c:pt>
                <c:pt idx="115">
                  <c:v>-2.6951750000000002E-3</c:v>
                </c:pt>
                <c:pt idx="116">
                  <c:v>-6.0449249999999996E-3</c:v>
                </c:pt>
                <c:pt idx="117">
                  <c:v>-4.4684E-3</c:v>
                </c:pt>
                <c:pt idx="118">
                  <c:v>-2.7815750000000005E-3</c:v>
                </c:pt>
                <c:pt idx="119">
                  <c:v>4.674499999999999E-4</c:v>
                </c:pt>
                <c:pt idx="120">
                  <c:v>-1.712E-3</c:v>
                </c:pt>
                <c:pt idx="121">
                  <c:v>-7.8877499999999991E-4</c:v>
                </c:pt>
                <c:pt idx="122">
                  <c:v>-9.0139999999999947E-4</c:v>
                </c:pt>
                <c:pt idx="123">
                  <c:v>-2.1300249999999994E-3</c:v>
                </c:pt>
                <c:pt idx="124">
                  <c:v>3.74325E-3</c:v>
                </c:pt>
                <c:pt idx="125">
                  <c:v>6.8572249999999998E-3</c:v>
                </c:pt>
                <c:pt idx="126">
                  <c:v>7.5792749999999999E-3</c:v>
                </c:pt>
                <c:pt idx="127">
                  <c:v>8.9061249999999991E-3</c:v>
                </c:pt>
                <c:pt idx="128">
                  <c:v>3.9370999999999989E-3</c:v>
                </c:pt>
                <c:pt idx="129">
                  <c:v>1.4561749999999999E-3</c:v>
                </c:pt>
                <c:pt idx="130">
                  <c:v>-2.5650999999999998E-3</c:v>
                </c:pt>
                <c:pt idx="131">
                  <c:v>-4.1244250000000001E-3</c:v>
                </c:pt>
                <c:pt idx="132">
                  <c:v>1.0700250000000001E-3</c:v>
                </c:pt>
                <c:pt idx="133">
                  <c:v>-7.6534999999999993E-4</c:v>
                </c:pt>
                <c:pt idx="134">
                  <c:v>3.8474999999999837E-5</c:v>
                </c:pt>
                <c:pt idx="135">
                  <c:v>6.3491750000000003E-3</c:v>
                </c:pt>
                <c:pt idx="136">
                  <c:v>3.7657249999999997E-3</c:v>
                </c:pt>
                <c:pt idx="137">
                  <c:v>7.9587249999999998E-3</c:v>
                </c:pt>
                <c:pt idx="138">
                  <c:v>7.5231999999999999E-3</c:v>
                </c:pt>
                <c:pt idx="139">
                  <c:v>1.9258750000000001E-3</c:v>
                </c:pt>
                <c:pt idx="140">
                  <c:v>6.5647500000000011E-4</c:v>
                </c:pt>
                <c:pt idx="141">
                  <c:v>-1.1162500000000001E-3</c:v>
                </c:pt>
                <c:pt idx="142">
                  <c:v>3.2825499999999995E-3</c:v>
                </c:pt>
                <c:pt idx="143">
                  <c:v>8.3677499999999967E-4</c:v>
                </c:pt>
                <c:pt idx="144">
                  <c:v>6.7454249999999993E-3</c:v>
                </c:pt>
                <c:pt idx="145">
                  <c:v>4.0503999999999991E-3</c:v>
                </c:pt>
                <c:pt idx="146">
                  <c:v>-1.9235000000000005E-3</c:v>
                </c:pt>
                <c:pt idx="147">
                  <c:v>-7.2502500000000024E-4</c:v>
                </c:pt>
                <c:pt idx="148">
                  <c:v>-2.0321500000000004E-3</c:v>
                </c:pt>
                <c:pt idx="149">
                  <c:v>5.4977499999999996E-4</c:v>
                </c:pt>
                <c:pt idx="150">
                  <c:v>3.0815750000000005E-3</c:v>
                </c:pt>
                <c:pt idx="151">
                  <c:v>2.2426750000000004E-3</c:v>
                </c:pt>
                <c:pt idx="152">
                  <c:v>-3.8344E-3</c:v>
                </c:pt>
                <c:pt idx="153">
                  <c:v>-4.9173250000000002E-3</c:v>
                </c:pt>
                <c:pt idx="154">
                  <c:v>-3.7136250000000003E-3</c:v>
                </c:pt>
                <c:pt idx="155">
                  <c:v>-1.5176249999999999E-3</c:v>
                </c:pt>
                <c:pt idx="156">
                  <c:v>1.080325E-3</c:v>
                </c:pt>
                <c:pt idx="157">
                  <c:v>-1.4228999999999999E-3</c:v>
                </c:pt>
                <c:pt idx="158">
                  <c:v>-3.0525750000000001E-3</c:v>
                </c:pt>
                <c:pt idx="159">
                  <c:v>-9.2992500000000028E-4</c:v>
                </c:pt>
                <c:pt idx="160">
                  <c:v>3.5287499999999989E-4</c:v>
                </c:pt>
                <c:pt idx="161">
                  <c:v>4.2815500000000003E-3</c:v>
                </c:pt>
                <c:pt idx="162">
                  <c:v>2.9036250000000004E-3</c:v>
                </c:pt>
                <c:pt idx="163">
                  <c:v>-5.5899999999999841E-5</c:v>
                </c:pt>
                <c:pt idx="164">
                  <c:v>-1.4145249999999998E-3</c:v>
                </c:pt>
                <c:pt idx="165">
                  <c:v>-5.728249999999999E-4</c:v>
                </c:pt>
                <c:pt idx="166">
                  <c:v>2.3173E-3</c:v>
                </c:pt>
                <c:pt idx="167">
                  <c:v>3.5382499999999989E-4</c:v>
                </c:pt>
                <c:pt idx="168">
                  <c:v>-1.6667750000000001E-3</c:v>
                </c:pt>
                <c:pt idx="169">
                  <c:v>-4.3479750000000005E-3</c:v>
                </c:pt>
                <c:pt idx="170">
                  <c:v>-5.145625E-3</c:v>
                </c:pt>
                <c:pt idx="171">
                  <c:v>-6.9061249999999999E-3</c:v>
                </c:pt>
                <c:pt idx="172">
                  <c:v>-5.183025E-3</c:v>
                </c:pt>
                <c:pt idx="173">
                  <c:v>-3.8507499999999996E-3</c:v>
                </c:pt>
                <c:pt idx="174">
                  <c:v>-1.9857E-3</c:v>
                </c:pt>
                <c:pt idx="175">
                  <c:v>1.8869500000000001E-3</c:v>
                </c:pt>
                <c:pt idx="176">
                  <c:v>-1.1729499999999999E-3</c:v>
                </c:pt>
                <c:pt idx="177">
                  <c:v>-1.1474999999999983E-4</c:v>
                </c:pt>
                <c:pt idx="178">
                  <c:v>-2.1356499999999998E-3</c:v>
                </c:pt>
                <c:pt idx="179">
                  <c:v>-7.2259999999999989E-4</c:v>
                </c:pt>
                <c:pt idx="180">
                  <c:v>4.6969500000000001E-3</c:v>
                </c:pt>
                <c:pt idx="181">
                  <c:v>3.4567249999999999E-3</c:v>
                </c:pt>
                <c:pt idx="182">
                  <c:v>2.9318E-3</c:v>
                </c:pt>
                <c:pt idx="183">
                  <c:v>1.36735E-3</c:v>
                </c:pt>
                <c:pt idx="184">
                  <c:v>-7.957000000000001E-4</c:v>
                </c:pt>
                <c:pt idx="185">
                  <c:v>-2.2927999999999998E-3</c:v>
                </c:pt>
                <c:pt idx="186">
                  <c:v>1.2837249999999999E-3</c:v>
                </c:pt>
                <c:pt idx="187">
                  <c:v>3.3300249999999999E-3</c:v>
                </c:pt>
                <c:pt idx="188">
                  <c:v>3.2051999999999996E-3</c:v>
                </c:pt>
                <c:pt idx="189">
                  <c:v>2.3871249999999995E-3</c:v>
                </c:pt>
                <c:pt idx="190">
                  <c:v>-6.7877500000000006E-4</c:v>
                </c:pt>
                <c:pt idx="191">
                  <c:v>-5.957375E-3</c:v>
                </c:pt>
                <c:pt idx="192">
                  <c:v>-5.1864249999999997E-3</c:v>
                </c:pt>
                <c:pt idx="193">
                  <c:v>-3.0924249999999998E-3</c:v>
                </c:pt>
                <c:pt idx="194">
                  <c:v>-3.5897499999999966E-4</c:v>
                </c:pt>
                <c:pt idx="195">
                  <c:v>3.0815500000000002E-3</c:v>
                </c:pt>
                <c:pt idx="196">
                  <c:v>2.3984000000000002E-3</c:v>
                </c:pt>
                <c:pt idx="197">
                  <c:v>2.5828500000000002E-3</c:v>
                </c:pt>
                <c:pt idx="198">
                  <c:v>2.8763249999999999E-3</c:v>
                </c:pt>
                <c:pt idx="199">
                  <c:v>2.3520500000000001E-3</c:v>
                </c:pt>
                <c:pt idx="200">
                  <c:v>3.0876250000000005E-3</c:v>
                </c:pt>
                <c:pt idx="201">
                  <c:v>-3.213999999999999E-4</c:v>
                </c:pt>
                <c:pt idx="202">
                  <c:v>-8.0504999999999986E-4</c:v>
                </c:pt>
                <c:pt idx="203">
                  <c:v>-3.4889249999999999E-3</c:v>
                </c:pt>
                <c:pt idx="204">
                  <c:v>-2.51995E-3</c:v>
                </c:pt>
                <c:pt idx="205">
                  <c:v>-3.7862499999999973E-4</c:v>
                </c:pt>
                <c:pt idx="206">
                  <c:v>5.6275000000000162E-5</c:v>
                </c:pt>
                <c:pt idx="207">
                  <c:v>1.92965E-3</c:v>
                </c:pt>
                <c:pt idx="208">
                  <c:v>1.0185750000000001E-3</c:v>
                </c:pt>
                <c:pt idx="209">
                  <c:v>1.1530749999999999E-3</c:v>
                </c:pt>
                <c:pt idx="210">
                  <c:v>-2.7522499999999999E-3</c:v>
                </c:pt>
                <c:pt idx="211">
                  <c:v>-2.7475749999999999E-3</c:v>
                </c:pt>
                <c:pt idx="212">
                  <c:v>-5.7889500000000002E-3</c:v>
                </c:pt>
                <c:pt idx="213">
                  <c:v>-7.5043499999999999E-3</c:v>
                </c:pt>
                <c:pt idx="214">
                  <c:v>-8.7179749999999993E-3</c:v>
                </c:pt>
                <c:pt idx="215">
                  <c:v>-5.7238749999999998E-3</c:v>
                </c:pt>
                <c:pt idx="216">
                  <c:v>-2.8091250000000004E-3</c:v>
                </c:pt>
                <c:pt idx="217">
                  <c:v>1.2793500000000001E-3</c:v>
                </c:pt>
                <c:pt idx="218">
                  <c:v>3.8950500000000002E-3</c:v>
                </c:pt>
                <c:pt idx="219">
                  <c:v>2.7144500000000002E-3</c:v>
                </c:pt>
                <c:pt idx="220">
                  <c:v>2.5778250000000002E-3</c:v>
                </c:pt>
                <c:pt idx="221">
                  <c:v>1.7917E-3</c:v>
                </c:pt>
                <c:pt idx="222">
                  <c:v>1.8674750000000002E-3</c:v>
                </c:pt>
                <c:pt idx="223">
                  <c:v>2.1505500000000002E-3</c:v>
                </c:pt>
                <c:pt idx="224">
                  <c:v>-1.7997500000000001E-3</c:v>
                </c:pt>
                <c:pt idx="225">
                  <c:v>-3.6547750000000007E-3</c:v>
                </c:pt>
                <c:pt idx="226">
                  <c:v>-6.2340500000000005E-3</c:v>
                </c:pt>
                <c:pt idx="227">
                  <c:v>-6.5079500000000002E-3</c:v>
                </c:pt>
                <c:pt idx="228">
                  <c:v>-5.0547500000000046E-4</c:v>
                </c:pt>
                <c:pt idx="229">
                  <c:v>3.0204999999999997E-3</c:v>
                </c:pt>
                <c:pt idx="230">
                  <c:v>3.9217499999999999E-3</c:v>
                </c:pt>
                <c:pt idx="231">
                  <c:v>3.4300749999999994E-3</c:v>
                </c:pt>
                <c:pt idx="232">
                  <c:v>2.998475E-3</c:v>
                </c:pt>
                <c:pt idx="233">
                  <c:v>1.9553999999999999E-3</c:v>
                </c:pt>
                <c:pt idx="234">
                  <c:v>2.5807250000000003E-3</c:v>
                </c:pt>
                <c:pt idx="235">
                  <c:v>3.8796250000000003E-3</c:v>
                </c:pt>
                <c:pt idx="236">
                  <c:v>5.0633750000000002E-3</c:v>
                </c:pt>
                <c:pt idx="237">
                  <c:v>3.26305E-3</c:v>
                </c:pt>
                <c:pt idx="238">
                  <c:v>2.4215500000000006E-3</c:v>
                </c:pt>
                <c:pt idx="239">
                  <c:v>2.5785000000000001E-3</c:v>
                </c:pt>
                <c:pt idx="240">
                  <c:v>2.2137249999999997E-3</c:v>
                </c:pt>
                <c:pt idx="241">
                  <c:v>1.428375E-3</c:v>
                </c:pt>
                <c:pt idx="242">
                  <c:v>3.3175500000000003E-3</c:v>
                </c:pt>
                <c:pt idx="243">
                  <c:v>-9.4325000000000138E-5</c:v>
                </c:pt>
                <c:pt idx="244">
                  <c:v>-4.9611250000000003E-3</c:v>
                </c:pt>
                <c:pt idx="245">
                  <c:v>-6.2430000000000003E-3</c:v>
                </c:pt>
                <c:pt idx="246">
                  <c:v>-5.7199749999999995E-3</c:v>
                </c:pt>
                <c:pt idx="247">
                  <c:v>-3.4198000000000002E-3</c:v>
                </c:pt>
                <c:pt idx="248">
                  <c:v>-3.8203999999999998E-3</c:v>
                </c:pt>
                <c:pt idx="249">
                  <c:v>-9.0186250000000006E-3</c:v>
                </c:pt>
                <c:pt idx="250">
                  <c:v>-1.048585E-2</c:v>
                </c:pt>
                <c:pt idx="251">
                  <c:v>-1.1208599999999999E-2</c:v>
                </c:pt>
                <c:pt idx="252">
                  <c:v>-1.1317925E-2</c:v>
                </c:pt>
                <c:pt idx="253">
                  <c:v>-2.844825E-3</c:v>
                </c:pt>
                <c:pt idx="254">
                  <c:v>-4.7194000000000003E-3</c:v>
                </c:pt>
                <c:pt idx="255">
                  <c:v>-3.9116750000000007E-3</c:v>
                </c:pt>
                <c:pt idx="256">
                  <c:v>-4.0475000000000103E-5</c:v>
                </c:pt>
                <c:pt idx="257">
                  <c:v>-5.7886000000000005E-3</c:v>
                </c:pt>
                <c:pt idx="258">
                  <c:v>-5.6001499999999999E-3</c:v>
                </c:pt>
                <c:pt idx="259">
                  <c:v>-1.0457950000000001E-2</c:v>
                </c:pt>
                <c:pt idx="260">
                  <c:v>-1.0522850000000002E-2</c:v>
                </c:pt>
                <c:pt idx="261">
                  <c:v>-2.2785750000000001E-3</c:v>
                </c:pt>
                <c:pt idx="262">
                  <c:v>3.186075E-3</c:v>
                </c:pt>
                <c:pt idx="263">
                  <c:v>5.6153999999999996E-3</c:v>
                </c:pt>
                <c:pt idx="264">
                  <c:v>2.8761500000000001E-3</c:v>
                </c:pt>
                <c:pt idx="265">
                  <c:v>-2.6568E-3</c:v>
                </c:pt>
                <c:pt idx="266">
                  <c:v>-9.3409999999999986E-3</c:v>
                </c:pt>
                <c:pt idx="267">
                  <c:v>-9.2869000000000007E-3</c:v>
                </c:pt>
                <c:pt idx="268">
                  <c:v>-5.3375249999999992E-3</c:v>
                </c:pt>
                <c:pt idx="269">
                  <c:v>-4.6488249999999997E-3</c:v>
                </c:pt>
                <c:pt idx="270">
                  <c:v>-3.2217000000000001E-3</c:v>
                </c:pt>
                <c:pt idx="271">
                  <c:v>-2.7025E-3</c:v>
                </c:pt>
                <c:pt idx="272">
                  <c:v>-9.7181999999999998E-3</c:v>
                </c:pt>
                <c:pt idx="273">
                  <c:v>-2.4762249999999994E-3</c:v>
                </c:pt>
                <c:pt idx="274">
                  <c:v>6.2612499999999995E-4</c:v>
                </c:pt>
                <c:pt idx="275">
                  <c:v>2.5304250000000002E-3</c:v>
                </c:pt>
                <c:pt idx="276">
                  <c:v>9.3767750000000004E-3</c:v>
                </c:pt>
                <c:pt idx="277">
                  <c:v>8.1534750000000003E-3</c:v>
                </c:pt>
                <c:pt idx="278">
                  <c:v>7.5818000000000005E-3</c:v>
                </c:pt>
                <c:pt idx="279">
                  <c:v>6.8136749999999999E-3</c:v>
                </c:pt>
                <c:pt idx="280">
                  <c:v>8.872950000000001E-3</c:v>
                </c:pt>
                <c:pt idx="281">
                  <c:v>6.1036749999999994E-3</c:v>
                </c:pt>
                <c:pt idx="282">
                  <c:v>4.0256500000000004E-3</c:v>
                </c:pt>
                <c:pt idx="283">
                  <c:v>3.7822750000000007E-3</c:v>
                </c:pt>
                <c:pt idx="284">
                  <c:v>-1.0946500000000004E-3</c:v>
                </c:pt>
                <c:pt idx="285">
                  <c:v>-7.2793750000000003E-3</c:v>
                </c:pt>
                <c:pt idx="286">
                  <c:v>-3.6076499999999996E-3</c:v>
                </c:pt>
                <c:pt idx="287">
                  <c:v>-4.2014499999999998E-3</c:v>
                </c:pt>
                <c:pt idx="288">
                  <c:v>-3.7538250000000001E-3</c:v>
                </c:pt>
                <c:pt idx="289">
                  <c:v>3.0952250000000001E-3</c:v>
                </c:pt>
                <c:pt idx="290">
                  <c:v>8.1315000000000011E-4</c:v>
                </c:pt>
                <c:pt idx="291">
                  <c:v>9.4210000000000008E-4</c:v>
                </c:pt>
                <c:pt idx="292">
                  <c:v>-7.9972499999999983E-4</c:v>
                </c:pt>
                <c:pt idx="293">
                  <c:v>-4.4456499999999998E-3</c:v>
                </c:pt>
                <c:pt idx="294">
                  <c:v>-1.6917750000000004E-3</c:v>
                </c:pt>
                <c:pt idx="295">
                  <c:v>-3.9730000000000022E-4</c:v>
                </c:pt>
                <c:pt idx="296">
                  <c:v>9.6779999999999989E-4</c:v>
                </c:pt>
                <c:pt idx="297">
                  <c:v>7.76985E-3</c:v>
                </c:pt>
                <c:pt idx="298">
                  <c:v>1.0083925000000001E-2</c:v>
                </c:pt>
                <c:pt idx="299">
                  <c:v>1.0953649999999999E-2</c:v>
                </c:pt>
                <c:pt idx="300">
                  <c:v>1.1651E-2</c:v>
                </c:pt>
                <c:pt idx="301">
                  <c:v>3.3615000000000012E-3</c:v>
                </c:pt>
                <c:pt idx="302">
                  <c:v>-3.0988499999999998E-3</c:v>
                </c:pt>
                <c:pt idx="303">
                  <c:v>-3.0432999999999997E-3</c:v>
                </c:pt>
                <c:pt idx="304">
                  <c:v>-4.1223249999999996E-3</c:v>
                </c:pt>
                <c:pt idx="305">
                  <c:v>-1.257825E-3</c:v>
                </c:pt>
                <c:pt idx="306">
                  <c:v>1.0575000000000001E-3</c:v>
                </c:pt>
                <c:pt idx="307">
                  <c:v>-3.3067249999999999E-3</c:v>
                </c:pt>
                <c:pt idx="308">
                  <c:v>-5.0631500000000006E-3</c:v>
                </c:pt>
                <c:pt idx="309">
                  <c:v>-3.6260750000000003E-3</c:v>
                </c:pt>
                <c:pt idx="310">
                  <c:v>-6.0179499999999993E-3</c:v>
                </c:pt>
                <c:pt idx="311">
                  <c:v>-1.9803750000000004E-3</c:v>
                </c:pt>
                <c:pt idx="312">
                  <c:v>3.0378499999999999E-3</c:v>
                </c:pt>
                <c:pt idx="313">
                  <c:v>9.2687499999999996E-4</c:v>
                </c:pt>
                <c:pt idx="314">
                  <c:v>6.6665249999999995E-3</c:v>
                </c:pt>
                <c:pt idx="315">
                  <c:v>6.82345E-3</c:v>
                </c:pt>
                <c:pt idx="316">
                  <c:v>6.8481000000000002E-3</c:v>
                </c:pt>
                <c:pt idx="317">
                  <c:v>9.5797500000000015E-3</c:v>
                </c:pt>
                <c:pt idx="318">
                  <c:v>5.1883000000000007E-3</c:v>
                </c:pt>
                <c:pt idx="319">
                  <c:v>1.2865000000000003E-3</c:v>
                </c:pt>
                <c:pt idx="320">
                  <c:v>5.9950000000000346E-5</c:v>
                </c:pt>
                <c:pt idx="321">
                  <c:v>-1.7814999999999975E-4</c:v>
                </c:pt>
                <c:pt idx="322">
                  <c:v>-1.8106749999999999E-3</c:v>
                </c:pt>
                <c:pt idx="323">
                  <c:v>2.6050000000000021E-4</c:v>
                </c:pt>
                <c:pt idx="324">
                  <c:v>7.182750000000001E-4</c:v>
                </c:pt>
                <c:pt idx="325">
                  <c:v>-1.0913999999999997E-3</c:v>
                </c:pt>
                <c:pt idx="326">
                  <c:v>-5.1975000000000003E-4</c:v>
                </c:pt>
                <c:pt idx="327">
                  <c:v>-4.119625E-3</c:v>
                </c:pt>
                <c:pt idx="328">
                  <c:v>-5.010825E-3</c:v>
                </c:pt>
                <c:pt idx="329">
                  <c:v>-6.6299749999999998E-3</c:v>
                </c:pt>
                <c:pt idx="330">
                  <c:v>-3.6485250000000006E-3</c:v>
                </c:pt>
                <c:pt idx="331">
                  <c:v>2.4718500000000003E-3</c:v>
                </c:pt>
                <c:pt idx="332">
                  <c:v>7.1042499999999999E-4</c:v>
                </c:pt>
                <c:pt idx="333">
                  <c:v>9.3762499999999998E-4</c:v>
                </c:pt>
                <c:pt idx="334">
                  <c:v>-1.6501749999999998E-3</c:v>
                </c:pt>
                <c:pt idx="335">
                  <c:v>-2.9610249999999999E-3</c:v>
                </c:pt>
                <c:pt idx="336">
                  <c:v>-2.1782749999999995E-3</c:v>
                </c:pt>
                <c:pt idx="337">
                  <c:v>-2.4739749999999998E-3</c:v>
                </c:pt>
                <c:pt idx="338">
                  <c:v>-2.0449999999999982E-5</c:v>
                </c:pt>
                <c:pt idx="339">
                  <c:v>2.0400000000000062E-5</c:v>
                </c:pt>
                <c:pt idx="340">
                  <c:v>9.5914999999999998E-4</c:v>
                </c:pt>
                <c:pt idx="341">
                  <c:v>-3.3510249999999997E-3</c:v>
                </c:pt>
                <c:pt idx="342">
                  <c:v>-6.4605249999999999E-3</c:v>
                </c:pt>
                <c:pt idx="343">
                  <c:v>-7.4960249999999999E-3</c:v>
                </c:pt>
                <c:pt idx="344">
                  <c:v>-6.5834250000000004E-3</c:v>
                </c:pt>
                <c:pt idx="345">
                  <c:v>-6.9041499999999995E-3</c:v>
                </c:pt>
                <c:pt idx="346">
                  <c:v>-6.1154999999999994E-3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D89-B135-0F83E6B6A789}"/>
            </c:ext>
          </c:extLst>
        </c:ser>
        <c:ser>
          <c:idx val="2"/>
          <c:order val="2"/>
          <c:tx>
            <c:strRef>
              <c:f>'sp500'!$E$4</c:f>
              <c:strCache>
                <c:ptCount val="1"/>
                <c:pt idx="0">
                  <c:v>Forecast-ES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'sp500'!$E$5:$E$351</c:f>
              <c:numCache>
                <c:formatCode>General</c:formatCode>
                <c:ptCount val="347"/>
                <c:pt idx="1">
                  <c:v>-1.1726500000000001E-2</c:v>
                </c:pt>
                <c:pt idx="2">
                  <c:v>-6.1085581861717816E-4</c:v>
                </c:pt>
                <c:pt idx="3">
                  <c:v>8.5307155316388904E-3</c:v>
                </c:pt>
                <c:pt idx="4">
                  <c:v>1.6777157010393166E-2</c:v>
                </c:pt>
                <c:pt idx="5">
                  <c:v>-7.362059301145021E-4</c:v>
                </c:pt>
                <c:pt idx="6">
                  <c:v>-3.5412731931551982E-3</c:v>
                </c:pt>
                <c:pt idx="7">
                  <c:v>-1.068252475616154E-2</c:v>
                </c:pt>
                <c:pt idx="8">
                  <c:v>2.507195801517704E-3</c:v>
                </c:pt>
                <c:pt idx="9">
                  <c:v>5.2032380012865141E-3</c:v>
                </c:pt>
                <c:pt idx="10">
                  <c:v>6.4448989352857101E-3</c:v>
                </c:pt>
                <c:pt idx="11">
                  <c:v>6.4420294275335322E-4</c:v>
                </c:pt>
                <c:pt idx="12">
                  <c:v>9.5052772012892302E-4</c:v>
                </c:pt>
                <c:pt idx="13">
                  <c:v>6.8511432058543584E-3</c:v>
                </c:pt>
                <c:pt idx="14">
                  <c:v>1.4544794671743211E-2</c:v>
                </c:pt>
                <c:pt idx="15">
                  <c:v>2.7989590140375074E-4</c:v>
                </c:pt>
                <c:pt idx="16">
                  <c:v>5.2323959983898733E-3</c:v>
                </c:pt>
                <c:pt idx="17">
                  <c:v>8.0743902010789858E-3</c:v>
                </c:pt>
                <c:pt idx="18">
                  <c:v>-4.1072770934603561E-3</c:v>
                </c:pt>
                <c:pt idx="19">
                  <c:v>4.7844207733469838E-3</c:v>
                </c:pt>
                <c:pt idx="20">
                  <c:v>-8.949756213532032E-3</c:v>
                </c:pt>
                <c:pt idx="21">
                  <c:v>-1.6501286172407835E-2</c:v>
                </c:pt>
                <c:pt idx="22">
                  <c:v>-2.1196143658673644E-2</c:v>
                </c:pt>
                <c:pt idx="23">
                  <c:v>7.5068480761651861E-3</c:v>
                </c:pt>
                <c:pt idx="24">
                  <c:v>1.1987588649817842E-2</c:v>
                </c:pt>
                <c:pt idx="25">
                  <c:v>8.488037926830198E-3</c:v>
                </c:pt>
                <c:pt idx="26">
                  <c:v>9.3863742958288816E-3</c:v>
                </c:pt>
                <c:pt idx="27">
                  <c:v>1.6441558684816358E-2</c:v>
                </c:pt>
                <c:pt idx="28">
                  <c:v>-8.0200571575805108E-4</c:v>
                </c:pt>
                <c:pt idx="29">
                  <c:v>3.706368407744277E-3</c:v>
                </c:pt>
                <c:pt idx="30">
                  <c:v>-2.839271057818559E-3</c:v>
                </c:pt>
                <c:pt idx="31">
                  <c:v>-5.1129179507174403E-3</c:v>
                </c:pt>
                <c:pt idx="32">
                  <c:v>9.2936400700483184E-3</c:v>
                </c:pt>
                <c:pt idx="33">
                  <c:v>1.9495187214012288E-3</c:v>
                </c:pt>
                <c:pt idx="34">
                  <c:v>1.0333209164600425E-2</c:v>
                </c:pt>
                <c:pt idx="35">
                  <c:v>-6.4916641792443922E-3</c:v>
                </c:pt>
                <c:pt idx="36">
                  <c:v>-5.5640886971893193E-3</c:v>
                </c:pt>
                <c:pt idx="37">
                  <c:v>5.2668536948359858E-3</c:v>
                </c:pt>
                <c:pt idx="38">
                  <c:v>-3.4261992110488993E-3</c:v>
                </c:pt>
                <c:pt idx="39">
                  <c:v>-2.6510498677674918E-4</c:v>
                </c:pt>
                <c:pt idx="40">
                  <c:v>-1.4388519790726983E-2</c:v>
                </c:pt>
                <c:pt idx="41">
                  <c:v>-1.1760715861948343E-3</c:v>
                </c:pt>
                <c:pt idx="42">
                  <c:v>-1.2237339115289021E-2</c:v>
                </c:pt>
                <c:pt idx="43">
                  <c:v>-1.6038080539714811E-3</c:v>
                </c:pt>
                <c:pt idx="44">
                  <c:v>-1.2041185777627544E-3</c:v>
                </c:pt>
                <c:pt idx="45">
                  <c:v>-1.0251178148967822E-2</c:v>
                </c:pt>
                <c:pt idx="46">
                  <c:v>5.0740947716218041E-3</c:v>
                </c:pt>
                <c:pt idx="47">
                  <c:v>1.0692159538880353E-2</c:v>
                </c:pt>
                <c:pt idx="48">
                  <c:v>1.6099632456755573E-2</c:v>
                </c:pt>
                <c:pt idx="49">
                  <c:v>-1.1098601000996751E-2</c:v>
                </c:pt>
                <c:pt idx="50">
                  <c:v>-7.5896374532705558E-4</c:v>
                </c:pt>
                <c:pt idx="51">
                  <c:v>1.6541566618939805E-3</c:v>
                </c:pt>
                <c:pt idx="52">
                  <c:v>1.1059952773950986E-2</c:v>
                </c:pt>
                <c:pt idx="53">
                  <c:v>2.2028349277561244E-2</c:v>
                </c:pt>
                <c:pt idx="54">
                  <c:v>1.5749624428705991E-2</c:v>
                </c:pt>
                <c:pt idx="55">
                  <c:v>7.1855371582691422E-3</c:v>
                </c:pt>
                <c:pt idx="56">
                  <c:v>4.9748266728378825E-3</c:v>
                </c:pt>
                <c:pt idx="57">
                  <c:v>1.2093696700095925E-2</c:v>
                </c:pt>
                <c:pt idx="58">
                  <c:v>-9.851660172142283E-4</c:v>
                </c:pt>
                <c:pt idx="59">
                  <c:v>7.3041373842909424E-3</c:v>
                </c:pt>
                <c:pt idx="60">
                  <c:v>-5.6564748358057023E-3</c:v>
                </c:pt>
                <c:pt idx="61">
                  <c:v>-5.7434231011446639E-3</c:v>
                </c:pt>
                <c:pt idx="62">
                  <c:v>4.5180036296696658E-3</c:v>
                </c:pt>
                <c:pt idx="63">
                  <c:v>5.6881263502199684E-3</c:v>
                </c:pt>
                <c:pt idx="64">
                  <c:v>3.1843442529029941E-3</c:v>
                </c:pt>
                <c:pt idx="65">
                  <c:v>-1.7996389772917624E-2</c:v>
                </c:pt>
                <c:pt idx="66">
                  <c:v>-5.2622680319221859E-3</c:v>
                </c:pt>
                <c:pt idx="67">
                  <c:v>-2.6267671056562003E-3</c:v>
                </c:pt>
                <c:pt idx="68">
                  <c:v>-1.8876259495079486E-3</c:v>
                </c:pt>
                <c:pt idx="69">
                  <c:v>-1.4606920673888329E-2</c:v>
                </c:pt>
                <c:pt idx="70">
                  <c:v>-2.3418119288880171E-2</c:v>
                </c:pt>
                <c:pt idx="71">
                  <c:v>-5.8424701455572015E-3</c:v>
                </c:pt>
                <c:pt idx="72">
                  <c:v>-1.471406452223669E-2</c:v>
                </c:pt>
                <c:pt idx="73">
                  <c:v>-8.7001109608232201E-3</c:v>
                </c:pt>
                <c:pt idx="74">
                  <c:v>9.5447795162900487E-3</c:v>
                </c:pt>
                <c:pt idx="75">
                  <c:v>3.3963845833367536E-3</c:v>
                </c:pt>
                <c:pt idx="76">
                  <c:v>7.6668689976359065E-3</c:v>
                </c:pt>
                <c:pt idx="77">
                  <c:v>1.5282429167998223E-2</c:v>
                </c:pt>
                <c:pt idx="78">
                  <c:v>3.9519098876296694E-3</c:v>
                </c:pt>
                <c:pt idx="79">
                  <c:v>4.9689425454984238E-3</c:v>
                </c:pt>
                <c:pt idx="80">
                  <c:v>1.317460284859513E-2</c:v>
                </c:pt>
                <c:pt idx="81">
                  <c:v>7.1828003559544495E-5</c:v>
                </c:pt>
                <c:pt idx="82">
                  <c:v>3.3685062835316316E-3</c:v>
                </c:pt>
                <c:pt idx="83">
                  <c:v>4.6984531583456708E-3</c:v>
                </c:pt>
                <c:pt idx="84">
                  <c:v>-7.8734621094582354E-3</c:v>
                </c:pt>
                <c:pt idx="85">
                  <c:v>3.7710835565032139E-5</c:v>
                </c:pt>
                <c:pt idx="86">
                  <c:v>2.494824937709137E-3</c:v>
                </c:pt>
                <c:pt idx="87">
                  <c:v>3.8808805764371287E-3</c:v>
                </c:pt>
                <c:pt idx="88">
                  <c:v>1.0154487024231638E-2</c:v>
                </c:pt>
                <c:pt idx="89">
                  <c:v>3.0466584916041461E-3</c:v>
                </c:pt>
                <c:pt idx="90">
                  <c:v>-1.678649835616023E-2</c:v>
                </c:pt>
                <c:pt idx="91">
                  <c:v>-1.543867615181849E-2</c:v>
                </c:pt>
                <c:pt idx="92">
                  <c:v>-8.6683773727195927E-4</c:v>
                </c:pt>
                <c:pt idx="93">
                  <c:v>4.7470018036406168E-5</c:v>
                </c:pt>
                <c:pt idx="94">
                  <c:v>-1.3411683591398407E-3</c:v>
                </c:pt>
                <c:pt idx="95">
                  <c:v>7.6790173445814218E-4</c:v>
                </c:pt>
                <c:pt idx="96">
                  <c:v>4.5582669245289569E-3</c:v>
                </c:pt>
                <c:pt idx="97">
                  <c:v>4.190747380530822E-3</c:v>
                </c:pt>
                <c:pt idx="98">
                  <c:v>-1.4240582736085511E-3</c:v>
                </c:pt>
                <c:pt idx="99">
                  <c:v>-1.6337705019551771E-2</c:v>
                </c:pt>
                <c:pt idx="100">
                  <c:v>-5.2599950583402701E-3</c:v>
                </c:pt>
                <c:pt idx="101">
                  <c:v>-7.7284872968964979E-3</c:v>
                </c:pt>
                <c:pt idx="102">
                  <c:v>-1.8510618868261817E-3</c:v>
                </c:pt>
                <c:pt idx="103">
                  <c:v>-2.7510255518350605E-3</c:v>
                </c:pt>
                <c:pt idx="104">
                  <c:v>7.0948862441339066E-3</c:v>
                </c:pt>
                <c:pt idx="105">
                  <c:v>-3.1432313651434097E-3</c:v>
                </c:pt>
                <c:pt idx="106">
                  <c:v>-1.2810234287299936E-3</c:v>
                </c:pt>
                <c:pt idx="107">
                  <c:v>-4.4406889837884118E-3</c:v>
                </c:pt>
                <c:pt idx="108">
                  <c:v>-1.7098245605248127E-2</c:v>
                </c:pt>
                <c:pt idx="109">
                  <c:v>5.8195709825078958E-3</c:v>
                </c:pt>
                <c:pt idx="110">
                  <c:v>2.0507829478704975E-3</c:v>
                </c:pt>
                <c:pt idx="111">
                  <c:v>6.7573222696412664E-3</c:v>
                </c:pt>
                <c:pt idx="112">
                  <c:v>7.3041942879153131E-3</c:v>
                </c:pt>
                <c:pt idx="113">
                  <c:v>-6.4446198618770189E-3</c:v>
                </c:pt>
                <c:pt idx="114">
                  <c:v>-1.5749599492904764E-3</c:v>
                </c:pt>
                <c:pt idx="115">
                  <c:v>-6.4290371479920781E-3</c:v>
                </c:pt>
                <c:pt idx="116">
                  <c:v>-6.0488426362310006E-3</c:v>
                </c:pt>
                <c:pt idx="117">
                  <c:v>-4.3879175620040404E-3</c:v>
                </c:pt>
                <c:pt idx="118">
                  <c:v>4.1584494025061862E-3</c:v>
                </c:pt>
                <c:pt idx="119">
                  <c:v>4.9972044672635229E-3</c:v>
                </c:pt>
                <c:pt idx="120">
                  <c:v>-1.0412430930935229E-2</c:v>
                </c:pt>
                <c:pt idx="121">
                  <c:v>-2.4364583466484086E-3</c:v>
                </c:pt>
                <c:pt idx="122">
                  <c:v>4.2271420814581568E-3</c:v>
                </c:pt>
                <c:pt idx="123">
                  <c:v>1.1598406401755424E-3</c:v>
                </c:pt>
                <c:pt idx="124">
                  <c:v>7.1730846934970893E-3</c:v>
                </c:pt>
                <c:pt idx="125">
                  <c:v>1.112822770642726E-2</c:v>
                </c:pt>
                <c:pt idx="126">
                  <c:v>9.423105410765558E-3</c:v>
                </c:pt>
                <c:pt idx="127">
                  <c:v>6.4431531772325837E-3</c:v>
                </c:pt>
                <c:pt idx="128">
                  <c:v>-7.2647119779268646E-3</c:v>
                </c:pt>
                <c:pt idx="129">
                  <c:v>2.2878843121322502E-4</c:v>
                </c:pt>
                <c:pt idx="130">
                  <c:v>-5.5410941731801177E-3</c:v>
                </c:pt>
                <c:pt idx="131">
                  <c:v>-1.680499573874703E-3</c:v>
                </c:pt>
                <c:pt idx="132">
                  <c:v>7.2659283769292418E-3</c:v>
                </c:pt>
                <c:pt idx="133">
                  <c:v>-2.3849647058701573E-3</c:v>
                </c:pt>
                <c:pt idx="134">
                  <c:v>-3.5857663220192995E-3</c:v>
                </c:pt>
                <c:pt idx="135">
                  <c:v>1.8528624178135764E-2</c:v>
                </c:pt>
                <c:pt idx="136">
                  <c:v>3.5340982623688747E-3</c:v>
                </c:pt>
                <c:pt idx="137">
                  <c:v>9.9550539274609936E-3</c:v>
                </c:pt>
                <c:pt idx="138">
                  <c:v>-2.2839624739366183E-3</c:v>
                </c:pt>
                <c:pt idx="139">
                  <c:v>1.2602469629942178E-3</c:v>
                </c:pt>
                <c:pt idx="140">
                  <c:v>-4.1785848982329446E-3</c:v>
                </c:pt>
                <c:pt idx="141">
                  <c:v>2.7297531171490315E-3</c:v>
                </c:pt>
                <c:pt idx="142">
                  <c:v>9.9461912645566284E-3</c:v>
                </c:pt>
                <c:pt idx="143">
                  <c:v>-3.7646039760426023E-3</c:v>
                </c:pt>
                <c:pt idx="144">
                  <c:v>1.3261165074670315E-2</c:v>
                </c:pt>
                <c:pt idx="145">
                  <c:v>-1.9505182873495877E-3</c:v>
                </c:pt>
                <c:pt idx="146">
                  <c:v>-9.7959419044240676E-3</c:v>
                </c:pt>
                <c:pt idx="147">
                  <c:v>-4.2742614679508835E-3</c:v>
                </c:pt>
                <c:pt idx="148">
                  <c:v>9.0526609462346173E-3</c:v>
                </c:pt>
                <c:pt idx="149">
                  <c:v>5.2351255465894024E-3</c:v>
                </c:pt>
                <c:pt idx="150">
                  <c:v>-3.04570529815104E-4</c:v>
                </c:pt>
                <c:pt idx="151">
                  <c:v>-4.8529394279091054E-3</c:v>
                </c:pt>
                <c:pt idx="152">
                  <c:v>-1.0126390414269689E-2</c:v>
                </c:pt>
                <c:pt idx="153">
                  <c:v>-2.3058862847357949E-3</c:v>
                </c:pt>
                <c:pt idx="154">
                  <c:v>1.8394734455525717E-3</c:v>
                </c:pt>
                <c:pt idx="155">
                  <c:v>2.4958086600213912E-3</c:v>
                </c:pt>
                <c:pt idx="156">
                  <c:v>-3.9235773367996311E-4</c:v>
                </c:pt>
                <c:pt idx="157">
                  <c:v>-8.0504111957767476E-3</c:v>
                </c:pt>
                <c:pt idx="158">
                  <c:v>-4.5118856454740772E-3</c:v>
                </c:pt>
                <c:pt idx="159">
                  <c:v>7.7782623883850665E-3</c:v>
                </c:pt>
                <c:pt idx="160">
                  <c:v>4.7715363386958594E-3</c:v>
                </c:pt>
                <c:pt idx="161">
                  <c:v>5.3836917151280179E-3</c:v>
                </c:pt>
                <c:pt idx="162">
                  <c:v>-5.9283778229081551E-3</c:v>
                </c:pt>
                <c:pt idx="163">
                  <c:v>-1.8071671874904779E-3</c:v>
                </c:pt>
                <c:pt idx="164">
                  <c:v>-1.5602029786339748E-3</c:v>
                </c:pt>
                <c:pt idx="165">
                  <c:v>6.6541153162723212E-3</c:v>
                </c:pt>
                <c:pt idx="166">
                  <c:v>3.4078827736965943E-3</c:v>
                </c:pt>
                <c:pt idx="167">
                  <c:v>-5.9453481716518191E-3</c:v>
                </c:pt>
                <c:pt idx="168">
                  <c:v>-8.7900449401314834E-3</c:v>
                </c:pt>
                <c:pt idx="169">
                  <c:v>-3.3152361252199222E-3</c:v>
                </c:pt>
                <c:pt idx="170">
                  <c:v>-1.2479702990275405E-3</c:v>
                </c:pt>
                <c:pt idx="171">
                  <c:v>-1.247157337929676E-2</c:v>
                </c:pt>
                <c:pt idx="172">
                  <c:v>-4.7981321444398707E-3</c:v>
                </c:pt>
                <c:pt idx="173">
                  <c:v>1.7248257418980518E-3</c:v>
                </c:pt>
                <c:pt idx="174">
                  <c:v>5.6891075794093752E-3</c:v>
                </c:pt>
                <c:pt idx="175">
                  <c:v>1.1701500717682645E-3</c:v>
                </c:pt>
                <c:pt idx="176">
                  <c:v>-1.1443385008370208E-2</c:v>
                </c:pt>
                <c:pt idx="177">
                  <c:v>3.6062929748389995E-3</c:v>
                </c:pt>
                <c:pt idx="178">
                  <c:v>-2.4050499252303945E-4</c:v>
                </c:pt>
                <c:pt idx="179">
                  <c:v>4.3188969498754778E-3</c:v>
                </c:pt>
                <c:pt idx="180">
                  <c:v>6.229602769720316E-3</c:v>
                </c:pt>
                <c:pt idx="181">
                  <c:v>3.5377944592102448E-3</c:v>
                </c:pt>
                <c:pt idx="182">
                  <c:v>-1.901153016361244E-3</c:v>
                </c:pt>
                <c:pt idx="183">
                  <c:v>-9.4521105286077983E-4</c:v>
                </c:pt>
                <c:pt idx="184">
                  <c:v>-1.6902481756623478E-3</c:v>
                </c:pt>
                <c:pt idx="185">
                  <c:v>-2.8680960561102108E-3</c:v>
                </c:pt>
                <c:pt idx="186">
                  <c:v>7.9279709495203403E-3</c:v>
                </c:pt>
                <c:pt idx="187">
                  <c:v>7.5953294052048407E-3</c:v>
                </c:pt>
                <c:pt idx="188">
                  <c:v>-2.3555205669552521E-4</c:v>
                </c:pt>
                <c:pt idx="189">
                  <c:v>-5.1186377503437313E-3</c:v>
                </c:pt>
                <c:pt idx="190">
                  <c:v>-2.1712681683139453E-3</c:v>
                </c:pt>
                <c:pt idx="191">
                  <c:v>-1.1138101404753428E-2</c:v>
                </c:pt>
                <c:pt idx="192">
                  <c:v>-1.8676300112920982E-3</c:v>
                </c:pt>
                <c:pt idx="193">
                  <c:v>1.09407788946041E-3</c:v>
                </c:pt>
                <c:pt idx="194">
                  <c:v>7.74205137520777E-3</c:v>
                </c:pt>
                <c:pt idx="195">
                  <c:v>1.7920699666827888E-3</c:v>
                </c:pt>
                <c:pt idx="196">
                  <c:v>-1.2146620232260789E-3</c:v>
                </c:pt>
                <c:pt idx="197">
                  <c:v>1.8135411253491309E-3</c:v>
                </c:pt>
                <c:pt idx="198">
                  <c:v>8.8177231290889994E-3</c:v>
                </c:pt>
                <c:pt idx="199">
                  <c:v>3.8077672646028319E-4</c:v>
                </c:pt>
                <c:pt idx="200">
                  <c:v>7.8659213261138923E-4</c:v>
                </c:pt>
                <c:pt idx="201">
                  <c:v>-8.4424849150320658E-3</c:v>
                </c:pt>
                <c:pt idx="202">
                  <c:v>5.0844150365510826E-3</c:v>
                </c:pt>
                <c:pt idx="203">
                  <c:v>-8.8411726887797741E-3</c:v>
                </c:pt>
                <c:pt idx="204">
                  <c:v>1.8313418437414172E-3</c:v>
                </c:pt>
                <c:pt idx="205">
                  <c:v>-1.5027806481774768E-3</c:v>
                </c:pt>
                <c:pt idx="206">
                  <c:v>7.9480374795125319E-3</c:v>
                </c:pt>
                <c:pt idx="207">
                  <c:v>-2.3484384456215479E-3</c:v>
                </c:pt>
                <c:pt idx="208">
                  <c:v>3.7820059934665627E-4</c:v>
                </c:pt>
                <c:pt idx="209">
                  <c:v>-1.3951734501202089E-3</c:v>
                </c:pt>
                <c:pt idx="210">
                  <c:v>-4.2733990203334109E-3</c:v>
                </c:pt>
                <c:pt idx="211">
                  <c:v>-4.9754908045565429E-3</c:v>
                </c:pt>
                <c:pt idx="212">
                  <c:v>-9.7255274304434286E-3</c:v>
                </c:pt>
                <c:pt idx="213">
                  <c:v>-8.9575718344269816E-3</c:v>
                </c:pt>
                <c:pt idx="214">
                  <c:v>-9.7132216217705823E-3</c:v>
                </c:pt>
                <c:pt idx="215">
                  <c:v>3.2363260119087521E-3</c:v>
                </c:pt>
                <c:pt idx="216">
                  <c:v>1.1883507288293236E-3</c:v>
                </c:pt>
                <c:pt idx="217">
                  <c:v>6.2204466206292053E-3</c:v>
                </c:pt>
                <c:pt idx="218">
                  <c:v>1.7687908968574361E-3</c:v>
                </c:pt>
                <c:pt idx="219">
                  <c:v>2.0165718073094376E-3</c:v>
                </c:pt>
                <c:pt idx="220">
                  <c:v>4.9632425532929701E-4</c:v>
                </c:pt>
                <c:pt idx="221">
                  <c:v>3.6060581613007164E-3</c:v>
                </c:pt>
                <c:pt idx="222">
                  <c:v>1.4412645984063423E-3</c:v>
                </c:pt>
                <c:pt idx="223">
                  <c:v>2.83332476477352E-3</c:v>
                </c:pt>
                <c:pt idx="224">
                  <c:v>-1.1712841600408117E-2</c:v>
                </c:pt>
                <c:pt idx="225">
                  <c:v>-4.8492167556678789E-3</c:v>
                </c:pt>
                <c:pt idx="226">
                  <c:v>-8.4733947829439653E-3</c:v>
                </c:pt>
                <c:pt idx="227">
                  <c:v>-1.6854867932484066E-4</c:v>
                </c:pt>
                <c:pt idx="228">
                  <c:v>6.4583601702346873E-3</c:v>
                </c:pt>
                <c:pt idx="229">
                  <c:v>1.0133846091438779E-2</c:v>
                </c:pt>
                <c:pt idx="230">
                  <c:v>-2.4089829440137409E-3</c:v>
                </c:pt>
                <c:pt idx="231">
                  <c:v>-3.992931127355428E-4</c:v>
                </c:pt>
                <c:pt idx="232">
                  <c:v>5.0552518462309232E-3</c:v>
                </c:pt>
                <c:pt idx="233">
                  <c:v>6.5601174725015959E-3</c:v>
                </c:pt>
                <c:pt idx="234">
                  <c:v>-1.2208236348347102E-3</c:v>
                </c:pt>
                <c:pt idx="235">
                  <c:v>3.9300832417058385E-3</c:v>
                </c:pt>
                <c:pt idx="236">
                  <c:v>9.7025747425409405E-3</c:v>
                </c:pt>
                <c:pt idx="237">
                  <c:v>1.9199426673421917E-3</c:v>
                </c:pt>
                <c:pt idx="238">
                  <c:v>-4.8622413964330763E-3</c:v>
                </c:pt>
                <c:pt idx="239">
                  <c:v>3.6350754802320817E-3</c:v>
                </c:pt>
                <c:pt idx="240">
                  <c:v>8.4950977359722225E-3</c:v>
                </c:pt>
                <c:pt idx="241">
                  <c:v>-8.0343247468879454E-4</c:v>
                </c:pt>
                <c:pt idx="242">
                  <c:v>4.7238101011853244E-4</c:v>
                </c:pt>
                <c:pt idx="243">
                  <c:v>-5.909366099189124E-3</c:v>
                </c:pt>
                <c:pt idx="244">
                  <c:v>-8.8272600477078151E-3</c:v>
                </c:pt>
                <c:pt idx="245">
                  <c:v>-8.5668976658003753E-3</c:v>
                </c:pt>
                <c:pt idx="246">
                  <c:v>4.3416286755947834E-4</c:v>
                </c:pt>
                <c:pt idx="247">
                  <c:v>1.294306378283607E-3</c:v>
                </c:pt>
                <c:pt idx="248">
                  <c:v>-8.5261937725956659E-3</c:v>
                </c:pt>
                <c:pt idx="249">
                  <c:v>-2.4800256109023162E-2</c:v>
                </c:pt>
                <c:pt idx="250">
                  <c:v>-7.675054499455632E-3</c:v>
                </c:pt>
                <c:pt idx="251">
                  <c:v>-2.7246312806133797E-3</c:v>
                </c:pt>
                <c:pt idx="252">
                  <c:v>-9.7376784628559736E-3</c:v>
                </c:pt>
                <c:pt idx="253">
                  <c:v>1.5043048396552136E-3</c:v>
                </c:pt>
                <c:pt idx="254">
                  <c:v>-7.8667367101161855E-3</c:v>
                </c:pt>
                <c:pt idx="255">
                  <c:v>-2.3353552688286199E-4</c:v>
                </c:pt>
                <c:pt idx="256">
                  <c:v>2.938482625208376E-3</c:v>
                </c:pt>
                <c:pt idx="257">
                  <c:v>-1.3778277528708334E-2</c:v>
                </c:pt>
                <c:pt idx="258">
                  <c:v>-1.0579262145328075E-2</c:v>
                </c:pt>
                <c:pt idx="259">
                  <c:v>-1.6050930021641041E-2</c:v>
                </c:pt>
                <c:pt idx="260">
                  <c:v>-6.8399420911862763E-4</c:v>
                </c:pt>
                <c:pt idx="261">
                  <c:v>1.1287683837612045E-2</c:v>
                </c:pt>
                <c:pt idx="262">
                  <c:v>1.1972621291585061E-2</c:v>
                </c:pt>
                <c:pt idx="263">
                  <c:v>-3.5593856817524817E-3</c:v>
                </c:pt>
                <c:pt idx="264">
                  <c:v>-6.5725015904592836E-3</c:v>
                </c:pt>
                <c:pt idx="265">
                  <c:v>-7.3330662845348549E-3</c:v>
                </c:pt>
                <c:pt idx="266">
                  <c:v>-1.3009863459574847E-2</c:v>
                </c:pt>
                <c:pt idx="267">
                  <c:v>-8.7898210805040823E-3</c:v>
                </c:pt>
                <c:pt idx="268">
                  <c:v>4.6797296794509856E-3</c:v>
                </c:pt>
                <c:pt idx="269">
                  <c:v>-2.7415139878969822E-3</c:v>
                </c:pt>
                <c:pt idx="270">
                  <c:v>-7.5427959812640107E-3</c:v>
                </c:pt>
                <c:pt idx="271">
                  <c:v>-5.9802017873308091E-3</c:v>
                </c:pt>
                <c:pt idx="272">
                  <c:v>-1.670987871259828E-2</c:v>
                </c:pt>
                <c:pt idx="273">
                  <c:v>1.5341417807701862E-2</c:v>
                </c:pt>
                <c:pt idx="274">
                  <c:v>6.0929596342871126E-3</c:v>
                </c:pt>
                <c:pt idx="275">
                  <c:v>2.9379320476330632E-3</c:v>
                </c:pt>
                <c:pt idx="276">
                  <c:v>6.6837510142646762E-3</c:v>
                </c:pt>
                <c:pt idx="277">
                  <c:v>1.6562524333416026E-2</c:v>
                </c:pt>
                <c:pt idx="278">
                  <c:v>4.5644854424888937E-3</c:v>
                </c:pt>
                <c:pt idx="279">
                  <c:v>1.9917913651216091E-4</c:v>
                </c:pt>
                <c:pt idx="280">
                  <c:v>1.254837839263279E-2</c:v>
                </c:pt>
                <c:pt idx="281">
                  <c:v>9.1474435581456841E-3</c:v>
                </c:pt>
                <c:pt idx="282">
                  <c:v>-3.5537204183511053E-3</c:v>
                </c:pt>
                <c:pt idx="283">
                  <c:v>-2.3186763848051083E-3</c:v>
                </c:pt>
                <c:pt idx="284">
                  <c:v>-3.286901687215234E-3</c:v>
                </c:pt>
                <c:pt idx="285">
                  <c:v>-1.3666904913601407E-2</c:v>
                </c:pt>
                <c:pt idx="286">
                  <c:v>3.0271411719970868E-3</c:v>
                </c:pt>
                <c:pt idx="287">
                  <c:v>-2.7579893887957848E-3</c:v>
                </c:pt>
                <c:pt idx="288">
                  <c:v>-1.97838430361551E-3</c:v>
                </c:pt>
                <c:pt idx="289">
                  <c:v>8.0903426268114625E-3</c:v>
                </c:pt>
                <c:pt idx="290">
                  <c:v>5.7487050084278879E-4</c:v>
                </c:pt>
                <c:pt idx="291">
                  <c:v>-2.8837492259586382E-3</c:v>
                </c:pt>
                <c:pt idx="292">
                  <c:v>-7.4668592084212917E-3</c:v>
                </c:pt>
                <c:pt idx="293">
                  <c:v>-4.5273896528973687E-3</c:v>
                </c:pt>
                <c:pt idx="294">
                  <c:v>6.4819568770171634E-3</c:v>
                </c:pt>
                <c:pt idx="295">
                  <c:v>2.4517672005322671E-3</c:v>
                </c:pt>
                <c:pt idx="296">
                  <c:v>-2.0334532708819585E-3</c:v>
                </c:pt>
                <c:pt idx="297">
                  <c:v>1.7974105257922934E-2</c:v>
                </c:pt>
                <c:pt idx="298">
                  <c:v>1.8601256458786346E-2</c:v>
                </c:pt>
                <c:pt idx="299">
                  <c:v>7.7983226450523907E-3</c:v>
                </c:pt>
                <c:pt idx="300">
                  <c:v>1.3086856670855829E-3</c:v>
                </c:pt>
                <c:pt idx="301">
                  <c:v>-7.2942499903377216E-3</c:v>
                </c:pt>
                <c:pt idx="302">
                  <c:v>-7.1162777245449629E-3</c:v>
                </c:pt>
                <c:pt idx="303">
                  <c:v>2.4135498056106625E-3</c:v>
                </c:pt>
                <c:pt idx="304">
                  <c:v>-3.238412057973962E-3</c:v>
                </c:pt>
                <c:pt idx="305">
                  <c:v>7.0418686985624821E-4</c:v>
                </c:pt>
                <c:pt idx="306">
                  <c:v>1.8720495736231646E-3</c:v>
                </c:pt>
                <c:pt idx="307">
                  <c:v>-9.3271130831789287E-3</c:v>
                </c:pt>
                <c:pt idx="308">
                  <c:v>-1.1283269334975164E-2</c:v>
                </c:pt>
                <c:pt idx="309">
                  <c:v>3.4710431250706696E-3</c:v>
                </c:pt>
                <c:pt idx="310">
                  <c:v>-5.0293321066514872E-3</c:v>
                </c:pt>
                <c:pt idx="311">
                  <c:v>1.8404776812032413E-3</c:v>
                </c:pt>
                <c:pt idx="312">
                  <c:v>6.8647139847673871E-3</c:v>
                </c:pt>
                <c:pt idx="313">
                  <c:v>7.7508049673466408E-4</c:v>
                </c:pt>
                <c:pt idx="314">
                  <c:v>1.2383935977138277E-2</c:v>
                </c:pt>
                <c:pt idx="315">
                  <c:v>6.0964424766415688E-3</c:v>
                </c:pt>
                <c:pt idx="316">
                  <c:v>7.861944299439344E-3</c:v>
                </c:pt>
                <c:pt idx="317">
                  <c:v>9.5554092302316367E-3</c:v>
                </c:pt>
                <c:pt idx="318">
                  <c:v>5.1295255425177523E-4</c:v>
                </c:pt>
                <c:pt idx="319">
                  <c:v>-8.7031600082069886E-3</c:v>
                </c:pt>
                <c:pt idx="320">
                  <c:v>8.172474810001979E-4</c:v>
                </c:pt>
                <c:pt idx="321">
                  <c:v>7.2861359519867065E-3</c:v>
                </c:pt>
                <c:pt idx="322">
                  <c:v>-5.0961534396569835E-3</c:v>
                </c:pt>
                <c:pt idx="323">
                  <c:v>-3.4216593584292625E-3</c:v>
                </c:pt>
                <c:pt idx="324">
                  <c:v>3.39416478937214E-3</c:v>
                </c:pt>
                <c:pt idx="325">
                  <c:v>2.1691192067735377E-3</c:v>
                </c:pt>
                <c:pt idx="326">
                  <c:v>-4.4098735397265307E-3</c:v>
                </c:pt>
                <c:pt idx="327">
                  <c:v>-1.4560310285617249E-2</c:v>
                </c:pt>
                <c:pt idx="328">
                  <c:v>-1.8077520807772923E-3</c:v>
                </c:pt>
                <c:pt idx="329">
                  <c:v>-4.0319531553002653E-3</c:v>
                </c:pt>
                <c:pt idx="330">
                  <c:v>3.5977336106533721E-3</c:v>
                </c:pt>
                <c:pt idx="331">
                  <c:v>6.3602947138839162E-3</c:v>
                </c:pt>
                <c:pt idx="332">
                  <c:v>-2.8084282018314135E-3</c:v>
                </c:pt>
                <c:pt idx="333">
                  <c:v>-3.5358937282238246E-3</c:v>
                </c:pt>
                <c:pt idx="334">
                  <c:v>-4.4087897415389359E-3</c:v>
                </c:pt>
                <c:pt idx="335">
                  <c:v>5.1963502424048978E-4</c:v>
                </c:pt>
                <c:pt idx="336">
                  <c:v>-1.6166867867119709E-3</c:v>
                </c:pt>
                <c:pt idx="337">
                  <c:v>-4.2054275117465673E-3</c:v>
                </c:pt>
                <c:pt idx="338">
                  <c:v>3.1392326854442097E-3</c:v>
                </c:pt>
                <c:pt idx="339">
                  <c:v>2.2792494297155293E-3</c:v>
                </c:pt>
                <c:pt idx="340">
                  <c:v>1.7070029788175418E-3</c:v>
                </c:pt>
                <c:pt idx="341">
                  <c:v>-1.7001055944702099E-2</c:v>
                </c:pt>
                <c:pt idx="342">
                  <c:v>-9.376070069318879E-3</c:v>
                </c:pt>
                <c:pt idx="343">
                  <c:v>-3.672672013216922E-3</c:v>
                </c:pt>
                <c:pt idx="344">
                  <c:v>3.2818244418289736E-3</c:v>
                </c:pt>
                <c:pt idx="345">
                  <c:v>-1.7666248511289343E-2</c:v>
                </c:pt>
                <c:pt idx="346">
                  <c:v>-7.0471328545188439E-3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D89-B135-0F83E6B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97887"/>
        <c:axId val="495688319"/>
      </c:lineChart>
      <c:catAx>
        <c:axId val="19610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8319"/>
        <c:crosses val="autoZero"/>
        <c:auto val="1"/>
        <c:lblAlgn val="ctr"/>
        <c:lblOffset val="100"/>
        <c:noMultiLvlLbl val="0"/>
      </c:catAx>
      <c:valAx>
        <c:axId val="4956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22</xdr:col>
      <xdr:colOff>106680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C1B82-CFE0-4D52-BFBD-ED05406D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/>
  <sheetData>
    <row r="1" spans="1:1">
      <c r="A1" t="s">
        <v>1</v>
      </c>
    </row>
    <row r="2" spans="1:1">
      <c r="A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I2762"/>
  <sheetViews>
    <sheetView tabSelected="1" workbookViewId="0">
      <pane ySplit="4" topLeftCell="A5" activePane="bottomLeft" state="frozen"/>
      <selection pane="bottomLeft"/>
    </sheetView>
  </sheetViews>
  <sheetFormatPr defaultRowHeight="14.4"/>
  <cols>
    <col min="1" max="1" width="10.5546875" bestFit="1" customWidth="1"/>
    <col min="2" max="2" width="11.33203125" bestFit="1" customWidth="1"/>
    <col min="3" max="3" width="13.109375" bestFit="1" customWidth="1"/>
    <col min="4" max="4" width="21.77734375" bestFit="1" customWidth="1"/>
    <col min="6" max="6" width="4.21875" customWidth="1"/>
  </cols>
  <sheetData>
    <row r="1" spans="1:9">
      <c r="D1" t="s">
        <v>11</v>
      </c>
      <c r="E1">
        <v>0.21615382793878934</v>
      </c>
      <c r="G1" s="2" t="s">
        <v>5</v>
      </c>
      <c r="H1" s="2"/>
      <c r="I1" s="2"/>
    </row>
    <row r="2" spans="1:9">
      <c r="D2" t="s">
        <v>12</v>
      </c>
      <c r="E2">
        <f>1-E1</f>
        <v>0.78384617206121066</v>
      </c>
      <c r="G2">
        <f>AVERAGE(G6:G350)</f>
        <v>418.03057153565874</v>
      </c>
      <c r="H2">
        <f>AVERAGE(H6:H350)</f>
        <v>1051.8055366904157</v>
      </c>
      <c r="I2">
        <f>AVERAGE(I6:I350)</f>
        <v>410.03868186755147</v>
      </c>
    </row>
    <row r="4" spans="1:9" ht="28.8">
      <c r="A4" s="1" t="s">
        <v>0</v>
      </c>
      <c r="B4" t="s">
        <v>9</v>
      </c>
      <c r="C4" t="s">
        <v>2</v>
      </c>
      <c r="D4" t="s">
        <v>3</v>
      </c>
      <c r="E4" t="s">
        <v>4</v>
      </c>
      <c r="G4" s="3" t="s">
        <v>8</v>
      </c>
      <c r="H4" s="3" t="s">
        <v>6</v>
      </c>
      <c r="I4" s="3" t="s">
        <v>7</v>
      </c>
    </row>
    <row r="5" spans="1:9">
      <c r="A5" s="5">
        <v>29587</v>
      </c>
      <c r="B5">
        <v>-1.1726500000000001E-2</v>
      </c>
    </row>
    <row r="6" spans="1:9">
      <c r="A6" s="5">
        <v>29588</v>
      </c>
      <c r="B6">
        <v>2.4543999999999998E-3</v>
      </c>
      <c r="C6">
        <f>B5</f>
        <v>-1.1726500000000001E-2</v>
      </c>
      <c r="D6">
        <f>B5</f>
        <v>-1.1726500000000001E-2</v>
      </c>
      <c r="E6">
        <f>B5</f>
        <v>-1.1726500000000001E-2</v>
      </c>
      <c r="G6">
        <f>ABS(($B6-C6)/C6*100)</f>
        <v>120.93037138105997</v>
      </c>
      <c r="H6">
        <f>ABS(($B6-D6)/D6*100)</f>
        <v>120.93037138105997</v>
      </c>
      <c r="I6">
        <f>ABS(($B6-E6)/E6*100)</f>
        <v>120.93037138105997</v>
      </c>
    </row>
    <row r="7" spans="1:9">
      <c r="A7" s="5">
        <v>29589</v>
      </c>
      <c r="B7">
        <v>1.10516E-2</v>
      </c>
      <c r="C7">
        <f t="shared" ref="C7:C70" si="0">B6</f>
        <v>2.4543999999999998E-3</v>
      </c>
      <c r="D7">
        <f>AVERAGE(B5:B6)</f>
        <v>-4.6360500000000009E-3</v>
      </c>
      <c r="E7">
        <f>$E$2*B6+$E$1*E6</f>
        <v>-6.1085581861717816E-4</v>
      </c>
      <c r="G7">
        <f t="shared" ref="G7:G70" si="1">ABS(($B7-C7)/C7*100)</f>
        <v>350.27705345501954</v>
      </c>
      <c r="H7">
        <f t="shared" ref="H7:H70" si="2">ABS(($B7-D7)/D7*100)</f>
        <v>338.38396911163591</v>
      </c>
      <c r="I7">
        <f t="shared" ref="I7:I70" si="3">ABS(($B7-E7)/E7*100)</f>
        <v>1909.1994318754309</v>
      </c>
    </row>
    <row r="8" spans="1:9">
      <c r="A8" s="5">
        <v>29590</v>
      </c>
      <c r="B8">
        <v>1.9051200000000001E-2</v>
      </c>
      <c r="C8">
        <f t="shared" si="0"/>
        <v>1.10516E-2</v>
      </c>
      <c r="D8">
        <f>AVERAGE(B5:B7)</f>
        <v>5.93166666666666E-4</v>
      </c>
      <c r="E8">
        <f t="shared" ref="E8:E71" si="4">$E$2*B7+$E$1*E7</f>
        <v>8.5307155316388904E-3</v>
      </c>
      <c r="G8">
        <f t="shared" si="1"/>
        <v>72.384089181656961</v>
      </c>
      <c r="H8">
        <f t="shared" si="2"/>
        <v>3111.7785894914341</v>
      </c>
      <c r="I8">
        <f t="shared" si="3"/>
        <v>123.32476014869474</v>
      </c>
    </row>
    <row r="9" spans="1:9">
      <c r="A9" s="5">
        <v>29591</v>
      </c>
      <c r="B9">
        <v>-5.5656999999999998E-3</v>
      </c>
      <c r="C9">
        <f t="shared" si="0"/>
        <v>1.9051200000000001E-2</v>
      </c>
      <c r="D9">
        <f>AVERAGE(B5:B8)</f>
        <v>5.2076750000000002E-3</v>
      </c>
      <c r="E9">
        <f t="shared" si="4"/>
        <v>1.6777157010393166E-2</v>
      </c>
      <c r="G9">
        <f t="shared" si="1"/>
        <v>129.2144326866549</v>
      </c>
      <c r="H9">
        <f t="shared" si="2"/>
        <v>206.87494899355278</v>
      </c>
      <c r="I9">
        <f t="shared" si="3"/>
        <v>133.17427378519579</v>
      </c>
    </row>
    <row r="10" spans="1:9">
      <c r="A10" s="5">
        <v>29592</v>
      </c>
      <c r="B10">
        <v>-4.3147999999999997E-3</v>
      </c>
      <c r="C10">
        <f t="shared" si="0"/>
        <v>-5.5656999999999998E-3</v>
      </c>
      <c r="D10">
        <f t="shared" ref="D10:D73" si="5">AVERAGE(B6:B9)</f>
        <v>6.7478750000000004E-3</v>
      </c>
      <c r="E10">
        <f t="shared" si="4"/>
        <v>-7.362059301145021E-4</v>
      </c>
      <c r="G10">
        <f t="shared" si="1"/>
        <v>22.475160357187779</v>
      </c>
      <c r="H10">
        <f t="shared" si="2"/>
        <v>163.94309319600615</v>
      </c>
      <c r="I10">
        <f t="shared" si="3"/>
        <v>486.08601527142258</v>
      </c>
    </row>
    <row r="11" spans="1:9">
      <c r="A11" s="5">
        <v>29593</v>
      </c>
      <c r="B11">
        <v>-1.26518E-2</v>
      </c>
      <c r="C11">
        <f t="shared" si="0"/>
        <v>-4.3147999999999997E-3</v>
      </c>
      <c r="D11">
        <f t="shared" si="5"/>
        <v>5.0555749999999997E-3</v>
      </c>
      <c r="E11">
        <f t="shared" si="4"/>
        <v>-3.5412731931551982E-3</v>
      </c>
      <c r="G11">
        <f t="shared" si="1"/>
        <v>193.21868916288128</v>
      </c>
      <c r="H11">
        <f t="shared" si="2"/>
        <v>350.25442209837655</v>
      </c>
      <c r="I11">
        <f t="shared" si="3"/>
        <v>257.2669859093113</v>
      </c>
    </row>
    <row r="12" spans="1:9">
      <c r="A12" s="5">
        <v>29594</v>
      </c>
      <c r="B12">
        <v>6.1444000000000004E-3</v>
      </c>
      <c r="C12">
        <f t="shared" si="0"/>
        <v>-1.26518E-2</v>
      </c>
      <c r="D12">
        <f t="shared" si="5"/>
        <v>-8.7027499999999978E-4</v>
      </c>
      <c r="E12">
        <f t="shared" si="4"/>
        <v>-1.068252475616154E-2</v>
      </c>
      <c r="G12">
        <f t="shared" si="1"/>
        <v>148.56542152104839</v>
      </c>
      <c r="H12">
        <f t="shared" si="2"/>
        <v>806.02970325471847</v>
      </c>
      <c r="I12">
        <f t="shared" si="3"/>
        <v>157.51823787214713</v>
      </c>
    </row>
    <row r="13" spans="1:9">
      <c r="A13" s="5">
        <v>29595</v>
      </c>
      <c r="B13">
        <v>5.9467000000000001E-3</v>
      </c>
      <c r="C13">
        <f t="shared" si="0"/>
        <v>6.1444000000000004E-3</v>
      </c>
      <c r="D13">
        <f t="shared" si="5"/>
        <v>-4.0969749999999992E-3</v>
      </c>
      <c r="E13">
        <f t="shared" si="4"/>
        <v>2.507195801517704E-3</v>
      </c>
      <c r="G13">
        <f t="shared" si="1"/>
        <v>3.217563960679648</v>
      </c>
      <c r="H13">
        <f t="shared" si="2"/>
        <v>245.14855472635298</v>
      </c>
      <c r="I13">
        <f t="shared" si="3"/>
        <v>137.18530464992918</v>
      </c>
    </row>
    <row r="14" spans="1:9">
      <c r="A14" s="5">
        <v>29596</v>
      </c>
      <c r="B14">
        <v>6.7872999999999996E-3</v>
      </c>
      <c r="C14">
        <f t="shared" si="0"/>
        <v>5.9467000000000001E-3</v>
      </c>
      <c r="D14">
        <f t="shared" si="5"/>
        <v>-1.2188749999999993E-3</v>
      </c>
      <c r="E14">
        <f t="shared" si="4"/>
        <v>5.2032380012865141E-3</v>
      </c>
      <c r="G14">
        <f t="shared" si="1"/>
        <v>14.135570988951848</v>
      </c>
      <c r="H14">
        <f t="shared" si="2"/>
        <v>656.84955389190884</v>
      </c>
      <c r="I14">
        <f t="shared" si="3"/>
        <v>30.443773633299536</v>
      </c>
    </row>
    <row r="15" spans="1:9">
      <c r="A15" s="5">
        <v>29597</v>
      </c>
      <c r="B15">
        <v>-9.5540000000000002E-4</v>
      </c>
      <c r="C15">
        <f t="shared" si="0"/>
        <v>6.7872999999999996E-3</v>
      </c>
      <c r="D15">
        <f t="shared" si="5"/>
        <v>1.5566500000000001E-3</v>
      </c>
      <c r="E15">
        <f t="shared" si="4"/>
        <v>6.4448989352857101E-3</v>
      </c>
      <c r="G15">
        <f t="shared" si="1"/>
        <v>114.07628954075994</v>
      </c>
      <c r="H15">
        <f t="shared" si="2"/>
        <v>161.37538945813122</v>
      </c>
      <c r="I15">
        <f t="shared" si="3"/>
        <v>114.82412695052831</v>
      </c>
    </row>
    <row r="16" spans="1:9">
      <c r="A16" s="5">
        <v>29598</v>
      </c>
      <c r="B16">
        <v>1.0349999999999999E-3</v>
      </c>
      <c r="C16">
        <f t="shared" si="0"/>
        <v>-9.5540000000000002E-4</v>
      </c>
      <c r="D16">
        <f t="shared" si="5"/>
        <v>4.4807500000000004E-3</v>
      </c>
      <c r="E16">
        <f t="shared" si="4"/>
        <v>6.4420294275335322E-4</v>
      </c>
      <c r="G16">
        <f t="shared" si="1"/>
        <v>208.33158886330332</v>
      </c>
      <c r="H16">
        <f t="shared" si="2"/>
        <v>76.901188417117666</v>
      </c>
      <c r="I16">
        <f t="shared" si="3"/>
        <v>60.663656017521738</v>
      </c>
    </row>
    <row r="17" spans="1:9">
      <c r="A17" s="5">
        <v>29599</v>
      </c>
      <c r="B17">
        <v>8.4782999999999994E-3</v>
      </c>
      <c r="C17">
        <f t="shared" si="0"/>
        <v>1.0349999999999999E-3</v>
      </c>
      <c r="D17">
        <f t="shared" si="5"/>
        <v>3.2033999999999995E-3</v>
      </c>
      <c r="E17">
        <f t="shared" si="4"/>
        <v>9.5052772012892302E-4</v>
      </c>
      <c r="G17">
        <f t="shared" si="1"/>
        <v>719.15942028985512</v>
      </c>
      <c r="H17">
        <f t="shared" si="2"/>
        <v>164.66566772803898</v>
      </c>
      <c r="I17">
        <f t="shared" si="3"/>
        <v>791.95715395339141</v>
      </c>
    </row>
    <row r="18" spans="1:9">
      <c r="A18" s="5">
        <v>29600</v>
      </c>
      <c r="B18">
        <v>1.6666400000000001E-2</v>
      </c>
      <c r="C18">
        <f t="shared" si="0"/>
        <v>8.4782999999999994E-3</v>
      </c>
      <c r="D18">
        <f t="shared" si="5"/>
        <v>3.8362999999999995E-3</v>
      </c>
      <c r="E18">
        <f t="shared" si="4"/>
        <v>6.8511432058543584E-3</v>
      </c>
      <c r="G18">
        <f t="shared" si="1"/>
        <v>96.577144002925138</v>
      </c>
      <c r="H18">
        <f t="shared" si="2"/>
        <v>334.43943382947123</v>
      </c>
      <c r="I18">
        <f t="shared" si="3"/>
        <v>143.26451074265131</v>
      </c>
    </row>
    <row r="19" spans="1:9">
      <c r="A19" s="5">
        <v>29601</v>
      </c>
      <c r="B19">
        <v>-3.6538E-3</v>
      </c>
      <c r="C19">
        <f t="shared" si="0"/>
        <v>1.6666400000000001E-2</v>
      </c>
      <c r="D19">
        <f t="shared" si="5"/>
        <v>6.3060749999999995E-3</v>
      </c>
      <c r="E19">
        <f t="shared" si="4"/>
        <v>1.4544794671743211E-2</v>
      </c>
      <c r="G19">
        <f t="shared" si="1"/>
        <v>121.92315077041232</v>
      </c>
      <c r="H19">
        <f t="shared" si="2"/>
        <v>157.9409537628398</v>
      </c>
      <c r="I19">
        <f t="shared" si="3"/>
        <v>125.12101464793032</v>
      </c>
    </row>
    <row r="20" spans="1:9">
      <c r="A20" s="5">
        <v>29602</v>
      </c>
      <c r="B20">
        <v>6.5981E-3</v>
      </c>
      <c r="C20">
        <f t="shared" si="0"/>
        <v>-3.6538E-3</v>
      </c>
      <c r="D20">
        <f t="shared" si="5"/>
        <v>5.6314750000000004E-3</v>
      </c>
      <c r="E20">
        <f t="shared" si="4"/>
        <v>2.7989590140375074E-4</v>
      </c>
      <c r="G20">
        <f t="shared" si="1"/>
        <v>280.58185998138924</v>
      </c>
      <c r="H20">
        <f t="shared" si="2"/>
        <v>17.164685983689878</v>
      </c>
      <c r="I20">
        <f t="shared" si="3"/>
        <v>2257.3406994917796</v>
      </c>
    </row>
    <row r="21" spans="1:9">
      <c r="A21" s="5">
        <v>29603</v>
      </c>
      <c r="B21">
        <v>8.8581000000000007E-3</v>
      </c>
      <c r="C21">
        <f t="shared" si="0"/>
        <v>6.5981E-3</v>
      </c>
      <c r="D21">
        <f t="shared" si="5"/>
        <v>7.0222499999999998E-3</v>
      </c>
      <c r="E21">
        <f t="shared" si="4"/>
        <v>5.2323959983898733E-3</v>
      </c>
      <c r="G21">
        <f t="shared" si="1"/>
        <v>34.252284748639774</v>
      </c>
      <c r="H21">
        <f t="shared" si="2"/>
        <v>26.143330129232094</v>
      </c>
      <c r="I21">
        <f t="shared" si="3"/>
        <v>69.293379222937986</v>
      </c>
    </row>
    <row r="22" spans="1:9">
      <c r="A22" s="5">
        <v>29604</v>
      </c>
      <c r="B22">
        <v>-7.4665E-3</v>
      </c>
      <c r="C22">
        <f t="shared" si="0"/>
        <v>8.8581000000000007E-3</v>
      </c>
      <c r="D22">
        <f t="shared" si="5"/>
        <v>7.1172000000000006E-3</v>
      </c>
      <c r="E22">
        <f t="shared" si="4"/>
        <v>8.0743902010789858E-3</v>
      </c>
      <c r="G22">
        <f t="shared" si="1"/>
        <v>184.29008478116074</v>
      </c>
      <c r="H22">
        <f t="shared" si="2"/>
        <v>204.90782892148599</v>
      </c>
      <c r="I22">
        <f t="shared" si="3"/>
        <v>192.47137943621112</v>
      </c>
    </row>
    <row r="23" spans="1:9">
      <c r="A23" s="5">
        <v>29605</v>
      </c>
      <c r="B23">
        <v>7.2363999999999996E-3</v>
      </c>
      <c r="C23">
        <f t="shared" si="0"/>
        <v>-7.4665E-3</v>
      </c>
      <c r="D23">
        <f t="shared" si="5"/>
        <v>1.0839750000000003E-3</v>
      </c>
      <c r="E23">
        <f t="shared" si="4"/>
        <v>-4.1072770934603561E-3</v>
      </c>
      <c r="G23">
        <f t="shared" si="1"/>
        <v>196.91823478202636</v>
      </c>
      <c r="H23">
        <f t="shared" si="2"/>
        <v>567.57997186281955</v>
      </c>
      <c r="I23">
        <f t="shared" si="3"/>
        <v>276.1848503360502</v>
      </c>
    </row>
    <row r="24" spans="1:9">
      <c r="A24" s="5">
        <v>29606</v>
      </c>
      <c r="B24">
        <v>-1.2737099999999999E-2</v>
      </c>
      <c r="C24">
        <f t="shared" si="0"/>
        <v>7.2363999999999996E-3</v>
      </c>
      <c r="D24">
        <f t="shared" si="5"/>
        <v>3.8065249999999998E-3</v>
      </c>
      <c r="E24">
        <f t="shared" si="4"/>
        <v>4.7844207733469838E-3</v>
      </c>
      <c r="G24">
        <f t="shared" si="1"/>
        <v>276.01431651097232</v>
      </c>
      <c r="H24">
        <f t="shared" si="2"/>
        <v>434.61227760227501</v>
      </c>
      <c r="I24">
        <f t="shared" si="3"/>
        <v>366.22031387698473</v>
      </c>
    </row>
    <row r="25" spans="1:9">
      <c r="A25" s="5">
        <v>29607</v>
      </c>
      <c r="B25">
        <v>-1.8583700000000002E-2</v>
      </c>
      <c r="C25">
        <f t="shared" si="0"/>
        <v>-1.2737099999999999E-2</v>
      </c>
      <c r="D25">
        <f t="shared" si="5"/>
        <v>-1.0272749999999998E-3</v>
      </c>
      <c r="E25">
        <f t="shared" si="4"/>
        <v>-8.949756213532032E-3</v>
      </c>
      <c r="G25">
        <f t="shared" si="1"/>
        <v>45.902128427978127</v>
      </c>
      <c r="H25">
        <f t="shared" si="2"/>
        <v>1709.0287410868561</v>
      </c>
      <c r="I25">
        <f t="shared" si="3"/>
        <v>107.64476212102232</v>
      </c>
    </row>
    <row r="26" spans="1:9">
      <c r="A26" s="5">
        <v>29608</v>
      </c>
      <c r="B26">
        <v>-2.2490799999999998E-2</v>
      </c>
      <c r="C26">
        <f t="shared" si="0"/>
        <v>-1.8583700000000002E-2</v>
      </c>
      <c r="D26">
        <f t="shared" si="5"/>
        <v>-7.8877249999999999E-3</v>
      </c>
      <c r="E26">
        <f t="shared" si="4"/>
        <v>-1.6501286172407835E-2</v>
      </c>
      <c r="G26">
        <f t="shared" si="1"/>
        <v>21.024338533230715</v>
      </c>
      <c r="H26">
        <f t="shared" si="2"/>
        <v>185.13671559289909</v>
      </c>
      <c r="I26">
        <f t="shared" si="3"/>
        <v>36.297254438307732</v>
      </c>
    </row>
    <row r="27" spans="1:9">
      <c r="A27" s="5">
        <v>29609</v>
      </c>
      <c r="B27">
        <v>1.5422E-2</v>
      </c>
      <c r="C27">
        <f t="shared" si="0"/>
        <v>-2.2490799999999998E-2</v>
      </c>
      <c r="D27">
        <f t="shared" si="5"/>
        <v>-1.1643799999999999E-2</v>
      </c>
      <c r="E27">
        <f t="shared" si="4"/>
        <v>-2.1196143658673644E-2</v>
      </c>
      <c r="G27">
        <f t="shared" si="1"/>
        <v>168.57025983957885</v>
      </c>
      <c r="H27">
        <f t="shared" si="2"/>
        <v>232.4481698414607</v>
      </c>
      <c r="I27">
        <f t="shared" si="3"/>
        <v>172.7585180037652</v>
      </c>
    </row>
    <row r="28" spans="1:9">
      <c r="A28" s="5">
        <v>29610</v>
      </c>
      <c r="B28">
        <v>1.3223199999999999E-2</v>
      </c>
      <c r="C28">
        <f t="shared" si="0"/>
        <v>1.5422E-2</v>
      </c>
      <c r="D28">
        <f t="shared" si="5"/>
        <v>-9.5974000000000007E-3</v>
      </c>
      <c r="E28">
        <f t="shared" si="4"/>
        <v>7.5068480761651861E-3</v>
      </c>
      <c r="G28">
        <f t="shared" si="1"/>
        <v>14.257554143431467</v>
      </c>
      <c r="H28">
        <f t="shared" si="2"/>
        <v>237.77898180757288</v>
      </c>
      <c r="I28">
        <f t="shared" si="3"/>
        <v>76.148496224196478</v>
      </c>
    </row>
    <row r="29" spans="1:9">
      <c r="A29" s="5">
        <v>29611</v>
      </c>
      <c r="B29">
        <v>7.5230000000000002E-3</v>
      </c>
      <c r="C29">
        <f t="shared" si="0"/>
        <v>1.3223199999999999E-2</v>
      </c>
      <c r="D29">
        <f t="shared" si="5"/>
        <v>-3.1073250000000006E-3</v>
      </c>
      <c r="E29">
        <f t="shared" si="4"/>
        <v>1.1987588649817842E-2</v>
      </c>
      <c r="G29">
        <f t="shared" si="1"/>
        <v>43.107568515941672</v>
      </c>
      <c r="H29">
        <f t="shared" si="2"/>
        <v>342.10534784742504</v>
      </c>
      <c r="I29">
        <f t="shared" si="3"/>
        <v>37.243425514819315</v>
      </c>
    </row>
    <row r="30" spans="1:9">
      <c r="A30" s="5">
        <v>29612</v>
      </c>
      <c r="B30">
        <v>9.6340999999999996E-3</v>
      </c>
      <c r="C30">
        <f t="shared" si="0"/>
        <v>7.5230000000000002E-3</v>
      </c>
      <c r="D30">
        <f t="shared" si="5"/>
        <v>3.4193500000000003E-3</v>
      </c>
      <c r="E30">
        <f t="shared" si="4"/>
        <v>8.488037926830198E-3</v>
      </c>
      <c r="G30">
        <f t="shared" si="1"/>
        <v>28.06194337365412</v>
      </c>
      <c r="H30">
        <f t="shared" si="2"/>
        <v>181.75237983827333</v>
      </c>
      <c r="I30">
        <f t="shared" si="3"/>
        <v>13.502084734413891</v>
      </c>
    </row>
    <row r="31" spans="1:9">
      <c r="A31" s="5">
        <v>29613</v>
      </c>
      <c r="B31">
        <v>1.83871E-2</v>
      </c>
      <c r="C31">
        <f t="shared" si="0"/>
        <v>9.6340999999999996E-3</v>
      </c>
      <c r="D31">
        <f t="shared" si="5"/>
        <v>1.1450574999999999E-2</v>
      </c>
      <c r="E31">
        <f t="shared" si="4"/>
        <v>9.3863742958288816E-3</v>
      </c>
      <c r="G31">
        <f t="shared" si="1"/>
        <v>90.854361071610228</v>
      </c>
      <c r="H31">
        <f t="shared" si="2"/>
        <v>60.577962242070825</v>
      </c>
      <c r="I31">
        <f t="shared" si="3"/>
        <v>95.891399815271186</v>
      </c>
    </row>
    <row r="32" spans="1:9">
      <c r="A32" s="5">
        <v>29614</v>
      </c>
      <c r="B32">
        <v>-5.5570999999999997E-3</v>
      </c>
      <c r="C32">
        <f t="shared" si="0"/>
        <v>1.83871E-2</v>
      </c>
      <c r="D32">
        <f t="shared" si="5"/>
        <v>1.2191850000000001E-2</v>
      </c>
      <c r="E32">
        <f t="shared" si="4"/>
        <v>1.6441558684816358E-2</v>
      </c>
      <c r="G32">
        <f t="shared" si="1"/>
        <v>130.22281925915451</v>
      </c>
      <c r="H32">
        <f t="shared" si="2"/>
        <v>145.58044923452962</v>
      </c>
      <c r="I32">
        <f t="shared" si="3"/>
        <v>133.79910692489233</v>
      </c>
    </row>
    <row r="33" spans="1:9">
      <c r="A33" s="5">
        <v>29615</v>
      </c>
      <c r="B33">
        <v>4.9496000000000002E-3</v>
      </c>
      <c r="C33">
        <f t="shared" si="0"/>
        <v>-5.5570999999999997E-3</v>
      </c>
      <c r="D33">
        <f t="shared" si="5"/>
        <v>7.4967749999999998E-3</v>
      </c>
      <c r="E33">
        <f t="shared" si="4"/>
        <v>-8.0200571575805108E-4</v>
      </c>
      <c r="G33">
        <f t="shared" si="1"/>
        <v>189.06803908513436</v>
      </c>
      <c r="H33">
        <f t="shared" si="2"/>
        <v>33.976943419003504</v>
      </c>
      <c r="I33">
        <f t="shared" si="3"/>
        <v>717.15270885839857</v>
      </c>
    </row>
    <row r="34" spans="1:9">
      <c r="A34" s="5">
        <v>29616</v>
      </c>
      <c r="B34">
        <v>-4.6442999999999996E-3</v>
      </c>
      <c r="C34">
        <f t="shared" si="0"/>
        <v>4.9496000000000002E-3</v>
      </c>
      <c r="D34">
        <f t="shared" si="5"/>
        <v>6.8534249999999998E-3</v>
      </c>
      <c r="E34">
        <f t="shared" si="4"/>
        <v>3.706368407744277E-3</v>
      </c>
      <c r="G34">
        <f t="shared" si="1"/>
        <v>193.83182479392272</v>
      </c>
      <c r="H34">
        <f t="shared" si="2"/>
        <v>167.76611694152925</v>
      </c>
      <c r="I34">
        <f t="shared" si="3"/>
        <v>225.30594611954817</v>
      </c>
    </row>
    <row r="35" spans="1:9">
      <c r="A35" s="5">
        <v>29617</v>
      </c>
      <c r="B35">
        <v>-5.7399E-3</v>
      </c>
      <c r="C35">
        <f t="shared" si="0"/>
        <v>-4.6442999999999996E-3</v>
      </c>
      <c r="D35">
        <f t="shared" si="5"/>
        <v>3.2838249999999998E-3</v>
      </c>
      <c r="E35">
        <f t="shared" si="4"/>
        <v>-2.839271057818559E-3</v>
      </c>
      <c r="G35">
        <f t="shared" si="1"/>
        <v>23.590207350946333</v>
      </c>
      <c r="H35">
        <f t="shared" si="2"/>
        <v>274.79311473662574</v>
      </c>
      <c r="I35">
        <f t="shared" si="3"/>
        <v>102.16104356059699</v>
      </c>
    </row>
    <row r="36" spans="1:9">
      <c r="A36" s="5">
        <v>29618</v>
      </c>
      <c r="B36">
        <v>1.3266399999999999E-2</v>
      </c>
      <c r="C36">
        <f t="shared" si="0"/>
        <v>-5.7399E-3</v>
      </c>
      <c r="D36">
        <f t="shared" si="5"/>
        <v>-2.747925E-3</v>
      </c>
      <c r="E36">
        <f t="shared" si="4"/>
        <v>-5.1129179507174403E-3</v>
      </c>
      <c r="G36">
        <f t="shared" si="1"/>
        <v>331.12597780449136</v>
      </c>
      <c r="H36">
        <f t="shared" si="2"/>
        <v>582.77882402176181</v>
      </c>
      <c r="I36">
        <f t="shared" si="3"/>
        <v>359.46827482608967</v>
      </c>
    </row>
    <row r="37" spans="1:9">
      <c r="A37" s="5">
        <v>29619</v>
      </c>
      <c r="B37" s="4">
        <v>-7.5699999999999997E-5</v>
      </c>
      <c r="C37">
        <f t="shared" si="0"/>
        <v>1.3266399999999999E-2</v>
      </c>
      <c r="D37">
        <f t="shared" si="5"/>
        <v>1.95795E-3</v>
      </c>
      <c r="E37">
        <f t="shared" si="4"/>
        <v>9.2936400700483184E-3</v>
      </c>
      <c r="G37">
        <f t="shared" si="1"/>
        <v>100.57061448471325</v>
      </c>
      <c r="H37">
        <f t="shared" si="2"/>
        <v>103.86628872034527</v>
      </c>
      <c r="I37">
        <f t="shared" si="3"/>
        <v>100.81453552568671</v>
      </c>
    </row>
    <row r="38" spans="1:9">
      <c r="A38" s="5">
        <v>29620</v>
      </c>
      <c r="B38">
        <v>1.2645099999999999E-2</v>
      </c>
      <c r="C38">
        <f t="shared" si="0"/>
        <v>-7.5699999999999997E-5</v>
      </c>
      <c r="D38">
        <f t="shared" si="5"/>
        <v>7.0162499999999988E-4</v>
      </c>
      <c r="E38">
        <f t="shared" si="4"/>
        <v>1.9495187214012288E-3</v>
      </c>
      <c r="G38">
        <f t="shared" si="1"/>
        <v>16804.227212681639</v>
      </c>
      <c r="H38">
        <f t="shared" si="2"/>
        <v>1702.2590415107788</v>
      </c>
      <c r="I38">
        <f t="shared" si="3"/>
        <v>548.6267539360307</v>
      </c>
    </row>
    <row r="39" spans="1:9">
      <c r="A39" s="5">
        <v>29621</v>
      </c>
      <c r="B39">
        <v>-1.11313E-2</v>
      </c>
      <c r="C39">
        <f t="shared" si="0"/>
        <v>1.2645099999999999E-2</v>
      </c>
      <c r="D39">
        <f t="shared" si="5"/>
        <v>5.023975E-3</v>
      </c>
      <c r="E39">
        <f t="shared" si="4"/>
        <v>1.0333209164600425E-2</v>
      </c>
      <c r="G39">
        <f t="shared" si="1"/>
        <v>188.0285644241643</v>
      </c>
      <c r="H39">
        <f t="shared" si="2"/>
        <v>321.56360252588837</v>
      </c>
      <c r="I39">
        <f t="shared" si="3"/>
        <v>207.72355250616314</v>
      </c>
    </row>
    <row r="40" spans="1:9">
      <c r="A40" s="5">
        <v>29622</v>
      </c>
      <c r="B40">
        <v>-5.3083000000000002E-3</v>
      </c>
      <c r="C40">
        <f t="shared" si="0"/>
        <v>-1.11313E-2</v>
      </c>
      <c r="D40">
        <f t="shared" si="5"/>
        <v>3.6761249999999997E-3</v>
      </c>
      <c r="E40">
        <f t="shared" si="4"/>
        <v>-6.4916641792443922E-3</v>
      </c>
      <c r="G40">
        <f t="shared" si="1"/>
        <v>52.31194918832481</v>
      </c>
      <c r="H40">
        <f t="shared" si="2"/>
        <v>244.39933353735256</v>
      </c>
      <c r="I40">
        <f t="shared" si="3"/>
        <v>18.228980220941306</v>
      </c>
    </row>
    <row r="41" spans="1:9">
      <c r="A41" s="5">
        <v>29623</v>
      </c>
      <c r="B41">
        <v>8.2535999999999998E-3</v>
      </c>
      <c r="C41">
        <f t="shared" si="0"/>
        <v>-5.3083000000000002E-3</v>
      </c>
      <c r="D41">
        <f t="shared" si="5"/>
        <v>-9.6755000000000018E-4</v>
      </c>
      <c r="E41">
        <f t="shared" si="4"/>
        <v>-5.5640886971893193E-3</v>
      </c>
      <c r="G41">
        <f t="shared" si="1"/>
        <v>255.48480681197367</v>
      </c>
      <c r="H41">
        <f t="shared" si="2"/>
        <v>953.0411865019895</v>
      </c>
      <c r="I41">
        <f t="shared" si="3"/>
        <v>248.33695954863691</v>
      </c>
    </row>
    <row r="42" spans="1:9">
      <c r="A42" s="5">
        <v>29624</v>
      </c>
      <c r="B42">
        <v>-5.8234000000000003E-3</v>
      </c>
      <c r="C42">
        <f t="shared" si="0"/>
        <v>8.2535999999999998E-3</v>
      </c>
      <c r="D42">
        <f t="shared" si="5"/>
        <v>1.1147749999999997E-3</v>
      </c>
      <c r="E42">
        <f t="shared" si="4"/>
        <v>5.2668536948359858E-3</v>
      </c>
      <c r="G42">
        <f t="shared" si="1"/>
        <v>170.55587864689349</v>
      </c>
      <c r="H42">
        <f t="shared" si="2"/>
        <v>622.38344060460645</v>
      </c>
      <c r="I42">
        <f t="shared" si="3"/>
        <v>210.56695965771164</v>
      </c>
    </row>
    <row r="43" spans="1:9">
      <c r="A43" s="5">
        <v>29625</v>
      </c>
      <c r="B43">
        <v>6.066E-4</v>
      </c>
      <c r="C43">
        <f t="shared" si="0"/>
        <v>-5.8234000000000003E-3</v>
      </c>
      <c r="D43">
        <f t="shared" si="5"/>
        <v>-3.5023499999999996E-3</v>
      </c>
      <c r="E43">
        <f t="shared" si="4"/>
        <v>-3.4261992110488993E-3</v>
      </c>
      <c r="G43">
        <f t="shared" si="1"/>
        <v>110.4165951162551</v>
      </c>
      <c r="H43">
        <f t="shared" si="2"/>
        <v>117.31979956315044</v>
      </c>
      <c r="I43">
        <f t="shared" si="3"/>
        <v>117.70474985937244</v>
      </c>
    </row>
    <row r="44" spans="1:9">
      <c r="A44" s="5">
        <v>29626</v>
      </c>
      <c r="B44">
        <v>-1.8283199999999999E-2</v>
      </c>
      <c r="C44">
        <f t="shared" si="0"/>
        <v>6.066E-4</v>
      </c>
      <c r="D44">
        <f t="shared" si="5"/>
        <v>-5.6787500000000013E-4</v>
      </c>
      <c r="E44">
        <f t="shared" si="4"/>
        <v>-2.6510498677674918E-4</v>
      </c>
      <c r="G44">
        <f t="shared" si="1"/>
        <v>3114.0454995054397</v>
      </c>
      <c r="H44">
        <f t="shared" si="2"/>
        <v>3119.5817741580449</v>
      </c>
      <c r="I44">
        <f t="shared" si="3"/>
        <v>6796.5884883171557</v>
      </c>
    </row>
    <row r="45" spans="1:9">
      <c r="A45" s="5">
        <v>29627</v>
      </c>
      <c r="B45">
        <v>2.4673999999999998E-3</v>
      </c>
      <c r="C45">
        <f t="shared" si="0"/>
        <v>-1.8283199999999999E-2</v>
      </c>
      <c r="D45">
        <f t="shared" si="5"/>
        <v>-3.8116000000000001E-3</v>
      </c>
      <c r="E45">
        <f t="shared" si="4"/>
        <v>-1.4388519790726983E-2</v>
      </c>
      <c r="G45">
        <f t="shared" si="1"/>
        <v>113.49544937428897</v>
      </c>
      <c r="H45">
        <f t="shared" si="2"/>
        <v>164.73396998635744</v>
      </c>
      <c r="I45">
        <f t="shared" si="3"/>
        <v>117.14839355185217</v>
      </c>
    </row>
    <row r="46" spans="1:9">
      <c r="A46" s="5">
        <v>29628</v>
      </c>
      <c r="B46">
        <v>-1.52876E-2</v>
      </c>
      <c r="C46">
        <f t="shared" si="0"/>
        <v>2.4673999999999998E-3</v>
      </c>
      <c r="D46">
        <f t="shared" si="5"/>
        <v>-5.2581499999999996E-3</v>
      </c>
      <c r="E46">
        <f t="shared" si="4"/>
        <v>-1.1760715861948343E-3</v>
      </c>
      <c r="G46">
        <f t="shared" si="1"/>
        <v>719.58336710707624</v>
      </c>
      <c r="H46">
        <f t="shared" si="2"/>
        <v>190.74104009965484</v>
      </c>
      <c r="I46">
        <f t="shared" si="3"/>
        <v>1199.886858882702</v>
      </c>
    </row>
    <row r="47" spans="1:9">
      <c r="A47" s="5">
        <v>29629</v>
      </c>
      <c r="B47">
        <v>1.3285E-3</v>
      </c>
      <c r="C47">
        <f t="shared" si="0"/>
        <v>-1.52876E-2</v>
      </c>
      <c r="D47">
        <f t="shared" si="5"/>
        <v>-7.6242000000000002E-3</v>
      </c>
      <c r="E47">
        <f t="shared" si="4"/>
        <v>-1.2237339115289021E-2</v>
      </c>
      <c r="G47">
        <f t="shared" si="1"/>
        <v>108.69004945184332</v>
      </c>
      <c r="H47">
        <f t="shared" si="2"/>
        <v>117.42477899320585</v>
      </c>
      <c r="I47">
        <f t="shared" si="3"/>
        <v>110.8561182090656</v>
      </c>
    </row>
    <row r="48" spans="1:9">
      <c r="A48" s="5">
        <v>29630</v>
      </c>
      <c r="B48">
        <v>-1.0939000000000001E-3</v>
      </c>
      <c r="C48">
        <f t="shared" si="0"/>
        <v>1.3285E-3</v>
      </c>
      <c r="D48">
        <f t="shared" si="5"/>
        <v>-7.4437249999999991E-3</v>
      </c>
      <c r="E48">
        <f t="shared" si="4"/>
        <v>-1.6038080539714811E-3</v>
      </c>
      <c r="G48">
        <f t="shared" si="1"/>
        <v>182.34098607452012</v>
      </c>
      <c r="H48">
        <f t="shared" si="2"/>
        <v>85.304400686484243</v>
      </c>
      <c r="I48">
        <f t="shared" si="3"/>
        <v>31.793583571849815</v>
      </c>
    </row>
    <row r="49" spans="1:9">
      <c r="A49" s="5">
        <v>29631</v>
      </c>
      <c r="B49">
        <v>-1.2746E-2</v>
      </c>
      <c r="C49">
        <f t="shared" si="0"/>
        <v>-1.0939000000000001E-3</v>
      </c>
      <c r="D49">
        <f t="shared" si="5"/>
        <v>-3.1464000000000002E-3</v>
      </c>
      <c r="E49">
        <f t="shared" si="4"/>
        <v>-1.2041185777627544E-3</v>
      </c>
      <c r="G49">
        <f t="shared" si="1"/>
        <v>1065.188774110979</v>
      </c>
      <c r="H49">
        <f t="shared" si="2"/>
        <v>305.09788965166535</v>
      </c>
      <c r="I49">
        <f t="shared" si="3"/>
        <v>958.53362246781353</v>
      </c>
    </row>
    <row r="50" spans="1:9">
      <c r="A50" s="5">
        <v>29632</v>
      </c>
      <c r="B50">
        <v>9.3001999999999998E-3</v>
      </c>
      <c r="C50">
        <f t="shared" si="0"/>
        <v>-1.2746E-2</v>
      </c>
      <c r="D50">
        <f t="shared" si="5"/>
        <v>-6.9497500000000002E-3</v>
      </c>
      <c r="E50">
        <f t="shared" si="4"/>
        <v>-1.0251178148967822E-2</v>
      </c>
      <c r="G50">
        <f t="shared" si="1"/>
        <v>172.96563627804801</v>
      </c>
      <c r="H50">
        <f t="shared" si="2"/>
        <v>233.82064103025289</v>
      </c>
      <c r="I50">
        <f t="shared" si="3"/>
        <v>190.72323068482061</v>
      </c>
    </row>
    <row r="51" spans="1:9">
      <c r="A51" s="5">
        <v>29633</v>
      </c>
      <c r="B51">
        <v>1.22414E-2</v>
      </c>
      <c r="C51">
        <f t="shared" si="0"/>
        <v>9.3001999999999998E-3</v>
      </c>
      <c r="D51">
        <f t="shared" si="5"/>
        <v>-8.0280000000000021E-4</v>
      </c>
      <c r="E51">
        <f t="shared" si="4"/>
        <v>5.0740947716218041E-3</v>
      </c>
      <c r="G51">
        <f t="shared" si="1"/>
        <v>31.625126341369004</v>
      </c>
      <c r="H51">
        <f t="shared" si="2"/>
        <v>1624.8380667663173</v>
      </c>
      <c r="I51">
        <f t="shared" si="3"/>
        <v>141.25288452362409</v>
      </c>
    </row>
    <row r="52" spans="1:9">
      <c r="A52" s="5">
        <v>29634</v>
      </c>
      <c r="B52">
        <v>1.75908E-2</v>
      </c>
      <c r="C52">
        <f t="shared" si="0"/>
        <v>1.22414E-2</v>
      </c>
      <c r="D52">
        <f t="shared" si="5"/>
        <v>1.9254249999999997E-3</v>
      </c>
      <c r="E52">
        <f t="shared" si="4"/>
        <v>1.0692159538880353E-2</v>
      </c>
      <c r="G52">
        <f t="shared" si="1"/>
        <v>43.699250085774509</v>
      </c>
      <c r="H52">
        <f t="shared" si="2"/>
        <v>813.60608696781253</v>
      </c>
      <c r="I52">
        <f t="shared" si="3"/>
        <v>64.520552990570607</v>
      </c>
    </row>
    <row r="53" spans="1:9">
      <c r="A53" s="5">
        <v>29635</v>
      </c>
      <c r="B53">
        <v>-1.8598799999999999E-2</v>
      </c>
      <c r="C53">
        <f t="shared" si="0"/>
        <v>1.75908E-2</v>
      </c>
      <c r="D53">
        <f t="shared" si="5"/>
        <v>6.5965999999999993E-3</v>
      </c>
      <c r="E53">
        <f t="shared" si="4"/>
        <v>1.6099632456755573E-2</v>
      </c>
      <c r="G53">
        <f t="shared" si="1"/>
        <v>205.7302680946859</v>
      </c>
      <c r="H53">
        <f t="shared" si="2"/>
        <v>381.94524451990424</v>
      </c>
      <c r="I53">
        <f t="shared" si="3"/>
        <v>215.52313414580934</v>
      </c>
    </row>
    <row r="54" spans="1:9">
      <c r="A54" s="5">
        <v>29636</v>
      </c>
      <c r="B54">
        <v>2.0923000000000001E-3</v>
      </c>
      <c r="C54">
        <f t="shared" si="0"/>
        <v>-1.8598799999999999E-2</v>
      </c>
      <c r="D54">
        <f t="shared" si="5"/>
        <v>5.1333999999999998E-3</v>
      </c>
      <c r="E54">
        <f t="shared" si="4"/>
        <v>-1.1098601000996751E-2</v>
      </c>
      <c r="G54">
        <f t="shared" si="1"/>
        <v>111.249650515087</v>
      </c>
      <c r="H54">
        <f t="shared" si="2"/>
        <v>59.241438422877621</v>
      </c>
      <c r="I54">
        <f t="shared" si="3"/>
        <v>118.85192556982716</v>
      </c>
    </row>
    <row r="55" spans="1:9">
      <c r="A55" s="5">
        <v>29637</v>
      </c>
      <c r="B55">
        <v>2.3195999999999998E-3</v>
      </c>
      <c r="C55">
        <f t="shared" si="0"/>
        <v>2.0923000000000001E-3</v>
      </c>
      <c r="D55">
        <f t="shared" si="5"/>
        <v>3.3314250000000003E-3</v>
      </c>
      <c r="E55">
        <f t="shared" si="4"/>
        <v>-7.5896374532705558E-4</v>
      </c>
      <c r="G55">
        <f t="shared" si="1"/>
        <v>10.86364288103999</v>
      </c>
      <c r="H55">
        <f t="shared" si="2"/>
        <v>30.372138049033083</v>
      </c>
      <c r="I55">
        <f t="shared" si="3"/>
        <v>405.6272469247433</v>
      </c>
    </row>
    <row r="56" spans="1:9">
      <c r="A56" s="5">
        <v>29638</v>
      </c>
      <c r="B56">
        <v>1.36537E-2</v>
      </c>
      <c r="C56">
        <f t="shared" si="0"/>
        <v>2.3195999999999998E-3</v>
      </c>
      <c r="D56">
        <f t="shared" si="5"/>
        <v>8.5097500000000034E-4</v>
      </c>
      <c r="E56">
        <f t="shared" si="4"/>
        <v>1.6541566618939805E-3</v>
      </c>
      <c r="G56">
        <f t="shared" si="1"/>
        <v>488.62303845490607</v>
      </c>
      <c r="H56">
        <f t="shared" si="2"/>
        <v>1504.477217309556</v>
      </c>
      <c r="I56">
        <f t="shared" si="3"/>
        <v>725.41758676997074</v>
      </c>
    </row>
    <row r="57" spans="1:9">
      <c r="A57" s="5">
        <v>29639</v>
      </c>
      <c r="B57">
        <v>2.5052999999999999E-2</v>
      </c>
      <c r="C57">
        <f t="shared" si="0"/>
        <v>1.36537E-2</v>
      </c>
      <c r="D57">
        <f t="shared" si="5"/>
        <v>-1.3330000000000026E-4</v>
      </c>
      <c r="E57">
        <f t="shared" si="4"/>
        <v>1.1059952773950986E-2</v>
      </c>
      <c r="G57">
        <f t="shared" si="1"/>
        <v>83.488724668038699</v>
      </c>
      <c r="H57">
        <f t="shared" si="2"/>
        <v>18894.448612152999</v>
      </c>
      <c r="I57">
        <f t="shared" si="3"/>
        <v>126.51995457888586</v>
      </c>
    </row>
    <row r="58" spans="1:9">
      <c r="A58" s="5">
        <v>29640</v>
      </c>
      <c r="B58">
        <v>1.40182E-2</v>
      </c>
      <c r="C58">
        <f t="shared" si="0"/>
        <v>2.5052999999999999E-2</v>
      </c>
      <c r="D58">
        <f t="shared" si="5"/>
        <v>1.077965E-2</v>
      </c>
      <c r="E58">
        <f t="shared" si="4"/>
        <v>2.2028349277561244E-2</v>
      </c>
      <c r="G58">
        <f t="shared" si="1"/>
        <v>44.045822855546241</v>
      </c>
      <c r="H58">
        <f t="shared" si="2"/>
        <v>30.043183220234422</v>
      </c>
      <c r="I58">
        <f t="shared" si="3"/>
        <v>36.362912066773106</v>
      </c>
    </row>
    <row r="59" spans="1:9">
      <c r="A59" s="5">
        <v>29641</v>
      </c>
      <c r="B59">
        <v>4.8238999999999999E-3</v>
      </c>
      <c r="C59">
        <f t="shared" si="0"/>
        <v>1.40182E-2</v>
      </c>
      <c r="D59">
        <f t="shared" si="5"/>
        <v>1.3761125000000001E-2</v>
      </c>
      <c r="E59">
        <f t="shared" si="4"/>
        <v>1.5749624428705991E-2</v>
      </c>
      <c r="G59">
        <f t="shared" si="1"/>
        <v>65.588306629952484</v>
      </c>
      <c r="H59">
        <f t="shared" si="2"/>
        <v>64.945453224209501</v>
      </c>
      <c r="I59">
        <f t="shared" si="3"/>
        <v>69.371333127107874</v>
      </c>
    </row>
    <row r="60" spans="1:9">
      <c r="A60" s="5">
        <v>29642</v>
      </c>
      <c r="B60">
        <v>4.3651999999999996E-3</v>
      </c>
      <c r="C60">
        <f t="shared" si="0"/>
        <v>4.8238999999999999E-3</v>
      </c>
      <c r="D60">
        <f t="shared" si="5"/>
        <v>1.4387199999999999E-2</v>
      </c>
      <c r="E60">
        <f t="shared" si="4"/>
        <v>7.1855371582691422E-3</v>
      </c>
      <c r="G60">
        <f t="shared" si="1"/>
        <v>9.5089035842368261</v>
      </c>
      <c r="H60">
        <f t="shared" si="2"/>
        <v>69.659141459074732</v>
      </c>
      <c r="I60">
        <f t="shared" si="3"/>
        <v>39.250192381560346</v>
      </c>
    </row>
    <row r="61" spans="1:9">
      <c r="A61" s="5">
        <v>29643</v>
      </c>
      <c r="B61">
        <v>1.40568E-2</v>
      </c>
      <c r="C61">
        <f t="shared" si="0"/>
        <v>4.3651999999999996E-3</v>
      </c>
      <c r="D61">
        <f t="shared" si="5"/>
        <v>1.2065075E-2</v>
      </c>
      <c r="E61">
        <f t="shared" si="4"/>
        <v>4.9748266728378825E-3</v>
      </c>
      <c r="G61">
        <f t="shared" si="1"/>
        <v>222.01960963987909</v>
      </c>
      <c r="H61">
        <f t="shared" si="2"/>
        <v>16.508185817328112</v>
      </c>
      <c r="I61">
        <f t="shared" si="3"/>
        <v>182.55858795541351</v>
      </c>
    </row>
    <row r="62" spans="1:9">
      <c r="A62" s="5">
        <v>29644</v>
      </c>
      <c r="B62">
        <v>-4.5918E-3</v>
      </c>
      <c r="C62">
        <f t="shared" si="0"/>
        <v>1.40568E-2</v>
      </c>
      <c r="D62">
        <f t="shared" si="5"/>
        <v>9.3160250000000003E-3</v>
      </c>
      <c r="E62">
        <f t="shared" si="4"/>
        <v>1.2093696700095925E-2</v>
      </c>
      <c r="G62">
        <f t="shared" si="1"/>
        <v>132.66604063513745</v>
      </c>
      <c r="H62">
        <f t="shared" si="2"/>
        <v>149.28926231949785</v>
      </c>
      <c r="I62">
        <f t="shared" si="3"/>
        <v>137.96853942900339</v>
      </c>
    </row>
    <row r="63" spans="1:9">
      <c r="A63" s="5">
        <v>29645</v>
      </c>
      <c r="B63">
        <v>9.5899999999999996E-3</v>
      </c>
      <c r="C63">
        <f t="shared" si="0"/>
        <v>-4.5918E-3</v>
      </c>
      <c r="D63">
        <f t="shared" si="5"/>
        <v>4.663525E-3</v>
      </c>
      <c r="E63">
        <f t="shared" si="4"/>
        <v>-9.851660172142283E-4</v>
      </c>
      <c r="G63">
        <f t="shared" si="1"/>
        <v>308.85055969336645</v>
      </c>
      <c r="H63">
        <f t="shared" si="2"/>
        <v>105.63843873464813</v>
      </c>
      <c r="I63">
        <f t="shared" si="3"/>
        <v>1073.4399920855792</v>
      </c>
    </row>
    <row r="64" spans="1:9">
      <c r="A64" s="5">
        <v>29646</v>
      </c>
      <c r="B64">
        <v>-9.2305000000000009E-3</v>
      </c>
      <c r="C64">
        <f t="shared" si="0"/>
        <v>9.5899999999999996E-3</v>
      </c>
      <c r="D64">
        <f t="shared" si="5"/>
        <v>5.8550500000000005E-3</v>
      </c>
      <c r="E64">
        <f t="shared" si="4"/>
        <v>7.3041373842909424E-3</v>
      </c>
      <c r="G64">
        <f t="shared" si="1"/>
        <v>196.25130344108447</v>
      </c>
      <c r="H64">
        <f t="shared" si="2"/>
        <v>257.65023355906436</v>
      </c>
      <c r="I64">
        <f t="shared" si="3"/>
        <v>226.37358136023153</v>
      </c>
    </row>
    <row r="65" spans="1:9">
      <c r="A65" s="5">
        <v>29647</v>
      </c>
      <c r="B65">
        <v>-5.7673999999999998E-3</v>
      </c>
      <c r="C65">
        <f t="shared" si="0"/>
        <v>-9.2305000000000009E-3</v>
      </c>
      <c r="D65">
        <f t="shared" si="5"/>
        <v>2.4561249999999995E-3</v>
      </c>
      <c r="E65">
        <f t="shared" si="4"/>
        <v>-5.6564748358057023E-3</v>
      </c>
      <c r="G65">
        <f t="shared" si="1"/>
        <v>37.518010941985821</v>
      </c>
      <c r="H65">
        <f t="shared" si="2"/>
        <v>334.81703903506542</v>
      </c>
      <c r="I65">
        <f t="shared" si="3"/>
        <v>1.9610299243644991</v>
      </c>
    </row>
    <row r="66" spans="1:9">
      <c r="A66" s="5">
        <v>29648</v>
      </c>
      <c r="B66">
        <v>7.3477000000000004E-3</v>
      </c>
      <c r="C66">
        <f t="shared" si="0"/>
        <v>-5.7673999999999998E-3</v>
      </c>
      <c r="D66">
        <f t="shared" si="5"/>
        <v>-2.4999250000000001E-3</v>
      </c>
      <c r="E66">
        <f t="shared" si="4"/>
        <v>-5.7434231011446639E-3</v>
      </c>
      <c r="G66">
        <f t="shared" si="1"/>
        <v>227.40056177827103</v>
      </c>
      <c r="H66">
        <f t="shared" si="2"/>
        <v>393.91681750452517</v>
      </c>
      <c r="I66">
        <f t="shared" si="3"/>
        <v>227.93241714223709</v>
      </c>
    </row>
    <row r="67" spans="1:9">
      <c r="A67" s="5">
        <v>29649</v>
      </c>
      <c r="B67">
        <v>6.0108000000000002E-3</v>
      </c>
      <c r="C67">
        <f t="shared" si="0"/>
        <v>7.3477000000000004E-3</v>
      </c>
      <c r="D67">
        <f t="shared" si="5"/>
        <v>4.8494999999999983E-4</v>
      </c>
      <c r="E67">
        <f t="shared" si="4"/>
        <v>4.5180036296696658E-3</v>
      </c>
      <c r="G67">
        <f t="shared" si="1"/>
        <v>18.194809260040561</v>
      </c>
      <c r="H67">
        <f t="shared" si="2"/>
        <v>1139.46798639035</v>
      </c>
      <c r="I67">
        <f t="shared" si="3"/>
        <v>33.041061776204913</v>
      </c>
    </row>
    <row r="68" spans="1:9">
      <c r="A68" s="5">
        <v>29650</v>
      </c>
      <c r="B68">
        <v>2.4938999999999998E-3</v>
      </c>
      <c r="C68">
        <f t="shared" si="0"/>
        <v>6.0108000000000002E-3</v>
      </c>
      <c r="D68">
        <f t="shared" si="5"/>
        <v>-4.0985000000000023E-4</v>
      </c>
      <c r="E68">
        <f t="shared" si="4"/>
        <v>5.6881263502199684E-3</v>
      </c>
      <c r="G68">
        <f t="shared" si="1"/>
        <v>58.509682571371535</v>
      </c>
      <c r="H68">
        <f t="shared" si="2"/>
        <v>708.49091130901513</v>
      </c>
      <c r="I68">
        <f t="shared" si="3"/>
        <v>56.156037217711294</v>
      </c>
    </row>
    <row r="69" spans="1:9">
      <c r="A69" s="5">
        <v>29651</v>
      </c>
      <c r="B69">
        <v>-2.3837199999999999E-2</v>
      </c>
      <c r="C69">
        <f t="shared" si="0"/>
        <v>2.4938999999999998E-3</v>
      </c>
      <c r="D69">
        <f t="shared" si="5"/>
        <v>2.5212500000000001E-3</v>
      </c>
      <c r="E69">
        <f t="shared" si="4"/>
        <v>3.1843442529029941E-3</v>
      </c>
      <c r="G69">
        <f t="shared" si="1"/>
        <v>1055.8202012911504</v>
      </c>
      <c r="H69">
        <f t="shared" si="2"/>
        <v>1045.4516608824986</v>
      </c>
      <c r="I69">
        <f t="shared" si="3"/>
        <v>848.57484325913924</v>
      </c>
    </row>
    <row r="70" spans="1:9">
      <c r="A70" s="5">
        <v>29652</v>
      </c>
      <c r="B70">
        <v>-1.7507E-3</v>
      </c>
      <c r="C70">
        <f t="shared" si="0"/>
        <v>-2.3837199999999999E-2</v>
      </c>
      <c r="D70">
        <f t="shared" si="5"/>
        <v>-1.9962000000000001E-3</v>
      </c>
      <c r="E70">
        <f t="shared" si="4"/>
        <v>-1.7996389772917624E-2</v>
      </c>
      <c r="G70">
        <f t="shared" si="1"/>
        <v>92.655597133891561</v>
      </c>
      <c r="H70">
        <f t="shared" si="2"/>
        <v>12.298366897104501</v>
      </c>
      <c r="I70">
        <f t="shared" si="3"/>
        <v>90.271937749233516</v>
      </c>
    </row>
    <row r="71" spans="1:9">
      <c r="A71" s="5">
        <v>29653</v>
      </c>
      <c r="B71">
        <v>-1.9E-3</v>
      </c>
      <c r="C71">
        <f t="shared" ref="C71:C134" si="6">B70</f>
        <v>-1.7507E-3</v>
      </c>
      <c r="D71">
        <f t="shared" si="5"/>
        <v>-4.2707999999999999E-3</v>
      </c>
      <c r="E71">
        <f t="shared" si="4"/>
        <v>-5.2622680319221859E-3</v>
      </c>
      <c r="G71">
        <f t="shared" ref="G71:G134" si="7">ABS(($B71-C71)/C71*100)</f>
        <v>8.5280173644827784</v>
      </c>
      <c r="H71">
        <f t="shared" ref="H71:H134" si="8">ABS(($B71-D71)/D71*100)</f>
        <v>55.51184789734944</v>
      </c>
      <c r="I71">
        <f t="shared" ref="I71:I134" si="9">ABS(($B71-E71)/E71*100)</f>
        <v>63.893895398825343</v>
      </c>
    </row>
    <row r="72" spans="1:9">
      <c r="A72" s="5">
        <v>29654</v>
      </c>
      <c r="B72">
        <v>-1.6838000000000001E-3</v>
      </c>
      <c r="C72">
        <f t="shared" si="6"/>
        <v>-1.9E-3</v>
      </c>
      <c r="D72">
        <f t="shared" si="5"/>
        <v>-6.2484999999999997E-3</v>
      </c>
      <c r="E72">
        <f t="shared" ref="E72:E135" si="10">$E$2*B71+$E$1*E71</f>
        <v>-2.6267671056562003E-3</v>
      </c>
      <c r="G72">
        <f t="shared" si="7"/>
        <v>11.37894736842105</v>
      </c>
      <c r="H72">
        <f t="shared" si="8"/>
        <v>73.052732655837389</v>
      </c>
      <c r="I72">
        <f t="shared" si="9"/>
        <v>35.898390216084074</v>
      </c>
    </row>
    <row r="73" spans="1:9">
      <c r="A73" s="5">
        <v>29655</v>
      </c>
      <c r="B73">
        <v>-1.8114399999999999E-2</v>
      </c>
      <c r="C73">
        <f t="shared" si="6"/>
        <v>-1.6838000000000001E-3</v>
      </c>
      <c r="D73">
        <f t="shared" si="5"/>
        <v>-7.2929249999999996E-3</v>
      </c>
      <c r="E73">
        <f t="shared" si="10"/>
        <v>-1.8876259495079486E-3</v>
      </c>
      <c r="G73">
        <f t="shared" si="7"/>
        <v>975.80472740230437</v>
      </c>
      <c r="H73">
        <f t="shared" si="8"/>
        <v>148.3831933003562</v>
      </c>
      <c r="I73">
        <f t="shared" si="9"/>
        <v>859.6392762412446</v>
      </c>
    </row>
    <row r="74" spans="1:9">
      <c r="A74" s="5">
        <v>29656</v>
      </c>
      <c r="B74">
        <v>-2.58479E-2</v>
      </c>
      <c r="C74">
        <f t="shared" si="6"/>
        <v>-1.8114399999999999E-2</v>
      </c>
      <c r="D74">
        <f t="shared" ref="D74:D137" si="11">AVERAGE(B70:B73)</f>
        <v>-5.8622249999999996E-3</v>
      </c>
      <c r="E74">
        <f t="shared" si="10"/>
        <v>-1.4606920673888329E-2</v>
      </c>
      <c r="G74">
        <f t="shared" si="7"/>
        <v>42.692553990195655</v>
      </c>
      <c r="H74">
        <f t="shared" si="8"/>
        <v>340.92302837233308</v>
      </c>
      <c r="I74">
        <f t="shared" si="9"/>
        <v>76.956530243956934</v>
      </c>
    </row>
    <row r="75" spans="1:9">
      <c r="A75" s="5">
        <v>29657</v>
      </c>
      <c r="B75">
        <v>-9.9580000000000003E-4</v>
      </c>
      <c r="C75">
        <f t="shared" si="6"/>
        <v>-2.58479E-2</v>
      </c>
      <c r="D75">
        <f t="shared" si="11"/>
        <v>-1.1886525E-2</v>
      </c>
      <c r="E75">
        <f t="shared" si="10"/>
        <v>-2.3418119288880171E-2</v>
      </c>
      <c r="G75">
        <f t="shared" si="7"/>
        <v>96.147462656540768</v>
      </c>
      <c r="H75">
        <f t="shared" si="8"/>
        <v>91.622446425679499</v>
      </c>
      <c r="I75">
        <f t="shared" si="9"/>
        <v>95.747737093162527</v>
      </c>
    </row>
    <row r="76" spans="1:9">
      <c r="A76" s="5">
        <v>29658</v>
      </c>
      <c r="B76">
        <v>-1.7160499999999999E-2</v>
      </c>
      <c r="C76">
        <f t="shared" si="6"/>
        <v>-9.9580000000000003E-4</v>
      </c>
      <c r="D76">
        <f t="shared" si="11"/>
        <v>-1.1660474999999998E-2</v>
      </c>
      <c r="E76">
        <f t="shared" si="10"/>
        <v>-5.8424701455572015E-3</v>
      </c>
      <c r="G76">
        <f t="shared" si="7"/>
        <v>1623.2878087969468</v>
      </c>
      <c r="H76">
        <f t="shared" si="8"/>
        <v>47.168104215308567</v>
      </c>
      <c r="I76">
        <f t="shared" si="9"/>
        <v>193.71994331968276</v>
      </c>
    </row>
    <row r="77" spans="1:9">
      <c r="A77" s="5">
        <v>29659</v>
      </c>
      <c r="B77">
        <v>-7.0416999999999997E-3</v>
      </c>
      <c r="C77">
        <f t="shared" si="6"/>
        <v>-1.7160499999999999E-2</v>
      </c>
      <c r="D77">
        <f t="shared" si="11"/>
        <v>-1.5529649999999999E-2</v>
      </c>
      <c r="E77">
        <f t="shared" si="10"/>
        <v>-1.471406452223669E-2</v>
      </c>
      <c r="G77">
        <f t="shared" si="7"/>
        <v>58.9656478540835</v>
      </c>
      <c r="H77">
        <f t="shared" si="8"/>
        <v>54.656415308780304</v>
      </c>
      <c r="I77">
        <f t="shared" si="9"/>
        <v>52.143066999888433</v>
      </c>
    </row>
    <row r="78" spans="1:9">
      <c r="A78" s="5">
        <v>29660</v>
      </c>
      <c r="B78">
        <v>1.4576E-2</v>
      </c>
      <c r="C78">
        <f t="shared" si="6"/>
        <v>-7.0416999999999997E-3</v>
      </c>
      <c r="D78">
        <f t="shared" si="11"/>
        <v>-1.2761475E-2</v>
      </c>
      <c r="E78">
        <f t="shared" si="10"/>
        <v>-8.7001109608232201E-3</v>
      </c>
      <c r="G78">
        <f t="shared" si="7"/>
        <v>306.99546984392975</v>
      </c>
      <c r="H78">
        <f t="shared" si="8"/>
        <v>214.21877173289138</v>
      </c>
      <c r="I78">
        <f t="shared" si="9"/>
        <v>267.53809308451389</v>
      </c>
    </row>
    <row r="79" spans="1:9">
      <c r="A79" s="5">
        <v>29661</v>
      </c>
      <c r="B79">
        <v>1.7009E-3</v>
      </c>
      <c r="C79">
        <f t="shared" si="6"/>
        <v>1.4576E-2</v>
      </c>
      <c r="D79">
        <f t="shared" si="11"/>
        <v>-2.6554999999999994E-3</v>
      </c>
      <c r="E79">
        <f t="shared" si="10"/>
        <v>9.5447795162900487E-3</v>
      </c>
      <c r="G79">
        <f t="shared" si="7"/>
        <v>88.330817782656425</v>
      </c>
      <c r="H79">
        <f t="shared" si="8"/>
        <v>164.05196761438526</v>
      </c>
      <c r="I79">
        <f t="shared" si="9"/>
        <v>82.179787420997215</v>
      </c>
    </row>
    <row r="80" spans="1:9">
      <c r="A80" s="5">
        <v>29662</v>
      </c>
      <c r="B80">
        <v>8.8444999999999999E-3</v>
      </c>
      <c r="C80">
        <f t="shared" si="6"/>
        <v>1.7009E-3</v>
      </c>
      <c r="D80">
        <f t="shared" si="11"/>
        <v>-1.9813249999999999E-3</v>
      </c>
      <c r="E80">
        <f t="shared" si="10"/>
        <v>3.3963845833367536E-3</v>
      </c>
      <c r="G80">
        <f t="shared" si="7"/>
        <v>419.98941736727613</v>
      </c>
      <c r="H80">
        <f t="shared" si="8"/>
        <v>546.39319647205787</v>
      </c>
      <c r="I80">
        <f t="shared" si="9"/>
        <v>160.40926117120648</v>
      </c>
    </row>
    <row r="81" spans="1:9">
      <c r="A81" s="5">
        <v>29663</v>
      </c>
      <c r="B81">
        <v>1.7382499999999999E-2</v>
      </c>
      <c r="C81">
        <f t="shared" si="6"/>
        <v>8.8444999999999999E-3</v>
      </c>
      <c r="D81">
        <f t="shared" si="11"/>
        <v>4.5199250000000002E-3</v>
      </c>
      <c r="E81">
        <f t="shared" si="10"/>
        <v>7.6668689976359065E-3</v>
      </c>
      <c r="G81">
        <f t="shared" si="7"/>
        <v>96.534569506472934</v>
      </c>
      <c r="H81">
        <f t="shared" si="8"/>
        <v>284.57496529256565</v>
      </c>
      <c r="I81">
        <f t="shared" si="9"/>
        <v>126.72227744285085</v>
      </c>
    </row>
    <row r="82" spans="1:9">
      <c r="A82" s="5">
        <v>29664</v>
      </c>
      <c r="B82">
        <v>8.2740000000000005E-4</v>
      </c>
      <c r="C82">
        <f t="shared" si="6"/>
        <v>1.7382499999999999E-2</v>
      </c>
      <c r="D82">
        <f t="shared" si="11"/>
        <v>1.0625974999999999E-2</v>
      </c>
      <c r="E82">
        <f t="shared" si="10"/>
        <v>1.5282429167998223E-2</v>
      </c>
      <c r="G82">
        <f t="shared" si="7"/>
        <v>95.240040270386899</v>
      </c>
      <c r="H82">
        <f t="shared" si="8"/>
        <v>92.213420415538323</v>
      </c>
      <c r="I82">
        <f t="shared" si="9"/>
        <v>94.585939244969012</v>
      </c>
    </row>
    <row r="83" spans="1:9">
      <c r="A83" s="5">
        <v>29665</v>
      </c>
      <c r="B83">
        <v>5.2494000000000004E-3</v>
      </c>
      <c r="C83">
        <f t="shared" si="6"/>
        <v>8.2740000000000005E-4</v>
      </c>
      <c r="D83">
        <f t="shared" si="11"/>
        <v>7.1888249999999994E-3</v>
      </c>
      <c r="E83">
        <f t="shared" si="10"/>
        <v>3.9519098876296694E-3</v>
      </c>
      <c r="G83">
        <f t="shared" si="7"/>
        <v>534.44525018129082</v>
      </c>
      <c r="H83">
        <f t="shared" si="8"/>
        <v>26.978330951163777</v>
      </c>
      <c r="I83">
        <f t="shared" si="9"/>
        <v>32.831976165037439</v>
      </c>
    </row>
    <row r="84" spans="1:9">
      <c r="A84" s="5">
        <v>29666</v>
      </c>
      <c r="B84">
        <v>1.54374E-2</v>
      </c>
      <c r="C84">
        <f t="shared" si="6"/>
        <v>5.2494000000000004E-3</v>
      </c>
      <c r="D84">
        <f t="shared" si="11"/>
        <v>8.0759500000000001E-3</v>
      </c>
      <c r="E84">
        <f t="shared" si="10"/>
        <v>4.9689425454984238E-3</v>
      </c>
      <c r="G84">
        <f t="shared" si="7"/>
        <v>194.07932335124011</v>
      </c>
      <c r="H84">
        <f t="shared" si="8"/>
        <v>91.152743640067115</v>
      </c>
      <c r="I84">
        <f t="shared" si="9"/>
        <v>210.67777215466893</v>
      </c>
    </row>
    <row r="85" spans="1:9">
      <c r="A85" s="5">
        <v>29667</v>
      </c>
      <c r="B85">
        <v>-3.5414000000000001E-3</v>
      </c>
      <c r="C85">
        <f t="shared" si="6"/>
        <v>1.54374E-2</v>
      </c>
      <c r="D85">
        <f t="shared" si="11"/>
        <v>9.7241749999999998E-3</v>
      </c>
      <c r="E85">
        <f t="shared" si="10"/>
        <v>1.317460284859513E-2</v>
      </c>
      <c r="G85">
        <f t="shared" si="7"/>
        <v>122.94039151670617</v>
      </c>
      <c r="H85">
        <f t="shared" si="8"/>
        <v>136.41851365282915</v>
      </c>
      <c r="I85">
        <f t="shared" si="9"/>
        <v>126.8805066892596</v>
      </c>
    </row>
    <row r="86" spans="1:9">
      <c r="A86" s="5">
        <v>29668</v>
      </c>
      <c r="B86">
        <v>4.2776000000000003E-3</v>
      </c>
      <c r="C86">
        <f t="shared" si="6"/>
        <v>-3.5414000000000001E-3</v>
      </c>
      <c r="D86">
        <f t="shared" si="11"/>
        <v>4.4932000000000001E-3</v>
      </c>
      <c r="E86">
        <f t="shared" si="10"/>
        <v>7.1828003559544495E-5</v>
      </c>
      <c r="G86">
        <f t="shared" si="7"/>
        <v>220.78838877280171</v>
      </c>
      <c r="H86">
        <f t="shared" si="8"/>
        <v>4.7983619691978951</v>
      </c>
      <c r="I86">
        <f t="shared" si="9"/>
        <v>5855.3374561690616</v>
      </c>
    </row>
    <row r="87" spans="1:9">
      <c r="A87" s="5">
        <v>29669</v>
      </c>
      <c r="B87">
        <v>5.0651999999999997E-3</v>
      </c>
      <c r="C87">
        <f t="shared" si="6"/>
        <v>4.2776000000000003E-3</v>
      </c>
      <c r="D87">
        <f t="shared" si="11"/>
        <v>5.3557500000000003E-3</v>
      </c>
      <c r="E87">
        <f t="shared" si="10"/>
        <v>3.3685062835316316E-3</v>
      </c>
      <c r="G87">
        <f t="shared" si="7"/>
        <v>18.412193753506624</v>
      </c>
      <c r="H87">
        <f t="shared" si="8"/>
        <v>5.4250105027307196</v>
      </c>
      <c r="I87">
        <f t="shared" si="9"/>
        <v>50.369320216600855</v>
      </c>
    </row>
    <row r="88" spans="1:9">
      <c r="A88" s="5">
        <v>29670</v>
      </c>
      <c r="B88">
        <v>-1.1340299999999999E-2</v>
      </c>
      <c r="C88">
        <f t="shared" si="6"/>
        <v>5.0651999999999997E-3</v>
      </c>
      <c r="D88">
        <f t="shared" si="11"/>
        <v>5.3096999999999997E-3</v>
      </c>
      <c r="E88">
        <f t="shared" si="10"/>
        <v>4.6984531583456708E-3</v>
      </c>
      <c r="G88">
        <f t="shared" si="7"/>
        <v>323.88651978204217</v>
      </c>
      <c r="H88">
        <f t="shared" si="8"/>
        <v>313.57703825074861</v>
      </c>
      <c r="I88">
        <f t="shared" si="9"/>
        <v>341.36241477382157</v>
      </c>
    </row>
    <row r="89" spans="1:9">
      <c r="A89" s="5">
        <v>29671</v>
      </c>
      <c r="B89">
        <v>2.2193E-3</v>
      </c>
      <c r="C89">
        <f t="shared" si="6"/>
        <v>-1.1340299999999999E-2</v>
      </c>
      <c r="D89">
        <f t="shared" si="11"/>
        <v>-1.3847249999999998E-3</v>
      </c>
      <c r="E89">
        <f t="shared" si="10"/>
        <v>-7.8734621094582354E-3</v>
      </c>
      <c r="G89">
        <f t="shared" si="7"/>
        <v>119.57002901157819</v>
      </c>
      <c r="H89">
        <f t="shared" si="8"/>
        <v>260.27008972900762</v>
      </c>
      <c r="I89">
        <f t="shared" si="9"/>
        <v>128.18709189359024</v>
      </c>
    </row>
    <row r="90" spans="1:9">
      <c r="A90" s="5">
        <v>29672</v>
      </c>
      <c r="B90">
        <v>3.1724000000000001E-3</v>
      </c>
      <c r="C90">
        <f t="shared" si="6"/>
        <v>2.2193E-3</v>
      </c>
      <c r="D90">
        <f t="shared" si="11"/>
        <v>5.5450000000000182E-5</v>
      </c>
      <c r="E90">
        <f t="shared" si="10"/>
        <v>3.7710835565032139E-5</v>
      </c>
      <c r="G90">
        <f t="shared" si="7"/>
        <v>42.945973955751818</v>
      </c>
      <c r="H90">
        <f t="shared" si="8"/>
        <v>5621.1902614968249</v>
      </c>
      <c r="I90">
        <f t="shared" si="9"/>
        <v>8312.4362466835628</v>
      </c>
    </row>
    <row r="91" spans="1:9">
      <c r="A91" s="5">
        <v>29673</v>
      </c>
      <c r="B91">
        <v>4.2630999999999997E-3</v>
      </c>
      <c r="C91">
        <f t="shared" si="6"/>
        <v>3.1724000000000001E-3</v>
      </c>
      <c r="D91">
        <f t="shared" si="11"/>
        <v>-2.2084999999999997E-4</v>
      </c>
      <c r="E91">
        <f t="shared" si="10"/>
        <v>2.494824937709137E-3</v>
      </c>
      <c r="G91">
        <f t="shared" si="7"/>
        <v>34.380910351784124</v>
      </c>
      <c r="H91">
        <f t="shared" si="8"/>
        <v>2030.3146932306997</v>
      </c>
      <c r="I91">
        <f t="shared" si="9"/>
        <v>70.877721140408923</v>
      </c>
    </row>
    <row r="92" spans="1:9">
      <c r="A92" s="5">
        <v>29674</v>
      </c>
      <c r="B92">
        <v>1.1884499999999999E-2</v>
      </c>
      <c r="C92">
        <f t="shared" si="6"/>
        <v>4.2630999999999997E-3</v>
      </c>
      <c r="D92">
        <f t="shared" si="11"/>
        <v>-4.2137499999999966E-4</v>
      </c>
      <c r="E92">
        <f t="shared" si="10"/>
        <v>3.8808805764371287E-3</v>
      </c>
      <c r="G92">
        <f t="shared" si="7"/>
        <v>178.77600806924539</v>
      </c>
      <c r="H92">
        <f t="shared" si="8"/>
        <v>2920.4093740729777</v>
      </c>
      <c r="I92">
        <f t="shared" si="9"/>
        <v>206.23204620510776</v>
      </c>
    </row>
    <row r="93" spans="1:9">
      <c r="A93" s="5">
        <v>29675</v>
      </c>
      <c r="B93">
        <v>1.0866000000000001E-3</v>
      </c>
      <c r="C93">
        <f t="shared" si="6"/>
        <v>1.1884499999999999E-2</v>
      </c>
      <c r="D93">
        <f t="shared" si="11"/>
        <v>5.3848249999999993E-3</v>
      </c>
      <c r="E93">
        <f t="shared" si="10"/>
        <v>1.0154487024231638E-2</v>
      </c>
      <c r="G93">
        <f t="shared" si="7"/>
        <v>90.85699861163701</v>
      </c>
      <c r="H93">
        <f t="shared" si="8"/>
        <v>79.821071251154862</v>
      </c>
      <c r="I93">
        <f t="shared" si="9"/>
        <v>89.299311748520154</v>
      </c>
    </row>
    <row r="94" spans="1:9">
      <c r="A94" s="5">
        <v>29676</v>
      </c>
      <c r="B94">
        <v>-2.22557E-2</v>
      </c>
      <c r="C94">
        <f t="shared" si="6"/>
        <v>1.0866000000000001E-3</v>
      </c>
      <c r="D94">
        <f t="shared" si="11"/>
        <v>5.1016499999999992E-3</v>
      </c>
      <c r="E94">
        <f t="shared" si="10"/>
        <v>3.0466584916041461E-3</v>
      </c>
      <c r="G94">
        <f t="shared" si="7"/>
        <v>2148.1962083563408</v>
      </c>
      <c r="H94">
        <f t="shared" si="8"/>
        <v>536.24513637744656</v>
      </c>
      <c r="I94">
        <f t="shared" si="9"/>
        <v>830.49539557293099</v>
      </c>
    </row>
    <row r="95" spans="1:9">
      <c r="A95" s="5">
        <v>29677</v>
      </c>
      <c r="B95">
        <v>-1.5067000000000001E-2</v>
      </c>
      <c r="C95">
        <f t="shared" si="6"/>
        <v>-2.22557E-2</v>
      </c>
      <c r="D95">
        <f t="shared" si="11"/>
        <v>-1.2553750000000004E-3</v>
      </c>
      <c r="E95">
        <f t="shared" si="10"/>
        <v>-1.678649835616023E-2</v>
      </c>
      <c r="G95">
        <f t="shared" si="7"/>
        <v>32.300489312850189</v>
      </c>
      <c r="H95">
        <f t="shared" si="8"/>
        <v>1100.1991436821663</v>
      </c>
      <c r="I95">
        <f t="shared" si="9"/>
        <v>10.243341521724906</v>
      </c>
    </row>
    <row r="96" spans="1:9">
      <c r="A96" s="5">
        <v>29678</v>
      </c>
      <c r="B96">
        <v>3.1514999999999998E-3</v>
      </c>
      <c r="C96">
        <f t="shared" si="6"/>
        <v>-1.5067000000000001E-2</v>
      </c>
      <c r="D96">
        <f t="shared" si="11"/>
        <v>-6.0879000000000003E-3</v>
      </c>
      <c r="E96">
        <f t="shared" si="10"/>
        <v>-1.543867615181849E-2</v>
      </c>
      <c r="G96">
        <f t="shared" si="7"/>
        <v>120.91657264219818</v>
      </c>
      <c r="H96">
        <f t="shared" si="8"/>
        <v>151.76661903119302</v>
      </c>
      <c r="I96">
        <f t="shared" si="9"/>
        <v>120.41301967221321</v>
      </c>
    </row>
    <row r="97" spans="1:9">
      <c r="A97" s="5">
        <v>29679</v>
      </c>
      <c r="B97">
        <v>2.9960000000000002E-4</v>
      </c>
      <c r="C97">
        <f t="shared" si="6"/>
        <v>3.1514999999999998E-3</v>
      </c>
      <c r="D97">
        <f t="shared" si="11"/>
        <v>-8.2711499999999997E-3</v>
      </c>
      <c r="E97">
        <f t="shared" si="10"/>
        <v>-8.6683773727195927E-4</v>
      </c>
      <c r="G97">
        <f t="shared" si="7"/>
        <v>90.493415833729955</v>
      </c>
      <c r="H97">
        <f t="shared" si="8"/>
        <v>103.62222907334531</v>
      </c>
      <c r="I97">
        <f t="shared" si="9"/>
        <v>134.5624085244462</v>
      </c>
    </row>
    <row r="98" spans="1:9">
      <c r="A98" s="5">
        <v>29680</v>
      </c>
      <c r="B98">
        <v>-1.7240999999999999E-3</v>
      </c>
      <c r="C98">
        <f t="shared" si="6"/>
        <v>2.9960000000000002E-4</v>
      </c>
      <c r="D98">
        <f t="shared" si="11"/>
        <v>-8.4679000000000004E-3</v>
      </c>
      <c r="E98">
        <f t="shared" si="10"/>
        <v>4.7470018036406168E-5</v>
      </c>
      <c r="G98">
        <f t="shared" si="7"/>
        <v>675.46728971962602</v>
      </c>
      <c r="H98">
        <f t="shared" si="8"/>
        <v>79.639580061172182</v>
      </c>
      <c r="I98">
        <f t="shared" si="9"/>
        <v>3731.976711442866</v>
      </c>
    </row>
    <row r="99" spans="1:9">
      <c r="A99" s="5">
        <v>29681</v>
      </c>
      <c r="B99">
        <v>1.3495E-3</v>
      </c>
      <c r="C99">
        <f t="shared" si="6"/>
        <v>-1.7240999999999999E-3</v>
      </c>
      <c r="D99">
        <f t="shared" si="11"/>
        <v>-3.3349999999999999E-3</v>
      </c>
      <c r="E99">
        <f t="shared" si="10"/>
        <v>-1.3411683591398407E-3</v>
      </c>
      <c r="G99">
        <f t="shared" si="7"/>
        <v>178.27272199988403</v>
      </c>
      <c r="H99">
        <f t="shared" si="8"/>
        <v>140.46476761619189</v>
      </c>
      <c r="I99">
        <f t="shared" si="9"/>
        <v>200.62122259322481</v>
      </c>
    </row>
    <row r="100" spans="1:9">
      <c r="A100" s="5">
        <v>29682</v>
      </c>
      <c r="B100">
        <v>5.6035E-3</v>
      </c>
      <c r="C100">
        <f t="shared" si="6"/>
        <v>1.3495E-3</v>
      </c>
      <c r="D100">
        <f t="shared" si="11"/>
        <v>7.6912500000000006E-4</v>
      </c>
      <c r="E100">
        <f t="shared" si="10"/>
        <v>7.6790173445814218E-4</v>
      </c>
      <c r="G100">
        <f t="shared" si="7"/>
        <v>315.22786217117454</v>
      </c>
      <c r="H100">
        <f t="shared" si="8"/>
        <v>628.55517633674629</v>
      </c>
      <c r="I100">
        <f t="shared" si="9"/>
        <v>629.71576290995381</v>
      </c>
    </row>
    <row r="101" spans="1:9">
      <c r="A101" s="5">
        <v>29683</v>
      </c>
      <c r="B101">
        <v>4.0894E-3</v>
      </c>
      <c r="C101">
        <f t="shared" si="6"/>
        <v>5.6035E-3</v>
      </c>
      <c r="D101">
        <f t="shared" si="11"/>
        <v>1.3821250000000001E-3</v>
      </c>
      <c r="E101">
        <f t="shared" si="10"/>
        <v>4.5582669245289569E-3</v>
      </c>
      <c r="G101">
        <f t="shared" si="7"/>
        <v>27.020612117426605</v>
      </c>
      <c r="H101">
        <f t="shared" si="8"/>
        <v>195.87772451840462</v>
      </c>
      <c r="I101">
        <f t="shared" si="9"/>
        <v>10.286078728867086</v>
      </c>
    </row>
    <row r="102" spans="1:9">
      <c r="A102" s="5">
        <v>29684</v>
      </c>
      <c r="B102">
        <v>-2.9724E-3</v>
      </c>
      <c r="C102">
        <f t="shared" si="6"/>
        <v>4.0894E-3</v>
      </c>
      <c r="D102">
        <f t="shared" si="11"/>
        <v>2.329575E-3</v>
      </c>
      <c r="E102">
        <f t="shared" si="10"/>
        <v>4.190747380530822E-3</v>
      </c>
      <c r="G102">
        <f t="shared" si="7"/>
        <v>172.68547953244976</v>
      </c>
      <c r="H102">
        <f t="shared" si="8"/>
        <v>227.59408905057791</v>
      </c>
      <c r="I102">
        <f t="shared" si="9"/>
        <v>170.92768258494982</v>
      </c>
    </row>
    <row r="103" spans="1:9">
      <c r="A103" s="5">
        <v>29685</v>
      </c>
      <c r="B103">
        <v>-2.0450300000000001E-2</v>
      </c>
      <c r="C103">
        <f t="shared" si="6"/>
        <v>-2.9724E-3</v>
      </c>
      <c r="D103">
        <f t="shared" si="11"/>
        <v>2.0175000000000002E-3</v>
      </c>
      <c r="E103">
        <f t="shared" si="10"/>
        <v>-1.4240582736085511E-3</v>
      </c>
      <c r="G103">
        <f t="shared" si="7"/>
        <v>588.00632485533583</v>
      </c>
      <c r="H103">
        <f t="shared" si="8"/>
        <v>1113.6456009913259</v>
      </c>
      <c r="I103">
        <f t="shared" si="9"/>
        <v>1336.0578059898576</v>
      </c>
    </row>
    <row r="104" spans="1:9">
      <c r="A104" s="5">
        <v>29686</v>
      </c>
      <c r="B104">
        <v>-2.2052E-3</v>
      </c>
      <c r="C104">
        <f t="shared" si="6"/>
        <v>-2.0450300000000001E-2</v>
      </c>
      <c r="D104">
        <f t="shared" si="11"/>
        <v>-3.4324500000000001E-3</v>
      </c>
      <c r="E104">
        <f t="shared" si="10"/>
        <v>-1.6337705019551771E-2</v>
      </c>
      <c r="G104">
        <f t="shared" si="7"/>
        <v>89.216784105856632</v>
      </c>
      <c r="H104">
        <f t="shared" si="8"/>
        <v>35.754344564378215</v>
      </c>
      <c r="I104">
        <f t="shared" si="9"/>
        <v>86.502388203477906</v>
      </c>
    </row>
    <row r="105" spans="1:9">
      <c r="A105" s="5">
        <v>29687</v>
      </c>
      <c r="B105">
        <v>-8.4092000000000004E-3</v>
      </c>
      <c r="C105">
        <f t="shared" si="6"/>
        <v>-2.2052E-3</v>
      </c>
      <c r="D105">
        <f t="shared" si="11"/>
        <v>-5.3846250000000005E-3</v>
      </c>
      <c r="E105">
        <f t="shared" si="10"/>
        <v>-5.2599950583402701E-3</v>
      </c>
      <c r="G105">
        <f t="shared" si="7"/>
        <v>281.33502630146927</v>
      </c>
      <c r="H105">
        <f t="shared" si="8"/>
        <v>56.170578266824513</v>
      </c>
      <c r="I105">
        <f t="shared" si="9"/>
        <v>59.870872628793407</v>
      </c>
    </row>
    <row r="106" spans="1:9">
      <c r="A106" s="5">
        <v>29688</v>
      </c>
      <c r="B106">
        <v>-2.3029999999999999E-4</v>
      </c>
      <c r="C106">
        <f t="shared" si="6"/>
        <v>-8.4092000000000004E-3</v>
      </c>
      <c r="D106">
        <f t="shared" si="11"/>
        <v>-8.5092750000000002E-3</v>
      </c>
      <c r="E106">
        <f t="shared" si="10"/>
        <v>-7.7284872968964979E-3</v>
      </c>
      <c r="G106">
        <f t="shared" si="7"/>
        <v>97.261332825952536</v>
      </c>
      <c r="H106">
        <f t="shared" si="8"/>
        <v>97.293541459172488</v>
      </c>
      <c r="I106">
        <f t="shared" si="9"/>
        <v>97.020115435882502</v>
      </c>
    </row>
    <row r="107" spans="1:9">
      <c r="A107" s="5">
        <v>29689</v>
      </c>
      <c r="B107">
        <v>-2.9992E-3</v>
      </c>
      <c r="C107">
        <f t="shared" si="6"/>
        <v>-2.3029999999999999E-4</v>
      </c>
      <c r="D107">
        <f t="shared" si="11"/>
        <v>-7.8237500000000008E-3</v>
      </c>
      <c r="E107">
        <f t="shared" si="10"/>
        <v>-1.8510618868261817E-3</v>
      </c>
      <c r="G107">
        <f t="shared" si="7"/>
        <v>1202.301346070343</v>
      </c>
      <c r="H107">
        <f t="shared" si="8"/>
        <v>61.665441763860038</v>
      </c>
      <c r="I107">
        <f t="shared" si="9"/>
        <v>62.025917196232058</v>
      </c>
    </row>
    <row r="108" spans="1:9">
      <c r="A108" s="5">
        <v>29690</v>
      </c>
      <c r="B108">
        <v>9.8099999999999993E-3</v>
      </c>
      <c r="C108">
        <f t="shared" si="6"/>
        <v>-2.9992E-3</v>
      </c>
      <c r="D108">
        <f t="shared" si="11"/>
        <v>-3.4609749999999998E-3</v>
      </c>
      <c r="E108">
        <f t="shared" si="10"/>
        <v>-2.7510255518350605E-3</v>
      </c>
      <c r="G108">
        <f t="shared" si="7"/>
        <v>427.0872232595359</v>
      </c>
      <c r="H108">
        <f t="shared" si="8"/>
        <v>383.4461387325826</v>
      </c>
      <c r="I108">
        <f t="shared" si="9"/>
        <v>456.59428875374414</v>
      </c>
    </row>
    <row r="109" spans="1:9">
      <c r="A109" s="5">
        <v>29691</v>
      </c>
      <c r="B109">
        <v>-5.9664999999999996E-3</v>
      </c>
      <c r="C109">
        <f t="shared" si="6"/>
        <v>9.8099999999999993E-3</v>
      </c>
      <c r="D109">
        <f t="shared" si="11"/>
        <v>-4.571750000000002E-4</v>
      </c>
      <c r="E109">
        <f t="shared" si="10"/>
        <v>7.0948862441339066E-3</v>
      </c>
      <c r="G109">
        <f t="shared" si="7"/>
        <v>160.82059123343527</v>
      </c>
      <c r="H109">
        <f t="shared" si="8"/>
        <v>1205.0801115546556</v>
      </c>
      <c r="I109">
        <f t="shared" si="9"/>
        <v>184.09578102725942</v>
      </c>
    </row>
    <row r="110" spans="1:9">
      <c r="A110" s="5">
        <v>29692</v>
      </c>
      <c r="B110">
        <v>-7.6749999999999995E-4</v>
      </c>
      <c r="C110">
        <f t="shared" si="6"/>
        <v>-5.9664999999999996E-3</v>
      </c>
      <c r="D110">
        <f t="shared" si="11"/>
        <v>1.5349999999999999E-4</v>
      </c>
      <c r="E110">
        <f t="shared" si="10"/>
        <v>-3.1432313651434097E-3</v>
      </c>
      <c r="G110">
        <f t="shared" si="7"/>
        <v>87.136512193078019</v>
      </c>
      <c r="H110">
        <f t="shared" si="8"/>
        <v>600</v>
      </c>
      <c r="I110">
        <f t="shared" si="9"/>
        <v>75.582452869644783</v>
      </c>
    </row>
    <row r="111" spans="1:9">
      <c r="A111" s="5">
        <v>29693</v>
      </c>
      <c r="B111">
        <v>-5.3119999999999999E-3</v>
      </c>
      <c r="C111">
        <f t="shared" si="6"/>
        <v>-7.6749999999999995E-4</v>
      </c>
      <c r="D111">
        <f t="shared" si="11"/>
        <v>1.9199999999999816E-5</v>
      </c>
      <c r="E111">
        <f t="shared" si="10"/>
        <v>-1.2810234287299936E-3</v>
      </c>
      <c r="G111">
        <f t="shared" si="7"/>
        <v>592.11726384364829</v>
      </c>
      <c r="H111">
        <f t="shared" si="8"/>
        <v>27766.66666666693</v>
      </c>
      <c r="I111">
        <f t="shared" si="9"/>
        <v>314.66845030822861</v>
      </c>
    </row>
    <row r="112" spans="1:9">
      <c r="A112" s="5">
        <v>29694</v>
      </c>
      <c r="B112">
        <v>-2.0588700000000001E-2</v>
      </c>
      <c r="C112">
        <f t="shared" si="6"/>
        <v>-5.3119999999999999E-3</v>
      </c>
      <c r="D112">
        <f t="shared" si="11"/>
        <v>-5.5900000000000004E-4</v>
      </c>
      <c r="E112">
        <f t="shared" si="10"/>
        <v>-4.4406889837884118E-3</v>
      </c>
      <c r="G112">
        <f t="shared" si="7"/>
        <v>287.58847891566268</v>
      </c>
      <c r="H112">
        <f t="shared" si="8"/>
        <v>3583.1305903398929</v>
      </c>
      <c r="I112">
        <f t="shared" si="9"/>
        <v>363.63751379939032</v>
      </c>
    </row>
    <row r="113" spans="1:9">
      <c r="A113" s="5">
        <v>29695</v>
      </c>
      <c r="B113">
        <v>1.21394E-2</v>
      </c>
      <c r="C113">
        <f t="shared" si="6"/>
        <v>-2.0588700000000001E-2</v>
      </c>
      <c r="D113">
        <f t="shared" si="11"/>
        <v>-8.1586750000000006E-3</v>
      </c>
      <c r="E113">
        <f t="shared" si="10"/>
        <v>-1.7098245605248127E-2</v>
      </c>
      <c r="G113">
        <f t="shared" si="7"/>
        <v>158.9614691554105</v>
      </c>
      <c r="H113">
        <f t="shared" si="8"/>
        <v>248.79131721756286</v>
      </c>
      <c r="I113">
        <f t="shared" si="9"/>
        <v>170.99792739129879</v>
      </c>
    </row>
    <row r="114" spans="1:9">
      <c r="A114" s="5">
        <v>29696</v>
      </c>
      <c r="B114">
        <v>1.0115E-3</v>
      </c>
      <c r="C114">
        <f t="shared" si="6"/>
        <v>1.21394E-2</v>
      </c>
      <c r="D114">
        <f t="shared" si="11"/>
        <v>-3.6322000000000008E-3</v>
      </c>
      <c r="E114">
        <f t="shared" si="10"/>
        <v>5.8195709825078958E-3</v>
      </c>
      <c r="G114">
        <f t="shared" si="7"/>
        <v>91.667627724599228</v>
      </c>
      <c r="H114">
        <f t="shared" si="8"/>
        <v>127.84813611585264</v>
      </c>
      <c r="I114">
        <f t="shared" si="9"/>
        <v>82.618993684580815</v>
      </c>
    </row>
    <row r="115" spans="1:9">
      <c r="A115" s="5">
        <v>29697</v>
      </c>
      <c r="B115">
        <v>8.0552000000000002E-3</v>
      </c>
      <c r="C115">
        <f t="shared" si="6"/>
        <v>1.0115E-3</v>
      </c>
      <c r="D115">
        <f t="shared" si="11"/>
        <v>-3.1874500000000005E-3</v>
      </c>
      <c r="E115">
        <f t="shared" si="10"/>
        <v>2.0507829478704975E-3</v>
      </c>
      <c r="G115">
        <f t="shared" si="7"/>
        <v>696.36183885318837</v>
      </c>
      <c r="H115">
        <f t="shared" si="8"/>
        <v>352.71612103719269</v>
      </c>
      <c r="I115">
        <f t="shared" si="9"/>
        <v>292.78657004459689</v>
      </c>
    </row>
    <row r="116" spans="1:9">
      <c r="A116" s="5">
        <v>29698</v>
      </c>
      <c r="B116">
        <v>7.4549999999999998E-3</v>
      </c>
      <c r="C116">
        <f t="shared" si="6"/>
        <v>8.0552000000000002E-3</v>
      </c>
      <c r="D116">
        <f t="shared" si="11"/>
        <v>1.5434999999999971E-4</v>
      </c>
      <c r="E116">
        <f t="shared" si="10"/>
        <v>6.7573222696412664E-3</v>
      </c>
      <c r="G116">
        <f t="shared" si="7"/>
        <v>7.4510874962757017</v>
      </c>
      <c r="H116">
        <f t="shared" si="8"/>
        <v>4729.9319727891243</v>
      </c>
      <c r="I116">
        <f t="shared" si="9"/>
        <v>10.324766268632795</v>
      </c>
    </row>
    <row r="117" spans="1:9">
      <c r="A117" s="5">
        <v>29699</v>
      </c>
      <c r="B117">
        <v>-1.0236E-2</v>
      </c>
      <c r="C117">
        <f t="shared" si="6"/>
        <v>7.4549999999999998E-3</v>
      </c>
      <c r="D117">
        <f t="shared" si="11"/>
        <v>7.1652749999999996E-3</v>
      </c>
      <c r="E117">
        <f t="shared" si="10"/>
        <v>7.3041942879153131E-3</v>
      </c>
      <c r="G117">
        <f t="shared" si="7"/>
        <v>237.30382293762574</v>
      </c>
      <c r="H117">
        <f t="shared" si="8"/>
        <v>242.85564755016384</v>
      </c>
      <c r="I117">
        <f t="shared" si="9"/>
        <v>240.13866001531912</v>
      </c>
    </row>
    <row r="118" spans="1:9">
      <c r="A118" s="5">
        <v>29700</v>
      </c>
      <c r="B118">
        <v>-2.321E-4</v>
      </c>
      <c r="C118">
        <f t="shared" si="6"/>
        <v>-1.0236E-2</v>
      </c>
      <c r="D118">
        <f t="shared" si="11"/>
        <v>1.571425E-3</v>
      </c>
      <c r="E118">
        <f t="shared" si="10"/>
        <v>-6.4446198618770189E-3</v>
      </c>
      <c r="G118">
        <f t="shared" si="7"/>
        <v>97.732512700273531</v>
      </c>
      <c r="H118">
        <f t="shared" si="8"/>
        <v>114.77003356825813</v>
      </c>
      <c r="I118">
        <f t="shared" si="9"/>
        <v>96.398546307238675</v>
      </c>
    </row>
    <row r="119" spans="1:9">
      <c r="A119" s="5">
        <v>29701</v>
      </c>
      <c r="B119">
        <v>-7.7676000000000004E-3</v>
      </c>
      <c r="C119">
        <f t="shared" si="6"/>
        <v>-2.321E-4</v>
      </c>
      <c r="D119">
        <f t="shared" si="11"/>
        <v>1.260525E-3</v>
      </c>
      <c r="E119">
        <f t="shared" si="10"/>
        <v>-1.5749599492904764E-3</v>
      </c>
      <c r="G119">
        <f t="shared" si="7"/>
        <v>3246.6609220163728</v>
      </c>
      <c r="H119">
        <f t="shared" si="8"/>
        <v>716.21943237936568</v>
      </c>
      <c r="I119">
        <f t="shared" si="9"/>
        <v>393.19349380911717</v>
      </c>
    </row>
    <row r="120" spans="1:9">
      <c r="A120" s="5">
        <v>29702</v>
      </c>
      <c r="B120">
        <v>-5.9439999999999996E-3</v>
      </c>
      <c r="C120">
        <f t="shared" si="6"/>
        <v>-7.7676000000000004E-3</v>
      </c>
      <c r="D120">
        <f t="shared" si="11"/>
        <v>-2.6951750000000002E-3</v>
      </c>
      <c r="E120">
        <f t="shared" si="10"/>
        <v>-6.4290371479920781E-3</v>
      </c>
      <c r="G120">
        <f t="shared" si="7"/>
        <v>23.477007054946196</v>
      </c>
      <c r="H120">
        <f t="shared" si="8"/>
        <v>120.54226534455088</v>
      </c>
      <c r="I120">
        <f t="shared" si="9"/>
        <v>7.5444757407190535</v>
      </c>
    </row>
    <row r="121" spans="1:9">
      <c r="A121" s="5">
        <v>29703</v>
      </c>
      <c r="B121">
        <v>-3.9299000000000001E-3</v>
      </c>
      <c r="C121">
        <f t="shared" si="6"/>
        <v>-5.9439999999999996E-3</v>
      </c>
      <c r="D121">
        <f t="shared" si="11"/>
        <v>-6.0449249999999996E-3</v>
      </c>
      <c r="E121">
        <f t="shared" si="10"/>
        <v>-6.0488426362310006E-3</v>
      </c>
      <c r="G121">
        <f t="shared" si="7"/>
        <v>33.884589502018834</v>
      </c>
      <c r="H121">
        <f t="shared" si="8"/>
        <v>34.988440716799623</v>
      </c>
      <c r="I121">
        <f t="shared" si="9"/>
        <v>35.030546563388562</v>
      </c>
    </row>
    <row r="122" spans="1:9">
      <c r="A122" s="5">
        <v>29704</v>
      </c>
      <c r="B122">
        <v>6.5151999999999996E-3</v>
      </c>
      <c r="C122">
        <f t="shared" si="6"/>
        <v>-3.9299000000000001E-3</v>
      </c>
      <c r="D122">
        <f t="shared" si="11"/>
        <v>-4.4684E-3</v>
      </c>
      <c r="E122">
        <f t="shared" si="10"/>
        <v>-4.3879175620040404E-3</v>
      </c>
      <c r="G122">
        <f t="shared" si="7"/>
        <v>265.78538894119441</v>
      </c>
      <c r="H122">
        <f t="shared" si="8"/>
        <v>245.8061050935458</v>
      </c>
      <c r="I122">
        <f t="shared" si="9"/>
        <v>248.4804558867873</v>
      </c>
    </row>
    <row r="123" spans="1:9">
      <c r="A123" s="5">
        <v>29705</v>
      </c>
      <c r="B123">
        <v>5.2284999999999996E-3</v>
      </c>
      <c r="C123">
        <f t="shared" si="6"/>
        <v>6.5151999999999996E-3</v>
      </c>
      <c r="D123">
        <f t="shared" si="11"/>
        <v>-2.7815750000000005E-3</v>
      </c>
      <c r="E123">
        <f t="shared" si="10"/>
        <v>4.1584494025061862E-3</v>
      </c>
      <c r="G123">
        <f t="shared" si="7"/>
        <v>19.749201866404718</v>
      </c>
      <c r="H123">
        <f t="shared" si="8"/>
        <v>287.96904631368915</v>
      </c>
      <c r="I123">
        <f t="shared" si="9"/>
        <v>25.73196145777132</v>
      </c>
    </row>
    <row r="124" spans="1:9">
      <c r="A124" s="5">
        <v>29706</v>
      </c>
      <c r="B124">
        <v>-1.4661799999999999E-2</v>
      </c>
      <c r="C124">
        <f t="shared" si="6"/>
        <v>5.2284999999999996E-3</v>
      </c>
      <c r="D124">
        <f t="shared" si="11"/>
        <v>4.674499999999999E-4</v>
      </c>
      <c r="E124">
        <f t="shared" si="10"/>
        <v>4.9972044672635229E-3</v>
      </c>
      <c r="G124">
        <f t="shared" si="7"/>
        <v>380.42077077555706</v>
      </c>
      <c r="H124">
        <f t="shared" si="8"/>
        <v>3236.5493635682965</v>
      </c>
      <c r="I124">
        <f t="shared" si="9"/>
        <v>393.40004188439428</v>
      </c>
    </row>
    <row r="125" spans="1:9">
      <c r="A125" s="5">
        <v>29707</v>
      </c>
      <c r="B125">
        <v>-2.3699999999999999E-4</v>
      </c>
      <c r="C125">
        <f t="shared" si="6"/>
        <v>-1.4661799999999999E-2</v>
      </c>
      <c r="D125">
        <f t="shared" si="11"/>
        <v>-1.712E-3</v>
      </c>
      <c r="E125">
        <f t="shared" si="10"/>
        <v>-1.0412430930935229E-2</v>
      </c>
      <c r="G125">
        <f t="shared" si="7"/>
        <v>98.383554543098398</v>
      </c>
      <c r="H125">
        <f t="shared" si="8"/>
        <v>86.15654205607477</v>
      </c>
      <c r="I125">
        <f t="shared" si="9"/>
        <v>97.723874457636256</v>
      </c>
    </row>
    <row r="126" spans="1:9">
      <c r="A126" s="5">
        <v>29708</v>
      </c>
      <c r="B126">
        <v>6.0647000000000001E-3</v>
      </c>
      <c r="C126">
        <f t="shared" si="6"/>
        <v>-2.3699999999999999E-4</v>
      </c>
      <c r="D126">
        <f t="shared" si="11"/>
        <v>-7.8877499999999991E-4</v>
      </c>
      <c r="E126">
        <f t="shared" si="10"/>
        <v>-2.4364583466484086E-3</v>
      </c>
      <c r="G126">
        <f t="shared" si="7"/>
        <v>2658.9451476793251</v>
      </c>
      <c r="H126">
        <f t="shared" si="8"/>
        <v>868.87578840607296</v>
      </c>
      <c r="I126">
        <f t="shared" si="9"/>
        <v>348.91457751956239</v>
      </c>
    </row>
    <row r="127" spans="1:9">
      <c r="A127" s="5">
        <v>29709</v>
      </c>
      <c r="B127">
        <v>3.1399999999999999E-4</v>
      </c>
      <c r="C127">
        <f t="shared" si="6"/>
        <v>6.0647000000000001E-3</v>
      </c>
      <c r="D127">
        <f t="shared" si="11"/>
        <v>-9.0139999999999947E-4</v>
      </c>
      <c r="E127">
        <f t="shared" si="10"/>
        <v>4.2271420814581568E-3</v>
      </c>
      <c r="G127">
        <f t="shared" si="7"/>
        <v>94.822497403004263</v>
      </c>
      <c r="H127">
        <f t="shared" si="8"/>
        <v>134.8347015753273</v>
      </c>
      <c r="I127">
        <f t="shared" si="9"/>
        <v>92.571813439218829</v>
      </c>
    </row>
    <row r="128" spans="1:9">
      <c r="A128" s="5">
        <v>29710</v>
      </c>
      <c r="B128">
        <v>8.8313000000000003E-3</v>
      </c>
      <c r="C128">
        <f t="shared" si="6"/>
        <v>3.1399999999999999E-4</v>
      </c>
      <c r="D128">
        <f t="shared" si="11"/>
        <v>-2.1300249999999994E-3</v>
      </c>
      <c r="E128">
        <f t="shared" si="10"/>
        <v>1.1598406401755424E-3</v>
      </c>
      <c r="G128">
        <f t="shared" si="7"/>
        <v>2712.5159235668793</v>
      </c>
      <c r="H128">
        <f t="shared" si="8"/>
        <v>514.61015715777989</v>
      </c>
      <c r="I128">
        <f t="shared" si="9"/>
        <v>661.42356924683884</v>
      </c>
    </row>
    <row r="129" spans="1:9">
      <c r="A129" s="5">
        <v>29711</v>
      </c>
      <c r="B129">
        <v>1.22189E-2</v>
      </c>
      <c r="C129">
        <f t="shared" si="6"/>
        <v>8.8313000000000003E-3</v>
      </c>
      <c r="D129">
        <f t="shared" si="11"/>
        <v>3.74325E-3</v>
      </c>
      <c r="E129">
        <f t="shared" si="10"/>
        <v>7.1730846934970893E-3</v>
      </c>
      <c r="G129">
        <f t="shared" si="7"/>
        <v>38.359018491048872</v>
      </c>
      <c r="H129">
        <f t="shared" si="8"/>
        <v>226.42489815000332</v>
      </c>
      <c r="I129">
        <f t="shared" si="9"/>
        <v>70.343729679886536</v>
      </c>
    </row>
    <row r="130" spans="1:9">
      <c r="A130" s="5">
        <v>29712</v>
      </c>
      <c r="B130">
        <v>8.9528999999999997E-3</v>
      </c>
      <c r="C130">
        <f t="shared" si="6"/>
        <v>1.22189E-2</v>
      </c>
      <c r="D130">
        <f t="shared" si="11"/>
        <v>6.8572249999999998E-3</v>
      </c>
      <c r="E130">
        <f t="shared" si="10"/>
        <v>1.112822770642726E-2</v>
      </c>
      <c r="G130">
        <f t="shared" si="7"/>
        <v>26.729083632732898</v>
      </c>
      <c r="H130">
        <f t="shared" si="8"/>
        <v>30.561560981300744</v>
      </c>
      <c r="I130">
        <f t="shared" si="9"/>
        <v>19.547836041950056</v>
      </c>
    </row>
    <row r="131" spans="1:9">
      <c r="A131" s="5">
        <v>29713</v>
      </c>
      <c r="B131">
        <v>5.6214000000000004E-3</v>
      </c>
      <c r="C131">
        <f t="shared" si="6"/>
        <v>8.9528999999999997E-3</v>
      </c>
      <c r="D131">
        <f t="shared" si="11"/>
        <v>7.5792749999999999E-3</v>
      </c>
      <c r="E131">
        <f t="shared" si="10"/>
        <v>9.423105410765558E-3</v>
      </c>
      <c r="G131">
        <f t="shared" si="7"/>
        <v>37.211406359950402</v>
      </c>
      <c r="H131">
        <f t="shared" si="8"/>
        <v>25.831956222725783</v>
      </c>
      <c r="I131">
        <f t="shared" si="9"/>
        <v>40.344506880101818</v>
      </c>
    </row>
    <row r="132" spans="1:9">
      <c r="A132" s="5">
        <v>29714</v>
      </c>
      <c r="B132">
        <v>-1.10448E-2</v>
      </c>
      <c r="C132">
        <f t="shared" si="6"/>
        <v>5.6214000000000004E-3</v>
      </c>
      <c r="D132">
        <f t="shared" si="11"/>
        <v>8.9061249999999991E-3</v>
      </c>
      <c r="E132">
        <f t="shared" si="10"/>
        <v>6.4431531772325837E-3</v>
      </c>
      <c r="G132">
        <f t="shared" si="7"/>
        <v>296.47774575728459</v>
      </c>
      <c r="H132">
        <f t="shared" si="8"/>
        <v>224.01353001445639</v>
      </c>
      <c r="I132">
        <f t="shared" si="9"/>
        <v>271.41917468340995</v>
      </c>
    </row>
    <row r="133" spans="1:9">
      <c r="A133" s="5">
        <v>29715</v>
      </c>
      <c r="B133">
        <v>2.2951999999999998E-3</v>
      </c>
      <c r="C133">
        <f t="shared" si="6"/>
        <v>-1.10448E-2</v>
      </c>
      <c r="D133">
        <f t="shared" si="11"/>
        <v>3.9370999999999989E-3</v>
      </c>
      <c r="E133">
        <f t="shared" si="10"/>
        <v>-7.2647119779268646E-3</v>
      </c>
      <c r="G133">
        <f t="shared" si="7"/>
        <v>120.78081993336231</v>
      </c>
      <c r="H133">
        <f t="shared" si="8"/>
        <v>41.703284143151038</v>
      </c>
      <c r="I133">
        <f t="shared" si="9"/>
        <v>131.59381964451927</v>
      </c>
    </row>
    <row r="134" spans="1:9">
      <c r="A134" s="5">
        <v>29716</v>
      </c>
      <c r="B134">
        <v>-7.1322E-3</v>
      </c>
      <c r="C134">
        <f t="shared" si="6"/>
        <v>2.2951999999999998E-3</v>
      </c>
      <c r="D134">
        <f t="shared" si="11"/>
        <v>1.4561749999999999E-3</v>
      </c>
      <c r="E134">
        <f t="shared" si="10"/>
        <v>2.2878843121322502E-4</v>
      </c>
      <c r="G134">
        <f t="shared" si="7"/>
        <v>410.74416172882542</v>
      </c>
      <c r="H134">
        <f t="shared" si="8"/>
        <v>589.79003210465783</v>
      </c>
      <c r="I134">
        <f t="shared" si="9"/>
        <v>3217.377903322817</v>
      </c>
    </row>
    <row r="135" spans="1:9">
      <c r="A135" s="5">
        <v>29717</v>
      </c>
      <c r="B135">
        <v>-6.1589999999999995E-4</v>
      </c>
      <c r="C135">
        <f t="shared" ref="C135:C198" si="12">B134</f>
        <v>-7.1322E-3</v>
      </c>
      <c r="D135">
        <f t="shared" si="11"/>
        <v>-2.5650999999999998E-3</v>
      </c>
      <c r="E135">
        <f t="shared" si="10"/>
        <v>-5.5410941731801177E-3</v>
      </c>
      <c r="G135">
        <f t="shared" ref="G135:G198" si="13">ABS(($B135-C135)/C135*100)</f>
        <v>91.36451585765964</v>
      </c>
      <c r="H135">
        <f t="shared" ref="H135:H198" si="14">ABS(($B135-D135)/D135*100)</f>
        <v>75.989240185567823</v>
      </c>
      <c r="I135">
        <f t="shared" ref="I135:I198" si="15">ABS(($B135-E135)/E135*100)</f>
        <v>88.884866765465461</v>
      </c>
    </row>
    <row r="136" spans="1:9">
      <c r="A136" s="5">
        <v>29718</v>
      </c>
      <c r="B136">
        <v>9.7330000000000003E-3</v>
      </c>
      <c r="C136">
        <f t="shared" si="12"/>
        <v>-6.1589999999999995E-4</v>
      </c>
      <c r="D136">
        <f t="shared" si="11"/>
        <v>-4.1244250000000001E-3</v>
      </c>
      <c r="E136">
        <f t="shared" ref="E136:E199" si="16">$E$2*B135+$E$1*E135</f>
        <v>-1.680499573874703E-3</v>
      </c>
      <c r="G136">
        <f t="shared" si="13"/>
        <v>1680.2890079558374</v>
      </c>
      <c r="H136">
        <f t="shared" si="14"/>
        <v>335.98440994805333</v>
      </c>
      <c r="I136">
        <f t="shared" si="15"/>
        <v>679.17301207989999</v>
      </c>
    </row>
    <row r="137" spans="1:9">
      <c r="A137" s="5">
        <v>29719</v>
      </c>
      <c r="B137">
        <v>-5.0463000000000001E-3</v>
      </c>
      <c r="C137">
        <f t="shared" si="12"/>
        <v>9.7330000000000003E-3</v>
      </c>
      <c r="D137">
        <f t="shared" si="11"/>
        <v>1.0700250000000001E-3</v>
      </c>
      <c r="E137">
        <f t="shared" si="16"/>
        <v>7.2659283769292418E-3</v>
      </c>
      <c r="G137">
        <f t="shared" si="13"/>
        <v>151.84732353847735</v>
      </c>
      <c r="H137">
        <f t="shared" si="14"/>
        <v>571.60580360271956</v>
      </c>
      <c r="I137">
        <f t="shared" si="15"/>
        <v>169.45155165612422</v>
      </c>
    </row>
    <row r="138" spans="1:9">
      <c r="A138" s="5">
        <v>29720</v>
      </c>
      <c r="B138">
        <v>-3.9169000000000001E-3</v>
      </c>
      <c r="C138">
        <f t="shared" si="12"/>
        <v>-5.0463000000000001E-3</v>
      </c>
      <c r="D138">
        <f t="shared" ref="D138:D201" si="17">AVERAGE(B134:B137)</f>
        <v>-7.6534999999999993E-4</v>
      </c>
      <c r="E138">
        <f t="shared" si="16"/>
        <v>-2.3849647058701573E-3</v>
      </c>
      <c r="G138">
        <f t="shared" si="13"/>
        <v>22.380754215960209</v>
      </c>
      <c r="H138">
        <f t="shared" si="14"/>
        <v>411.77892467498538</v>
      </c>
      <c r="I138">
        <f t="shared" si="15"/>
        <v>64.233038348922406</v>
      </c>
    </row>
    <row r="139" spans="1:9">
      <c r="A139" s="5">
        <v>29721</v>
      </c>
      <c r="B139">
        <v>2.46269E-2</v>
      </c>
      <c r="C139">
        <f t="shared" si="12"/>
        <v>-3.9169000000000001E-3</v>
      </c>
      <c r="D139">
        <f t="shared" si="17"/>
        <v>3.8474999999999837E-5</v>
      </c>
      <c r="E139">
        <f t="shared" si="16"/>
        <v>-3.5857663220192995E-3</v>
      </c>
      <c r="G139">
        <f t="shared" si="13"/>
        <v>728.73445837269276</v>
      </c>
      <c r="H139">
        <f t="shared" si="14"/>
        <v>63907.537361923598</v>
      </c>
      <c r="I139">
        <f t="shared" si="15"/>
        <v>786.79600923162036</v>
      </c>
    </row>
    <row r="140" spans="1:9">
      <c r="A140" s="5">
        <v>29722</v>
      </c>
      <c r="B140">
        <v>-6.0079999999999997E-4</v>
      </c>
      <c r="C140">
        <f t="shared" si="12"/>
        <v>2.46269E-2</v>
      </c>
      <c r="D140">
        <f t="shared" si="17"/>
        <v>6.3491750000000003E-3</v>
      </c>
      <c r="E140">
        <f t="shared" si="16"/>
        <v>1.8528624178135764E-2</v>
      </c>
      <c r="G140">
        <f t="shared" si="13"/>
        <v>102.43960872054541</v>
      </c>
      <c r="H140">
        <f t="shared" si="14"/>
        <v>109.4626467218182</v>
      </c>
      <c r="I140">
        <f t="shared" si="15"/>
        <v>103.24255052195919</v>
      </c>
    </row>
    <row r="141" spans="1:9">
      <c r="A141" s="5">
        <v>29723</v>
      </c>
      <c r="B141">
        <v>1.17257E-2</v>
      </c>
      <c r="C141">
        <f t="shared" si="12"/>
        <v>-6.0079999999999997E-4</v>
      </c>
      <c r="D141">
        <f t="shared" si="17"/>
        <v>3.7657249999999997E-3</v>
      </c>
      <c r="E141">
        <f t="shared" si="16"/>
        <v>3.5340982623688747E-3</v>
      </c>
      <c r="G141">
        <f t="shared" si="13"/>
        <v>2051.6810918774968</v>
      </c>
      <c r="H141">
        <f t="shared" si="14"/>
        <v>211.37961481520827</v>
      </c>
      <c r="I141">
        <f t="shared" si="15"/>
        <v>231.78760547932157</v>
      </c>
    </row>
    <row r="142" spans="1:9">
      <c r="A142" s="5">
        <v>29724</v>
      </c>
      <c r="B142">
        <v>-5.659E-3</v>
      </c>
      <c r="C142">
        <f t="shared" si="12"/>
        <v>1.17257E-2</v>
      </c>
      <c r="D142">
        <f t="shared" si="17"/>
        <v>7.9587249999999998E-3</v>
      </c>
      <c r="E142">
        <f t="shared" si="16"/>
        <v>9.9550539274609936E-3</v>
      </c>
      <c r="G142">
        <f t="shared" si="13"/>
        <v>148.26151103985262</v>
      </c>
      <c r="H142">
        <f t="shared" si="14"/>
        <v>171.10435402655577</v>
      </c>
      <c r="I142">
        <f t="shared" si="15"/>
        <v>156.84549818850965</v>
      </c>
    </row>
    <row r="143" spans="1:9">
      <c r="A143" s="5">
        <v>29725</v>
      </c>
      <c r="B143">
        <v>2.2376000000000002E-3</v>
      </c>
      <c r="C143">
        <f t="shared" si="12"/>
        <v>-5.659E-3</v>
      </c>
      <c r="D143">
        <f t="shared" si="17"/>
        <v>7.5231999999999999E-3</v>
      </c>
      <c r="E143">
        <f t="shared" si="16"/>
        <v>-2.2839624739366183E-3</v>
      </c>
      <c r="G143">
        <f t="shared" si="13"/>
        <v>139.54055486835131</v>
      </c>
      <c r="H143">
        <f t="shared" si="14"/>
        <v>70.257337303275207</v>
      </c>
      <c r="I143">
        <f t="shared" si="15"/>
        <v>197.97008600335241</v>
      </c>
    </row>
    <row r="144" spans="1:9">
      <c r="A144" s="5">
        <v>29726</v>
      </c>
      <c r="B144">
        <v>-5.6784000000000001E-3</v>
      </c>
      <c r="C144">
        <f t="shared" si="12"/>
        <v>2.2376000000000002E-3</v>
      </c>
      <c r="D144">
        <f t="shared" si="17"/>
        <v>1.9258750000000001E-3</v>
      </c>
      <c r="E144">
        <f t="shared" si="16"/>
        <v>1.2602469629942178E-3</v>
      </c>
      <c r="G144">
        <f t="shared" si="13"/>
        <v>353.77189846263849</v>
      </c>
      <c r="H144">
        <f t="shared" si="14"/>
        <v>394.84779645615629</v>
      </c>
      <c r="I144">
        <f t="shared" si="15"/>
        <v>550.57835223888992</v>
      </c>
    </row>
    <row r="145" spans="1:9">
      <c r="A145" s="5">
        <v>29727</v>
      </c>
      <c r="B145">
        <v>4.6347999999999997E-3</v>
      </c>
      <c r="C145">
        <f t="shared" si="12"/>
        <v>-5.6784000000000001E-3</v>
      </c>
      <c r="D145">
        <f t="shared" si="17"/>
        <v>6.5647500000000011E-4</v>
      </c>
      <c r="E145">
        <f t="shared" si="16"/>
        <v>-4.1785848982329446E-3</v>
      </c>
      <c r="G145">
        <f t="shared" si="13"/>
        <v>181.62158354466047</v>
      </c>
      <c r="H145">
        <f t="shared" si="14"/>
        <v>606.01317643474601</v>
      </c>
      <c r="I145">
        <f t="shared" si="15"/>
        <v>210.91793305336407</v>
      </c>
    </row>
    <row r="146" spans="1:9">
      <c r="A146" s="5">
        <v>29728</v>
      </c>
      <c r="B146">
        <v>1.1936199999999999E-2</v>
      </c>
      <c r="C146">
        <f t="shared" si="12"/>
        <v>4.6347999999999997E-3</v>
      </c>
      <c r="D146">
        <f t="shared" si="17"/>
        <v>-1.1162500000000001E-3</v>
      </c>
      <c r="E146">
        <f t="shared" si="16"/>
        <v>2.7297531171490315E-3</v>
      </c>
      <c r="G146">
        <f t="shared" si="13"/>
        <v>157.53430568740831</v>
      </c>
      <c r="H146">
        <f t="shared" si="14"/>
        <v>1169.3124300111983</v>
      </c>
      <c r="I146">
        <f t="shared" si="15"/>
        <v>337.26298634897171</v>
      </c>
    </row>
    <row r="147" spans="1:9">
      <c r="A147" s="5">
        <v>29729</v>
      </c>
      <c r="B147">
        <v>-7.5455000000000001E-3</v>
      </c>
      <c r="C147">
        <f t="shared" si="12"/>
        <v>1.1936199999999999E-2</v>
      </c>
      <c r="D147">
        <f t="shared" si="17"/>
        <v>3.2825499999999995E-3</v>
      </c>
      <c r="E147">
        <f t="shared" si="16"/>
        <v>9.9461912645566284E-3</v>
      </c>
      <c r="G147">
        <f t="shared" si="13"/>
        <v>163.21526113838573</v>
      </c>
      <c r="H147">
        <f t="shared" si="14"/>
        <v>329.86702411235166</v>
      </c>
      <c r="I147">
        <f t="shared" si="15"/>
        <v>175.86321034151516</v>
      </c>
    </row>
    <row r="148" spans="1:9">
      <c r="A148" s="5">
        <v>29730</v>
      </c>
      <c r="B148">
        <v>1.7956199999999999E-2</v>
      </c>
      <c r="C148">
        <f t="shared" si="12"/>
        <v>-7.5455000000000001E-3</v>
      </c>
      <c r="D148">
        <f t="shared" si="17"/>
        <v>8.3677499999999967E-4</v>
      </c>
      <c r="E148">
        <f t="shared" si="16"/>
        <v>-3.7646039760426023E-3</v>
      </c>
      <c r="G148">
        <f t="shared" si="13"/>
        <v>337.97230137167844</v>
      </c>
      <c r="H148">
        <f t="shared" si="14"/>
        <v>2045.8815093663179</v>
      </c>
      <c r="I148">
        <f t="shared" si="15"/>
        <v>576.97447365700805</v>
      </c>
    </row>
    <row r="149" spans="1:9">
      <c r="A149" s="5">
        <v>29731</v>
      </c>
      <c r="B149">
        <v>-6.1453000000000002E-3</v>
      </c>
      <c r="C149">
        <f t="shared" si="12"/>
        <v>1.7956199999999999E-2</v>
      </c>
      <c r="D149">
        <f t="shared" si="17"/>
        <v>6.7454249999999993E-3</v>
      </c>
      <c r="E149">
        <f t="shared" si="16"/>
        <v>1.3261165074670315E-2</v>
      </c>
      <c r="G149">
        <f t="shared" si="13"/>
        <v>134.22383355052852</v>
      </c>
      <c r="H149">
        <f t="shared" si="14"/>
        <v>191.10322922573448</v>
      </c>
      <c r="I149">
        <f t="shared" si="15"/>
        <v>146.3405738892273</v>
      </c>
    </row>
    <row r="150" spans="1:9">
      <c r="A150" s="5">
        <v>29732</v>
      </c>
      <c r="B150">
        <v>-1.19594E-2</v>
      </c>
      <c r="C150">
        <f t="shared" si="12"/>
        <v>-6.1453000000000002E-3</v>
      </c>
      <c r="D150">
        <f t="shared" si="17"/>
        <v>4.0503999999999991E-3</v>
      </c>
      <c r="E150">
        <f t="shared" si="16"/>
        <v>-1.9505182873495877E-3</v>
      </c>
      <c r="G150">
        <f t="shared" si="13"/>
        <v>94.610515353196746</v>
      </c>
      <c r="H150">
        <f t="shared" si="14"/>
        <v>395.26466521825006</v>
      </c>
      <c r="I150">
        <f t="shared" si="15"/>
        <v>513.13959871920633</v>
      </c>
    </row>
    <row r="151" spans="1:9">
      <c r="A151" s="5">
        <v>29733</v>
      </c>
      <c r="B151">
        <v>-2.7515999999999999E-3</v>
      </c>
      <c r="C151">
        <f t="shared" si="12"/>
        <v>-1.19594E-2</v>
      </c>
      <c r="D151">
        <f t="shared" si="17"/>
        <v>-1.9235000000000005E-3</v>
      </c>
      <c r="E151">
        <f t="shared" si="16"/>
        <v>-9.7959419044240676E-3</v>
      </c>
      <c r="G151">
        <f t="shared" si="13"/>
        <v>76.99215679716373</v>
      </c>
      <c r="H151">
        <f t="shared" si="14"/>
        <v>43.051728619703624</v>
      </c>
      <c r="I151">
        <f t="shared" si="15"/>
        <v>71.910817491094804</v>
      </c>
    </row>
    <row r="152" spans="1:9">
      <c r="A152" s="5">
        <v>29734</v>
      </c>
      <c r="B152">
        <v>1.27277E-2</v>
      </c>
      <c r="C152">
        <f t="shared" si="12"/>
        <v>-2.7515999999999999E-3</v>
      </c>
      <c r="D152">
        <f t="shared" si="17"/>
        <v>-7.2502500000000024E-4</v>
      </c>
      <c r="E152">
        <f t="shared" si="16"/>
        <v>-4.2742614679508835E-3</v>
      </c>
      <c r="G152">
        <f t="shared" si="13"/>
        <v>562.55633086204386</v>
      </c>
      <c r="H152">
        <f t="shared" si="14"/>
        <v>1855.4842936450464</v>
      </c>
      <c r="I152">
        <f t="shared" si="15"/>
        <v>397.77541910887743</v>
      </c>
    </row>
    <row r="153" spans="1:9">
      <c r="A153" s="5">
        <v>29735</v>
      </c>
      <c r="B153">
        <v>4.1824000000000002E-3</v>
      </c>
      <c r="C153">
        <f t="shared" si="12"/>
        <v>1.27277E-2</v>
      </c>
      <c r="D153">
        <f t="shared" si="17"/>
        <v>-2.0321500000000004E-3</v>
      </c>
      <c r="E153">
        <f t="shared" si="16"/>
        <v>9.0526609462346173E-3</v>
      </c>
      <c r="G153">
        <f t="shared" si="13"/>
        <v>67.139388891944336</v>
      </c>
      <c r="H153">
        <f t="shared" si="14"/>
        <v>305.81157886967003</v>
      </c>
      <c r="I153">
        <f t="shared" si="15"/>
        <v>53.799219645582376</v>
      </c>
    </row>
    <row r="154" spans="1:9">
      <c r="A154" s="5">
        <v>29736</v>
      </c>
      <c r="B154">
        <v>-1.8322E-3</v>
      </c>
      <c r="C154">
        <f t="shared" si="12"/>
        <v>4.1824000000000002E-3</v>
      </c>
      <c r="D154">
        <f t="shared" si="17"/>
        <v>5.4977499999999996E-4</v>
      </c>
      <c r="E154">
        <f t="shared" si="16"/>
        <v>5.2351255465894024E-3</v>
      </c>
      <c r="G154">
        <f t="shared" si="13"/>
        <v>143.80738332058147</v>
      </c>
      <c r="H154">
        <f t="shared" si="14"/>
        <v>433.26360783957068</v>
      </c>
      <c r="I154">
        <f t="shared" si="15"/>
        <v>134.99820555771862</v>
      </c>
    </row>
    <row r="155" spans="1:9">
      <c r="A155" s="5">
        <v>29737</v>
      </c>
      <c r="B155">
        <v>-6.1072000000000001E-3</v>
      </c>
      <c r="C155">
        <f t="shared" si="12"/>
        <v>-1.8322E-3</v>
      </c>
      <c r="D155">
        <f t="shared" si="17"/>
        <v>3.0815750000000005E-3</v>
      </c>
      <c r="E155">
        <f t="shared" si="16"/>
        <v>-3.04570529815104E-4</v>
      </c>
      <c r="G155">
        <f t="shared" si="13"/>
        <v>233.32605610741189</v>
      </c>
      <c r="H155">
        <f t="shared" si="14"/>
        <v>298.18437000559771</v>
      </c>
      <c r="I155">
        <f t="shared" si="15"/>
        <v>1905.1841534725982</v>
      </c>
    </row>
    <row r="156" spans="1:9">
      <c r="A156" s="5">
        <v>29738</v>
      </c>
      <c r="B156">
        <v>-1.15806E-2</v>
      </c>
      <c r="C156">
        <f t="shared" si="12"/>
        <v>-6.1072000000000001E-3</v>
      </c>
      <c r="D156">
        <f t="shared" si="17"/>
        <v>2.2426750000000004E-3</v>
      </c>
      <c r="E156">
        <f t="shared" si="16"/>
        <v>-4.8529394279091054E-3</v>
      </c>
      <c r="G156">
        <f t="shared" si="13"/>
        <v>89.622085407387999</v>
      </c>
      <c r="H156">
        <f t="shared" si="14"/>
        <v>616.37441894166557</v>
      </c>
      <c r="I156">
        <f t="shared" si="15"/>
        <v>138.63063143546208</v>
      </c>
    </row>
    <row r="157" spans="1:9">
      <c r="A157" s="5">
        <v>29739</v>
      </c>
      <c r="B157">
        <v>-1.493E-4</v>
      </c>
      <c r="C157">
        <f t="shared" si="12"/>
        <v>-1.15806E-2</v>
      </c>
      <c r="D157">
        <f t="shared" si="17"/>
        <v>-3.8344E-3</v>
      </c>
      <c r="E157">
        <f t="shared" si="16"/>
        <v>-1.0126390414269689E-2</v>
      </c>
      <c r="G157">
        <f t="shared" si="13"/>
        <v>98.710774916670985</v>
      </c>
      <c r="H157">
        <f t="shared" si="14"/>
        <v>96.106300855414148</v>
      </c>
      <c r="I157">
        <f t="shared" si="15"/>
        <v>98.52563456580134</v>
      </c>
    </row>
    <row r="158" spans="1:9">
      <c r="A158" s="5">
        <v>29740</v>
      </c>
      <c r="B158">
        <v>2.9826000000000002E-3</v>
      </c>
      <c r="C158">
        <f t="shared" si="12"/>
        <v>-1.493E-4</v>
      </c>
      <c r="D158">
        <f t="shared" si="17"/>
        <v>-4.9173250000000002E-3</v>
      </c>
      <c r="E158">
        <f t="shared" si="16"/>
        <v>-2.3058862847357949E-3</v>
      </c>
      <c r="G158">
        <f t="shared" si="13"/>
        <v>2097.7227059611523</v>
      </c>
      <c r="H158">
        <f t="shared" si="14"/>
        <v>160.65492925523532</v>
      </c>
      <c r="I158">
        <f t="shared" si="15"/>
        <v>229.34722842769074</v>
      </c>
    </row>
    <row r="159" spans="1:9">
      <c r="A159" s="5">
        <v>29741</v>
      </c>
      <c r="B159">
        <v>2.6768E-3</v>
      </c>
      <c r="C159">
        <f t="shared" si="12"/>
        <v>2.9826000000000002E-3</v>
      </c>
      <c r="D159">
        <f t="shared" si="17"/>
        <v>-3.7136250000000003E-3</v>
      </c>
      <c r="E159">
        <f t="shared" si="16"/>
        <v>1.8394734455525717E-3</v>
      </c>
      <c r="G159">
        <f t="shared" si="13"/>
        <v>10.252799570844234</v>
      </c>
      <c r="H159">
        <f t="shared" si="14"/>
        <v>172.08051432225923</v>
      </c>
      <c r="I159">
        <f t="shared" si="15"/>
        <v>45.519904430906216</v>
      </c>
    </row>
    <row r="160" spans="1:9">
      <c r="A160" s="5">
        <v>29742</v>
      </c>
      <c r="B160">
        <v>-1.1888000000000001E-3</v>
      </c>
      <c r="C160">
        <f t="shared" si="12"/>
        <v>2.6768E-3</v>
      </c>
      <c r="D160">
        <f t="shared" si="17"/>
        <v>-1.5176249999999999E-3</v>
      </c>
      <c r="E160">
        <f t="shared" si="16"/>
        <v>2.4958086600213912E-3</v>
      </c>
      <c r="G160">
        <f t="shared" si="13"/>
        <v>144.4112372982666</v>
      </c>
      <c r="H160">
        <f t="shared" si="14"/>
        <v>21.667078494357948</v>
      </c>
      <c r="I160">
        <f t="shared" si="15"/>
        <v>147.63185652179808</v>
      </c>
    </row>
    <row r="161" spans="1:9">
      <c r="A161" s="5">
        <v>29743</v>
      </c>
      <c r="B161">
        <v>-1.01622E-2</v>
      </c>
      <c r="C161">
        <f t="shared" si="12"/>
        <v>-1.1888000000000001E-3</v>
      </c>
      <c r="D161">
        <f t="shared" si="17"/>
        <v>1.080325E-3</v>
      </c>
      <c r="E161">
        <f t="shared" si="16"/>
        <v>-3.9235773367996311E-4</v>
      </c>
      <c r="G161">
        <f t="shared" si="13"/>
        <v>754.82839838492589</v>
      </c>
      <c r="H161">
        <f t="shared" si="14"/>
        <v>1040.6613750491749</v>
      </c>
      <c r="I161">
        <f t="shared" si="15"/>
        <v>2490.0343303259733</v>
      </c>
    </row>
    <row r="162" spans="1:9">
      <c r="A162" s="5">
        <v>29744</v>
      </c>
      <c r="B162">
        <v>-3.5360999999999999E-3</v>
      </c>
      <c r="C162">
        <f t="shared" si="12"/>
        <v>-1.01622E-2</v>
      </c>
      <c r="D162">
        <f t="shared" si="17"/>
        <v>-1.4228999999999999E-3</v>
      </c>
      <c r="E162">
        <f t="shared" si="16"/>
        <v>-8.0504111957767476E-3</v>
      </c>
      <c r="G162">
        <f t="shared" si="13"/>
        <v>65.203400838401123</v>
      </c>
      <c r="H162">
        <f t="shared" si="14"/>
        <v>148.51359898798228</v>
      </c>
      <c r="I162">
        <f t="shared" si="15"/>
        <v>56.075535596802297</v>
      </c>
    </row>
    <row r="163" spans="1:9">
      <c r="A163" s="5">
        <v>29745</v>
      </c>
      <c r="B163">
        <v>1.1167399999999999E-2</v>
      </c>
      <c r="C163">
        <f t="shared" si="12"/>
        <v>-3.5360999999999999E-3</v>
      </c>
      <c r="D163">
        <f t="shared" si="17"/>
        <v>-3.0525750000000001E-3</v>
      </c>
      <c r="E163">
        <f t="shared" si="16"/>
        <v>-4.5118856454740772E-3</v>
      </c>
      <c r="G163">
        <f t="shared" si="13"/>
        <v>415.81120443426369</v>
      </c>
      <c r="H163">
        <f t="shared" si="14"/>
        <v>465.83540125959229</v>
      </c>
      <c r="I163">
        <f t="shared" si="15"/>
        <v>347.51070566697859</v>
      </c>
    </row>
    <row r="164" spans="1:9">
      <c r="A164" s="5">
        <v>29746</v>
      </c>
      <c r="B164">
        <v>3.9424000000000004E-3</v>
      </c>
      <c r="C164">
        <f t="shared" si="12"/>
        <v>1.1167399999999999E-2</v>
      </c>
      <c r="D164">
        <f t="shared" si="17"/>
        <v>-9.2992500000000028E-4</v>
      </c>
      <c r="E164">
        <f t="shared" si="16"/>
        <v>7.7782623883850665E-3</v>
      </c>
      <c r="G164">
        <f t="shared" si="13"/>
        <v>64.697243763096139</v>
      </c>
      <c r="H164">
        <f t="shared" si="14"/>
        <v>523.94816786299953</v>
      </c>
      <c r="I164">
        <f t="shared" si="15"/>
        <v>49.315158024406443</v>
      </c>
    </row>
    <row r="165" spans="1:9">
      <c r="A165" s="5">
        <v>29747</v>
      </c>
      <c r="B165">
        <v>5.5525000000000001E-3</v>
      </c>
      <c r="C165">
        <f t="shared" si="12"/>
        <v>3.9424000000000004E-3</v>
      </c>
      <c r="D165">
        <f t="shared" si="17"/>
        <v>3.5287499999999989E-4</v>
      </c>
      <c r="E165">
        <f t="shared" si="16"/>
        <v>4.7715363386958594E-3</v>
      </c>
      <c r="G165">
        <f t="shared" si="13"/>
        <v>40.840604707792195</v>
      </c>
      <c r="H165">
        <f t="shared" si="14"/>
        <v>1473.5033652143115</v>
      </c>
      <c r="I165">
        <f t="shared" si="15"/>
        <v>16.36713221632073</v>
      </c>
    </row>
    <row r="166" spans="1:9">
      <c r="A166" s="5">
        <v>29748</v>
      </c>
      <c r="B166">
        <v>-9.0477999999999999E-3</v>
      </c>
      <c r="C166">
        <f t="shared" si="12"/>
        <v>5.5525000000000001E-3</v>
      </c>
      <c r="D166">
        <f t="shared" si="17"/>
        <v>4.2815500000000003E-3</v>
      </c>
      <c r="E166">
        <f t="shared" si="16"/>
        <v>5.3836917151280179E-3</v>
      </c>
      <c r="G166">
        <f t="shared" si="13"/>
        <v>262.95002251238179</v>
      </c>
      <c r="H166">
        <f t="shared" si="14"/>
        <v>311.32066658102787</v>
      </c>
      <c r="I166">
        <f t="shared" si="15"/>
        <v>268.05940010598943</v>
      </c>
    </row>
    <row r="167" spans="1:9">
      <c r="A167" s="5">
        <v>29749</v>
      </c>
      <c r="B167">
        <v>-6.7069999999999999E-4</v>
      </c>
      <c r="C167">
        <f t="shared" si="12"/>
        <v>-9.0477999999999999E-3</v>
      </c>
      <c r="D167">
        <f t="shared" si="17"/>
        <v>2.9036250000000004E-3</v>
      </c>
      <c r="E167">
        <f t="shared" si="16"/>
        <v>-5.9283778229081551E-3</v>
      </c>
      <c r="G167">
        <f t="shared" si="13"/>
        <v>92.587148257034855</v>
      </c>
      <c r="H167">
        <f t="shared" si="14"/>
        <v>123.09871281587672</v>
      </c>
      <c r="I167">
        <f t="shared" si="15"/>
        <v>88.686618497756456</v>
      </c>
    </row>
    <row r="168" spans="1:9">
      <c r="A168" s="5">
        <v>29750</v>
      </c>
      <c r="B168">
        <v>-1.4920999999999999E-3</v>
      </c>
      <c r="C168">
        <f t="shared" si="12"/>
        <v>-6.7069999999999999E-4</v>
      </c>
      <c r="D168">
        <f t="shared" si="17"/>
        <v>-5.5899999999999841E-5</v>
      </c>
      <c r="E168">
        <f t="shared" si="16"/>
        <v>-1.8071671874904779E-3</v>
      </c>
      <c r="G168">
        <f t="shared" si="13"/>
        <v>122.46906217384822</v>
      </c>
      <c r="H168">
        <f t="shared" si="14"/>
        <v>2569.2307692307768</v>
      </c>
      <c r="I168">
        <f t="shared" si="15"/>
        <v>17.434313198658501</v>
      </c>
    </row>
    <row r="169" spans="1:9">
      <c r="A169" s="5">
        <v>29751</v>
      </c>
      <c r="B169">
        <v>8.9192999999999998E-3</v>
      </c>
      <c r="C169">
        <f t="shared" si="12"/>
        <v>-1.4920999999999999E-3</v>
      </c>
      <c r="D169">
        <f t="shared" si="17"/>
        <v>-1.4145249999999998E-3</v>
      </c>
      <c r="E169">
        <f t="shared" si="16"/>
        <v>-1.5602029786339748E-3</v>
      </c>
      <c r="G169">
        <f t="shared" si="13"/>
        <v>697.76824609610617</v>
      </c>
      <c r="H169">
        <f t="shared" si="14"/>
        <v>730.55089164207072</v>
      </c>
      <c r="I169">
        <f t="shared" si="15"/>
        <v>671.67561670784858</v>
      </c>
    </row>
    <row r="170" spans="1:9">
      <c r="A170" s="5">
        <v>29752</v>
      </c>
      <c r="B170">
        <v>2.5127000000000001E-3</v>
      </c>
      <c r="C170">
        <f t="shared" si="12"/>
        <v>8.9192999999999998E-3</v>
      </c>
      <c r="D170">
        <f t="shared" si="17"/>
        <v>-5.728249999999999E-4</v>
      </c>
      <c r="E170">
        <f t="shared" si="16"/>
        <v>6.6541153162723212E-3</v>
      </c>
      <c r="G170">
        <f t="shared" si="13"/>
        <v>71.828506721379483</v>
      </c>
      <c r="H170">
        <f t="shared" si="14"/>
        <v>538.65054772399958</v>
      </c>
      <c r="I170">
        <f t="shared" si="15"/>
        <v>62.238406150622126</v>
      </c>
    </row>
    <row r="171" spans="1:9">
      <c r="A171" s="5">
        <v>29753</v>
      </c>
      <c r="B171">
        <v>-8.5246000000000002E-3</v>
      </c>
      <c r="C171">
        <f t="shared" si="12"/>
        <v>2.5127000000000001E-3</v>
      </c>
      <c r="D171">
        <f t="shared" si="17"/>
        <v>2.3173E-3</v>
      </c>
      <c r="E171">
        <f t="shared" si="16"/>
        <v>3.4078827736965943E-3</v>
      </c>
      <c r="G171">
        <f t="shared" si="13"/>
        <v>439.26055637362202</v>
      </c>
      <c r="H171">
        <f t="shared" si="14"/>
        <v>467.86777715444697</v>
      </c>
      <c r="I171">
        <f t="shared" si="15"/>
        <v>350.14358081200095</v>
      </c>
    </row>
    <row r="172" spans="1:9">
      <c r="A172" s="5">
        <v>29754</v>
      </c>
      <c r="B172">
        <v>-9.5744999999999997E-3</v>
      </c>
      <c r="C172">
        <f t="shared" si="12"/>
        <v>-8.5246000000000002E-3</v>
      </c>
      <c r="D172">
        <f t="shared" si="17"/>
        <v>3.5382499999999989E-4</v>
      </c>
      <c r="E172">
        <f t="shared" si="16"/>
        <v>-5.9453481716518191E-3</v>
      </c>
      <c r="G172">
        <f t="shared" si="13"/>
        <v>12.31612040447645</v>
      </c>
      <c r="H172">
        <f t="shared" si="14"/>
        <v>2805.998728184838</v>
      </c>
      <c r="I172">
        <f t="shared" si="15"/>
        <v>61.041872125377637</v>
      </c>
    </row>
    <row r="173" spans="1:9">
      <c r="A173" s="5">
        <v>29755</v>
      </c>
      <c r="B173">
        <v>-1.8055E-3</v>
      </c>
      <c r="C173">
        <f t="shared" si="12"/>
        <v>-9.5744999999999997E-3</v>
      </c>
      <c r="D173">
        <f t="shared" si="17"/>
        <v>-1.6667750000000001E-3</v>
      </c>
      <c r="E173">
        <f t="shared" si="16"/>
        <v>-8.7900449401314834E-3</v>
      </c>
      <c r="G173">
        <f t="shared" si="13"/>
        <v>81.142618413494176</v>
      </c>
      <c r="H173">
        <f t="shared" si="14"/>
        <v>8.3229590076644957</v>
      </c>
      <c r="I173">
        <f t="shared" si="15"/>
        <v>79.459718211941336</v>
      </c>
    </row>
    <row r="174" spans="1:9">
      <c r="A174" s="5">
        <v>29756</v>
      </c>
      <c r="B174">
        <v>-6.7790000000000005E-4</v>
      </c>
      <c r="C174">
        <f t="shared" si="12"/>
        <v>-1.8055E-3</v>
      </c>
      <c r="D174">
        <f t="shared" si="17"/>
        <v>-4.3479750000000005E-3</v>
      </c>
      <c r="E174">
        <f t="shared" si="16"/>
        <v>-3.3152361252199222E-3</v>
      </c>
      <c r="G174">
        <f t="shared" si="13"/>
        <v>62.45361395735253</v>
      </c>
      <c r="H174">
        <f t="shared" si="14"/>
        <v>84.408833997435593</v>
      </c>
      <c r="I174">
        <f t="shared" si="15"/>
        <v>79.551984401864289</v>
      </c>
    </row>
    <row r="175" spans="1:9">
      <c r="A175" s="5">
        <v>29757</v>
      </c>
      <c r="B175">
        <v>-1.55666E-2</v>
      </c>
      <c r="C175">
        <f t="shared" si="12"/>
        <v>-6.7790000000000005E-4</v>
      </c>
      <c r="D175">
        <f t="shared" si="17"/>
        <v>-5.145625E-3</v>
      </c>
      <c r="E175">
        <f t="shared" si="16"/>
        <v>-1.2479702990275405E-3</v>
      </c>
      <c r="G175">
        <f t="shared" si="13"/>
        <v>2196.2973889954264</v>
      </c>
      <c r="H175">
        <f t="shared" si="14"/>
        <v>202.52107372768126</v>
      </c>
      <c r="I175">
        <f t="shared" si="15"/>
        <v>1147.3534035329212</v>
      </c>
    </row>
    <row r="176" spans="1:9">
      <c r="A176" s="5">
        <v>29758</v>
      </c>
      <c r="B176">
        <v>-2.6821000000000002E-3</v>
      </c>
      <c r="C176">
        <f t="shared" si="12"/>
        <v>-1.55666E-2</v>
      </c>
      <c r="D176">
        <f t="shared" si="17"/>
        <v>-6.9061249999999999E-3</v>
      </c>
      <c r="E176">
        <f t="shared" si="16"/>
        <v>-1.247157337929676E-2</v>
      </c>
      <c r="G176">
        <f t="shared" si="13"/>
        <v>82.770161756581402</v>
      </c>
      <c r="H176">
        <f t="shared" si="14"/>
        <v>61.163459972126176</v>
      </c>
      <c r="I176">
        <f t="shared" si="15"/>
        <v>78.494293234465687</v>
      </c>
    </row>
    <row r="177" spans="1:9">
      <c r="A177" s="5">
        <v>29759</v>
      </c>
      <c r="B177">
        <v>3.5236E-3</v>
      </c>
      <c r="C177">
        <f t="shared" si="12"/>
        <v>-2.6821000000000002E-3</v>
      </c>
      <c r="D177">
        <f t="shared" si="17"/>
        <v>-5.183025E-3</v>
      </c>
      <c r="E177">
        <f t="shared" si="16"/>
        <v>-4.7981321444398707E-3</v>
      </c>
      <c r="G177">
        <f t="shared" si="13"/>
        <v>231.37466910256887</v>
      </c>
      <c r="H177">
        <f t="shared" si="14"/>
        <v>167.98346525436398</v>
      </c>
      <c r="I177">
        <f t="shared" si="15"/>
        <v>173.43691032109626</v>
      </c>
    </row>
    <row r="178" spans="1:9">
      <c r="A178" s="5">
        <v>29760</v>
      </c>
      <c r="B178">
        <v>6.7822999999999998E-3</v>
      </c>
      <c r="C178">
        <f t="shared" si="12"/>
        <v>3.5236E-3</v>
      </c>
      <c r="D178">
        <f t="shared" si="17"/>
        <v>-3.8507499999999996E-3</v>
      </c>
      <c r="E178">
        <f t="shared" si="16"/>
        <v>1.7248257418980518E-3</v>
      </c>
      <c r="G178">
        <f t="shared" si="13"/>
        <v>92.482120558519682</v>
      </c>
      <c r="H178">
        <f t="shared" si="14"/>
        <v>276.12932545608004</v>
      </c>
      <c r="I178">
        <f t="shared" si="15"/>
        <v>293.21653400978039</v>
      </c>
    </row>
    <row r="179" spans="1:9">
      <c r="A179" s="5">
        <v>29761</v>
      </c>
      <c r="B179" s="4">
        <v>-7.6000000000000004E-5</v>
      </c>
      <c r="C179">
        <f t="shared" si="12"/>
        <v>6.7822999999999998E-3</v>
      </c>
      <c r="D179">
        <f t="shared" si="17"/>
        <v>-1.9857E-3</v>
      </c>
      <c r="E179">
        <f t="shared" si="16"/>
        <v>5.6891075794093752E-3</v>
      </c>
      <c r="G179">
        <f t="shared" si="13"/>
        <v>101.12056382053285</v>
      </c>
      <c r="H179">
        <f t="shared" si="14"/>
        <v>96.172634335498813</v>
      </c>
      <c r="I179">
        <f t="shared" si="15"/>
        <v>101.3358861462748</v>
      </c>
    </row>
    <row r="180" spans="1:9">
      <c r="A180" s="5">
        <v>29762</v>
      </c>
      <c r="B180">
        <v>-1.49217E-2</v>
      </c>
      <c r="C180">
        <f t="shared" si="12"/>
        <v>-7.6000000000000004E-5</v>
      </c>
      <c r="D180">
        <f t="shared" si="17"/>
        <v>1.8869500000000001E-3</v>
      </c>
      <c r="E180">
        <f t="shared" si="16"/>
        <v>1.1701500717682645E-3</v>
      </c>
      <c r="G180">
        <f t="shared" si="13"/>
        <v>19533.815789473683</v>
      </c>
      <c r="H180">
        <f t="shared" si="14"/>
        <v>890.7840695301943</v>
      </c>
      <c r="I180">
        <f t="shared" si="15"/>
        <v>1375.1954095470139</v>
      </c>
    </row>
    <row r="181" spans="1:9">
      <c r="A181" s="5">
        <v>29763</v>
      </c>
      <c r="B181">
        <v>7.7564000000000001E-3</v>
      </c>
      <c r="C181">
        <f t="shared" si="12"/>
        <v>-1.49217E-2</v>
      </c>
      <c r="D181">
        <f t="shared" si="17"/>
        <v>-1.1729499999999999E-3</v>
      </c>
      <c r="E181">
        <f t="shared" si="16"/>
        <v>-1.1443385008370208E-2</v>
      </c>
      <c r="G181">
        <f t="shared" si="13"/>
        <v>151.98067244348834</v>
      </c>
      <c r="H181">
        <f t="shared" si="14"/>
        <v>761.27285903064922</v>
      </c>
      <c r="I181">
        <f t="shared" si="15"/>
        <v>167.78064352747566</v>
      </c>
    </row>
    <row r="182" spans="1:9">
      <c r="A182" s="5">
        <v>29764</v>
      </c>
      <c r="B182">
        <v>-1.3013E-3</v>
      </c>
      <c r="C182">
        <f t="shared" si="12"/>
        <v>7.7564000000000001E-3</v>
      </c>
      <c r="D182">
        <f t="shared" si="17"/>
        <v>-1.1474999999999983E-4</v>
      </c>
      <c r="E182">
        <f t="shared" si="16"/>
        <v>3.6062929748389995E-3</v>
      </c>
      <c r="G182">
        <f t="shared" si="13"/>
        <v>116.77711309370326</v>
      </c>
      <c r="H182">
        <f t="shared" si="14"/>
        <v>1034.0305010893262</v>
      </c>
      <c r="I182">
        <f t="shared" si="15"/>
        <v>136.08414538361504</v>
      </c>
    </row>
    <row r="183" spans="1:9">
      <c r="A183" s="5">
        <v>29765</v>
      </c>
      <c r="B183">
        <v>5.5761999999999999E-3</v>
      </c>
      <c r="C183">
        <f t="shared" si="12"/>
        <v>-1.3013E-3</v>
      </c>
      <c r="D183">
        <f t="shared" si="17"/>
        <v>-2.1356499999999998E-3</v>
      </c>
      <c r="E183">
        <f t="shared" si="16"/>
        <v>-2.4050499252303945E-4</v>
      </c>
      <c r="G183">
        <f t="shared" si="13"/>
        <v>528.50995158687465</v>
      </c>
      <c r="H183">
        <f t="shared" si="14"/>
        <v>361.10083581111138</v>
      </c>
      <c r="I183">
        <f t="shared" si="15"/>
        <v>2418.5381482115472</v>
      </c>
    </row>
    <row r="184" spans="1:9">
      <c r="A184" s="5">
        <v>29766</v>
      </c>
      <c r="B184">
        <v>6.7565000000000004E-3</v>
      </c>
      <c r="C184">
        <f t="shared" si="12"/>
        <v>5.5761999999999999E-3</v>
      </c>
      <c r="D184">
        <f t="shared" si="17"/>
        <v>-7.2259999999999989E-4</v>
      </c>
      <c r="E184">
        <f t="shared" si="16"/>
        <v>4.3188969498754778E-3</v>
      </c>
      <c r="G184">
        <f t="shared" si="13"/>
        <v>21.166744377891764</v>
      </c>
      <c r="H184">
        <f t="shared" si="14"/>
        <v>1035.0262939385555</v>
      </c>
      <c r="I184">
        <f t="shared" si="15"/>
        <v>56.440407780389471</v>
      </c>
    </row>
    <row r="185" spans="1:9">
      <c r="A185" s="5">
        <v>29767</v>
      </c>
      <c r="B185">
        <v>2.7954999999999998E-3</v>
      </c>
      <c r="C185">
        <f t="shared" si="12"/>
        <v>6.7565000000000004E-3</v>
      </c>
      <c r="D185">
        <f t="shared" si="17"/>
        <v>4.6969500000000001E-3</v>
      </c>
      <c r="E185">
        <f t="shared" si="16"/>
        <v>6.229602769720316E-3</v>
      </c>
      <c r="G185">
        <f t="shared" si="13"/>
        <v>58.625027751054546</v>
      </c>
      <c r="H185">
        <f t="shared" si="14"/>
        <v>40.482653636934614</v>
      </c>
      <c r="I185">
        <f t="shared" si="15"/>
        <v>55.125549680505451</v>
      </c>
    </row>
    <row r="186" spans="1:9">
      <c r="A186" s="5">
        <v>29768</v>
      </c>
      <c r="B186">
        <v>-3.4009999999999999E-3</v>
      </c>
      <c r="C186">
        <f t="shared" si="12"/>
        <v>2.7954999999999998E-3</v>
      </c>
      <c r="D186">
        <f t="shared" si="17"/>
        <v>3.4567249999999999E-3</v>
      </c>
      <c r="E186">
        <f t="shared" si="16"/>
        <v>3.5377944592102448E-3</v>
      </c>
      <c r="G186">
        <f t="shared" si="13"/>
        <v>221.65981040958681</v>
      </c>
      <c r="H186">
        <f t="shared" si="14"/>
        <v>198.38792498680112</v>
      </c>
      <c r="I186">
        <f t="shared" si="15"/>
        <v>196.13334067913084</v>
      </c>
    </row>
    <row r="187" spans="1:9">
      <c r="A187" s="5">
        <v>29769</v>
      </c>
      <c r="B187">
        <v>-6.8159999999999998E-4</v>
      </c>
      <c r="C187">
        <f t="shared" si="12"/>
        <v>-3.4009999999999999E-3</v>
      </c>
      <c r="D187">
        <f t="shared" si="17"/>
        <v>2.9318E-3</v>
      </c>
      <c r="E187">
        <f t="shared" si="16"/>
        <v>-1.901153016361244E-3</v>
      </c>
      <c r="G187">
        <f t="shared" si="13"/>
        <v>79.958835636577476</v>
      </c>
      <c r="H187">
        <f t="shared" si="14"/>
        <v>123.24851626986835</v>
      </c>
      <c r="I187">
        <f t="shared" si="15"/>
        <v>64.148072557328177</v>
      </c>
    </row>
    <row r="188" spans="1:9">
      <c r="A188" s="5">
        <v>29770</v>
      </c>
      <c r="B188">
        <v>-1.8956999999999999E-3</v>
      </c>
      <c r="C188">
        <f t="shared" si="12"/>
        <v>-6.8159999999999998E-4</v>
      </c>
      <c r="D188">
        <f t="shared" si="17"/>
        <v>1.36735E-3</v>
      </c>
      <c r="E188">
        <f t="shared" si="16"/>
        <v>-9.4521105286077983E-4</v>
      </c>
      <c r="G188">
        <f t="shared" si="13"/>
        <v>178.12500000000003</v>
      </c>
      <c r="H188">
        <f t="shared" si="14"/>
        <v>238.64043587962115</v>
      </c>
      <c r="I188">
        <f t="shared" si="15"/>
        <v>100.55838262390884</v>
      </c>
    </row>
    <row r="189" spans="1:9">
      <c r="A189" s="5">
        <v>29771</v>
      </c>
      <c r="B189">
        <v>-3.1928999999999998E-3</v>
      </c>
      <c r="C189">
        <f t="shared" si="12"/>
        <v>-1.8956999999999999E-3</v>
      </c>
      <c r="D189">
        <f t="shared" si="17"/>
        <v>-7.957000000000001E-4</v>
      </c>
      <c r="E189">
        <f t="shared" si="16"/>
        <v>-1.6902481756623478E-3</v>
      </c>
      <c r="G189">
        <f t="shared" si="13"/>
        <v>68.42854882101598</v>
      </c>
      <c r="H189">
        <f t="shared" si="14"/>
        <v>301.26932260902339</v>
      </c>
      <c r="I189">
        <f t="shared" si="15"/>
        <v>88.90125402731563</v>
      </c>
    </row>
    <row r="190" spans="1:9">
      <c r="A190" s="5">
        <v>29772</v>
      </c>
      <c r="B190">
        <v>1.0905099999999999E-2</v>
      </c>
      <c r="C190">
        <f t="shared" si="12"/>
        <v>-3.1928999999999998E-3</v>
      </c>
      <c r="D190">
        <f t="shared" si="17"/>
        <v>-2.2927999999999998E-3</v>
      </c>
      <c r="E190">
        <f t="shared" si="16"/>
        <v>-2.8680960561102108E-3</v>
      </c>
      <c r="G190">
        <f t="shared" si="13"/>
        <v>441.5421716934448</v>
      </c>
      <c r="H190">
        <f t="shared" si="14"/>
        <v>575.6236915561758</v>
      </c>
      <c r="I190">
        <f t="shared" si="15"/>
        <v>480.22087777596232</v>
      </c>
    </row>
    <row r="191" spans="1:9">
      <c r="A191" s="5">
        <v>29773</v>
      </c>
      <c r="B191">
        <v>7.5036E-3</v>
      </c>
      <c r="C191">
        <f t="shared" si="12"/>
        <v>1.0905099999999999E-2</v>
      </c>
      <c r="D191">
        <f t="shared" si="17"/>
        <v>1.2837249999999999E-3</v>
      </c>
      <c r="E191">
        <f t="shared" si="16"/>
        <v>7.9279709495203403E-3</v>
      </c>
      <c r="G191">
        <f t="shared" si="13"/>
        <v>31.191827676958482</v>
      </c>
      <c r="H191">
        <f t="shared" si="14"/>
        <v>484.51771212681842</v>
      </c>
      <c r="I191">
        <f t="shared" si="15"/>
        <v>5.3528317929320322</v>
      </c>
    </row>
    <row r="192" spans="1:9">
      <c r="A192" s="5">
        <v>29774</v>
      </c>
      <c r="B192">
        <v>-2.395E-3</v>
      </c>
      <c r="C192">
        <f t="shared" si="12"/>
        <v>7.5036E-3</v>
      </c>
      <c r="D192">
        <f t="shared" si="17"/>
        <v>3.3300249999999999E-3</v>
      </c>
      <c r="E192">
        <f t="shared" si="16"/>
        <v>7.5953294052048407E-3</v>
      </c>
      <c r="G192">
        <f t="shared" si="13"/>
        <v>131.91801268724345</v>
      </c>
      <c r="H192">
        <f t="shared" si="14"/>
        <v>171.92138197160682</v>
      </c>
      <c r="I192">
        <f t="shared" si="15"/>
        <v>131.53253627629081</v>
      </c>
    </row>
    <row r="193" spans="1:9">
      <c r="A193" s="5">
        <v>29775</v>
      </c>
      <c r="B193">
        <v>-6.4651999999999999E-3</v>
      </c>
      <c r="C193">
        <f t="shared" si="12"/>
        <v>-2.395E-3</v>
      </c>
      <c r="D193">
        <f t="shared" si="17"/>
        <v>3.2051999999999996E-3</v>
      </c>
      <c r="E193">
        <f t="shared" si="16"/>
        <v>-2.3555205669552521E-4</v>
      </c>
      <c r="G193">
        <f t="shared" si="13"/>
        <v>169.9457202505219</v>
      </c>
      <c r="H193">
        <f t="shared" si="14"/>
        <v>301.70972170223388</v>
      </c>
      <c r="I193">
        <f t="shared" si="15"/>
        <v>2644.7011461916136</v>
      </c>
    </row>
    <row r="194" spans="1:9">
      <c r="A194" s="5">
        <v>29776</v>
      </c>
      <c r="B194">
        <v>-1.3584999999999999E-3</v>
      </c>
      <c r="C194">
        <f t="shared" si="12"/>
        <v>-6.4651999999999999E-3</v>
      </c>
      <c r="D194">
        <f t="shared" si="17"/>
        <v>2.3871249999999995E-3</v>
      </c>
      <c r="E194">
        <f t="shared" si="16"/>
        <v>-5.1186377503437313E-3</v>
      </c>
      <c r="G194">
        <f t="shared" si="13"/>
        <v>78.987502320113848</v>
      </c>
      <c r="H194">
        <f t="shared" si="14"/>
        <v>156.90946221919674</v>
      </c>
      <c r="I194">
        <f t="shared" si="15"/>
        <v>73.459735455810033</v>
      </c>
    </row>
    <row r="195" spans="1:9">
      <c r="A195" s="5">
        <v>29777</v>
      </c>
      <c r="B195">
        <v>-1.3610799999999999E-2</v>
      </c>
      <c r="C195">
        <f t="shared" si="12"/>
        <v>-1.3584999999999999E-3</v>
      </c>
      <c r="D195">
        <f t="shared" si="17"/>
        <v>-6.7877500000000006E-4</v>
      </c>
      <c r="E195">
        <f t="shared" si="16"/>
        <v>-2.1712681683139453E-3</v>
      </c>
      <c r="G195">
        <f t="shared" si="13"/>
        <v>901.89915347810086</v>
      </c>
      <c r="H195">
        <f t="shared" si="14"/>
        <v>1905.200545099628</v>
      </c>
      <c r="I195">
        <f t="shared" si="15"/>
        <v>526.85946391270465</v>
      </c>
    </row>
    <row r="196" spans="1:9">
      <c r="A196" s="5">
        <v>29778</v>
      </c>
      <c r="B196">
        <v>6.8880000000000005E-4</v>
      </c>
      <c r="C196">
        <f t="shared" si="12"/>
        <v>-1.3610799999999999E-2</v>
      </c>
      <c r="D196">
        <f t="shared" si="17"/>
        <v>-5.957375E-3</v>
      </c>
      <c r="E196">
        <f t="shared" si="16"/>
        <v>-1.1138101404753428E-2</v>
      </c>
      <c r="G196">
        <f t="shared" si="13"/>
        <v>105.06068710141948</v>
      </c>
      <c r="H196">
        <f t="shared" si="14"/>
        <v>111.56213936507271</v>
      </c>
      <c r="I196">
        <f t="shared" si="15"/>
        <v>106.18417785014994</v>
      </c>
    </row>
    <row r="197" spans="1:9">
      <c r="A197" s="5">
        <v>29779</v>
      </c>
      <c r="B197">
        <v>1.9108E-3</v>
      </c>
      <c r="C197">
        <f t="shared" si="12"/>
        <v>6.8880000000000005E-4</v>
      </c>
      <c r="D197">
        <f t="shared" si="17"/>
        <v>-5.1864249999999997E-3</v>
      </c>
      <c r="E197">
        <f t="shared" si="16"/>
        <v>-1.8676300112920982E-3</v>
      </c>
      <c r="G197">
        <f t="shared" si="13"/>
        <v>177.40998838559813</v>
      </c>
      <c r="H197">
        <f t="shared" si="14"/>
        <v>136.84233359202148</v>
      </c>
      <c r="I197">
        <f t="shared" si="15"/>
        <v>202.31148506111421</v>
      </c>
    </row>
    <row r="198" spans="1:9">
      <c r="A198" s="5">
        <v>29780</v>
      </c>
      <c r="B198">
        <v>9.5753000000000001E-3</v>
      </c>
      <c r="C198">
        <f t="shared" si="12"/>
        <v>1.9108E-3</v>
      </c>
      <c r="D198">
        <f t="shared" si="17"/>
        <v>-3.0924249999999998E-3</v>
      </c>
      <c r="E198">
        <f t="shared" si="16"/>
        <v>1.09407788946041E-3</v>
      </c>
      <c r="G198">
        <f t="shared" si="13"/>
        <v>401.11471634917314</v>
      </c>
      <c r="H198">
        <f t="shared" si="14"/>
        <v>409.63725878558091</v>
      </c>
      <c r="I198">
        <f t="shared" si="15"/>
        <v>775.19363038425513</v>
      </c>
    </row>
    <row r="199" spans="1:9">
      <c r="A199" s="5">
        <v>29781</v>
      </c>
      <c r="B199">
        <v>1.5129999999999999E-4</v>
      </c>
      <c r="C199">
        <f t="shared" ref="C199:C262" si="18">B198</f>
        <v>9.5753000000000001E-3</v>
      </c>
      <c r="D199">
        <f t="shared" si="17"/>
        <v>-3.5897499999999966E-4</v>
      </c>
      <c r="E199">
        <f t="shared" si="16"/>
        <v>7.74205137520777E-3</v>
      </c>
      <c r="G199">
        <f t="shared" ref="G199:G262" si="19">ABS(($B199-C199)/C199*100)</f>
        <v>98.419892849310202</v>
      </c>
      <c r="H199">
        <f t="shared" ref="H199:H262" si="20">ABS(($B199-D199)/D199*100)</f>
        <v>142.14778187896098</v>
      </c>
      <c r="I199">
        <f t="shared" ref="I199:I262" si="21">ABS(($B199-E199)/E199*100)</f>
        <v>98.045737587269116</v>
      </c>
    </row>
    <row r="200" spans="1:9">
      <c r="A200" s="5">
        <v>29782</v>
      </c>
      <c r="B200">
        <v>-2.0438000000000001E-3</v>
      </c>
      <c r="C200">
        <f t="shared" si="18"/>
        <v>1.5129999999999999E-4</v>
      </c>
      <c r="D200">
        <f t="shared" si="17"/>
        <v>3.0815500000000002E-3</v>
      </c>
      <c r="E200">
        <f t="shared" ref="E200:E263" si="22">$E$2*B199+$E$1*E199</f>
        <v>1.7920699666827888E-3</v>
      </c>
      <c r="G200">
        <f t="shared" si="19"/>
        <v>1450.8261731658959</v>
      </c>
      <c r="H200">
        <f t="shared" si="20"/>
        <v>166.32376563742275</v>
      </c>
      <c r="I200">
        <f t="shared" si="21"/>
        <v>214.04688644959418</v>
      </c>
    </row>
    <row r="201" spans="1:9">
      <c r="A201" s="5">
        <v>29783</v>
      </c>
      <c r="B201">
        <v>2.6486000000000001E-3</v>
      </c>
      <c r="C201">
        <f t="shared" si="18"/>
        <v>-2.0438000000000001E-3</v>
      </c>
      <c r="D201">
        <f t="shared" si="17"/>
        <v>2.3984000000000002E-3</v>
      </c>
      <c r="E201">
        <f t="shared" si="22"/>
        <v>-1.2146620232260789E-3</v>
      </c>
      <c r="G201">
        <f t="shared" si="19"/>
        <v>229.59193658870731</v>
      </c>
      <c r="H201">
        <f t="shared" si="20"/>
        <v>10.431954636424278</v>
      </c>
      <c r="I201">
        <f t="shared" si="21"/>
        <v>318.05242523063799</v>
      </c>
    </row>
    <row r="202" spans="1:9">
      <c r="A202" s="5">
        <v>29784</v>
      </c>
      <c r="B202">
        <v>1.07492E-2</v>
      </c>
      <c r="C202">
        <f t="shared" si="18"/>
        <v>2.6486000000000001E-3</v>
      </c>
      <c r="D202">
        <f t="shared" ref="D202:D265" si="23">AVERAGE(B198:B201)</f>
        <v>2.5828500000000002E-3</v>
      </c>
      <c r="E202">
        <f t="shared" si="22"/>
        <v>1.8135411253491309E-3</v>
      </c>
      <c r="G202">
        <f t="shared" si="19"/>
        <v>305.84459714566179</v>
      </c>
      <c r="H202">
        <f t="shared" si="20"/>
        <v>316.17592969007097</v>
      </c>
      <c r="I202">
        <f t="shared" si="21"/>
        <v>492.71884435102822</v>
      </c>
    </row>
    <row r="203" spans="1:9">
      <c r="A203" s="5">
        <v>29785</v>
      </c>
      <c r="B203">
        <v>-1.9457999999999999E-3</v>
      </c>
      <c r="C203">
        <f t="shared" si="18"/>
        <v>1.07492E-2</v>
      </c>
      <c r="D203">
        <f t="shared" si="23"/>
        <v>2.8763249999999999E-3</v>
      </c>
      <c r="E203">
        <f t="shared" si="22"/>
        <v>8.8177231290889994E-3</v>
      </c>
      <c r="G203">
        <f t="shared" si="19"/>
        <v>118.10181222788671</v>
      </c>
      <c r="H203">
        <f t="shared" si="20"/>
        <v>167.64882271648719</v>
      </c>
      <c r="I203">
        <f t="shared" si="21"/>
        <v>122.06692103521546</v>
      </c>
    </row>
    <row r="204" spans="1:9">
      <c r="A204" s="5">
        <v>29786</v>
      </c>
      <c r="B204">
        <v>8.9849999999999999E-4</v>
      </c>
      <c r="C204">
        <f t="shared" si="18"/>
        <v>-1.9457999999999999E-3</v>
      </c>
      <c r="D204">
        <f t="shared" si="23"/>
        <v>2.3520500000000001E-3</v>
      </c>
      <c r="E204">
        <f t="shared" si="22"/>
        <v>3.8077672646028319E-4</v>
      </c>
      <c r="G204">
        <f t="shared" si="19"/>
        <v>146.17637989515882</v>
      </c>
      <c r="H204">
        <f t="shared" si="20"/>
        <v>61.799281477859736</v>
      </c>
      <c r="I204">
        <f t="shared" si="21"/>
        <v>135.96505184350278</v>
      </c>
    </row>
    <row r="205" spans="1:9">
      <c r="A205" s="5">
        <v>29787</v>
      </c>
      <c r="B205">
        <v>-1.0987500000000001E-2</v>
      </c>
      <c r="C205">
        <f t="shared" si="18"/>
        <v>8.9849999999999999E-4</v>
      </c>
      <c r="D205">
        <f t="shared" si="23"/>
        <v>3.0876250000000005E-3</v>
      </c>
      <c r="E205">
        <f t="shared" si="22"/>
        <v>7.8659213261138923E-4</v>
      </c>
      <c r="G205">
        <f t="shared" si="19"/>
        <v>1322.8714524207012</v>
      </c>
      <c r="H205">
        <f t="shared" si="20"/>
        <v>455.85603821707616</v>
      </c>
      <c r="I205">
        <f t="shared" si="21"/>
        <v>1496.84844844848</v>
      </c>
    </row>
    <row r="206" spans="1:9">
      <c r="A206" s="5">
        <v>29788</v>
      </c>
      <c r="B206">
        <v>8.8146000000000006E-3</v>
      </c>
      <c r="C206">
        <f t="shared" si="18"/>
        <v>-1.0987500000000001E-2</v>
      </c>
      <c r="D206">
        <f t="shared" si="23"/>
        <v>-3.213999999999999E-4</v>
      </c>
      <c r="E206">
        <f t="shared" si="22"/>
        <v>-8.4424849150320658E-3</v>
      </c>
      <c r="G206">
        <f t="shared" si="19"/>
        <v>180.22389078498296</v>
      </c>
      <c r="H206">
        <f t="shared" si="20"/>
        <v>2842.5637834474182</v>
      </c>
      <c r="I206">
        <f t="shared" si="21"/>
        <v>204.40764879905649</v>
      </c>
    </row>
    <row r="207" spans="1:9">
      <c r="A207" s="5">
        <v>29789</v>
      </c>
      <c r="B207">
        <v>-1.26813E-2</v>
      </c>
      <c r="C207">
        <f t="shared" si="18"/>
        <v>8.8146000000000006E-3</v>
      </c>
      <c r="D207">
        <f t="shared" si="23"/>
        <v>-8.0504999999999986E-4</v>
      </c>
      <c r="E207">
        <f t="shared" si="22"/>
        <v>5.0844150365510826E-3</v>
      </c>
      <c r="G207">
        <f t="shared" si="19"/>
        <v>243.86699339731805</v>
      </c>
      <c r="H207">
        <f t="shared" si="20"/>
        <v>1475.2189305012114</v>
      </c>
      <c r="I207">
        <f t="shared" si="21"/>
        <v>349.41512266083856</v>
      </c>
    </row>
    <row r="208" spans="1:9">
      <c r="A208" s="5">
        <v>29790</v>
      </c>
      <c r="B208">
        <v>4.7743999999999998E-3</v>
      </c>
      <c r="C208">
        <f t="shared" si="18"/>
        <v>-1.26813E-2</v>
      </c>
      <c r="D208">
        <f t="shared" si="23"/>
        <v>-3.4889249999999999E-3</v>
      </c>
      <c r="E208">
        <f t="shared" si="22"/>
        <v>-8.8411726887797741E-3</v>
      </c>
      <c r="G208">
        <f t="shared" si="19"/>
        <v>137.64913691813931</v>
      </c>
      <c r="H208">
        <f t="shared" si="20"/>
        <v>236.84444348904034</v>
      </c>
      <c r="I208">
        <f t="shared" si="21"/>
        <v>154.00188604006269</v>
      </c>
    </row>
    <row r="209" spans="1:9">
      <c r="A209" s="5">
        <v>29791</v>
      </c>
      <c r="B209">
        <v>-2.4221999999999998E-3</v>
      </c>
      <c r="C209">
        <f t="shared" si="18"/>
        <v>4.7743999999999998E-3</v>
      </c>
      <c r="D209">
        <f t="shared" si="23"/>
        <v>-2.51995E-3</v>
      </c>
      <c r="E209">
        <f t="shared" si="22"/>
        <v>1.8313418437414172E-3</v>
      </c>
      <c r="G209">
        <f t="shared" si="19"/>
        <v>150.73307640750667</v>
      </c>
      <c r="H209">
        <f t="shared" si="20"/>
        <v>3.8790452191511808</v>
      </c>
      <c r="I209">
        <f t="shared" si="21"/>
        <v>232.26367367063833</v>
      </c>
    </row>
    <row r="210" spans="1:9">
      <c r="A210" s="5">
        <v>29792</v>
      </c>
      <c r="B210">
        <v>1.05542E-2</v>
      </c>
      <c r="C210">
        <f t="shared" si="18"/>
        <v>-2.4221999999999998E-3</v>
      </c>
      <c r="D210">
        <f t="shared" si="23"/>
        <v>-3.7862499999999973E-4</v>
      </c>
      <c r="E210">
        <f t="shared" si="22"/>
        <v>-1.5027806481774768E-3</v>
      </c>
      <c r="G210">
        <f t="shared" si="19"/>
        <v>535.72785071422675</v>
      </c>
      <c r="H210">
        <f t="shared" si="20"/>
        <v>2887.5074281941256</v>
      </c>
      <c r="I210">
        <f t="shared" si="21"/>
        <v>802.3114127001694</v>
      </c>
    </row>
    <row r="211" spans="1:9">
      <c r="A211" s="5">
        <v>29793</v>
      </c>
      <c r="B211">
        <v>-5.1878000000000002E-3</v>
      </c>
      <c r="C211">
        <f t="shared" si="18"/>
        <v>1.05542E-2</v>
      </c>
      <c r="D211">
        <f t="shared" si="23"/>
        <v>5.6275000000000162E-5</v>
      </c>
      <c r="E211">
        <f t="shared" si="22"/>
        <v>7.9480374795125319E-3</v>
      </c>
      <c r="G211">
        <f t="shared" si="19"/>
        <v>149.15389134183548</v>
      </c>
      <c r="H211">
        <f t="shared" si="20"/>
        <v>9318.658374055949</v>
      </c>
      <c r="I211">
        <f t="shared" si="21"/>
        <v>165.27145868866961</v>
      </c>
    </row>
    <row r="212" spans="1:9">
      <c r="A212" s="5">
        <v>29794</v>
      </c>
      <c r="B212">
        <v>1.1301E-3</v>
      </c>
      <c r="C212">
        <f t="shared" si="18"/>
        <v>-5.1878000000000002E-3</v>
      </c>
      <c r="D212">
        <f t="shared" si="23"/>
        <v>1.92965E-3</v>
      </c>
      <c r="E212">
        <f t="shared" si="22"/>
        <v>-2.3484384456215479E-3</v>
      </c>
      <c r="G212">
        <f t="shared" si="19"/>
        <v>121.78380045491346</v>
      </c>
      <c r="H212">
        <f t="shared" si="20"/>
        <v>41.434975254579847</v>
      </c>
      <c r="I212">
        <f t="shared" si="21"/>
        <v>148.12133790889729</v>
      </c>
    </row>
    <row r="213" spans="1:9">
      <c r="A213" s="5">
        <v>29795</v>
      </c>
      <c r="B213">
        <v>-1.8841999999999999E-3</v>
      </c>
      <c r="C213">
        <f t="shared" si="18"/>
        <v>1.1301E-3</v>
      </c>
      <c r="D213">
        <f t="shared" si="23"/>
        <v>1.0185750000000001E-3</v>
      </c>
      <c r="E213">
        <f t="shared" si="22"/>
        <v>3.7820059934665627E-4</v>
      </c>
      <c r="G213">
        <f t="shared" si="19"/>
        <v>266.72860808777983</v>
      </c>
      <c r="H213">
        <f t="shared" si="20"/>
        <v>284.98392361878109</v>
      </c>
      <c r="I213">
        <f t="shared" si="21"/>
        <v>598.20122000202173</v>
      </c>
    </row>
    <row r="214" spans="1:9">
      <c r="A214" s="5">
        <v>29796</v>
      </c>
      <c r="B214">
        <v>-5.0670999999999997E-3</v>
      </c>
      <c r="C214">
        <f t="shared" si="18"/>
        <v>-1.8841999999999999E-3</v>
      </c>
      <c r="D214">
        <f t="shared" si="23"/>
        <v>1.1530749999999999E-3</v>
      </c>
      <c r="E214">
        <f t="shared" si="22"/>
        <v>-1.3951734501202089E-3</v>
      </c>
      <c r="G214">
        <f t="shared" si="19"/>
        <v>168.92580405477125</v>
      </c>
      <c r="H214">
        <f t="shared" si="20"/>
        <v>539.44236064436404</v>
      </c>
      <c r="I214">
        <f t="shared" si="21"/>
        <v>263.18781722540774</v>
      </c>
    </row>
    <row r="215" spans="1:9">
      <c r="A215" s="5">
        <v>29797</v>
      </c>
      <c r="B215">
        <v>-5.1691000000000003E-3</v>
      </c>
      <c r="C215">
        <f t="shared" si="18"/>
        <v>-5.0670999999999997E-3</v>
      </c>
      <c r="D215">
        <f t="shared" si="23"/>
        <v>-2.7522499999999999E-3</v>
      </c>
      <c r="E215">
        <f t="shared" si="22"/>
        <v>-4.2733990203334109E-3</v>
      </c>
      <c r="G215">
        <f t="shared" si="19"/>
        <v>2.0129857314835018</v>
      </c>
      <c r="H215">
        <f t="shared" si="20"/>
        <v>87.81360704877828</v>
      </c>
      <c r="I215">
        <f t="shared" si="21"/>
        <v>20.959919151118882</v>
      </c>
    </row>
    <row r="216" spans="1:9">
      <c r="A216" s="5">
        <v>29798</v>
      </c>
      <c r="B216">
        <v>-1.1035400000000001E-2</v>
      </c>
      <c r="C216">
        <f t="shared" si="18"/>
        <v>-5.1691000000000003E-3</v>
      </c>
      <c r="D216">
        <f t="shared" si="23"/>
        <v>-2.7475749999999999E-3</v>
      </c>
      <c r="E216">
        <f t="shared" si="22"/>
        <v>-4.9754908045565429E-3</v>
      </c>
      <c r="G216">
        <f t="shared" si="19"/>
        <v>113.48784121026871</v>
      </c>
      <c r="H216">
        <f t="shared" si="20"/>
        <v>301.64144745821318</v>
      </c>
      <c r="I216">
        <f t="shared" si="21"/>
        <v>121.7952044026251</v>
      </c>
    </row>
    <row r="217" spans="1:9">
      <c r="A217" s="5">
        <v>29799</v>
      </c>
      <c r="B217">
        <v>-8.7457999999999998E-3</v>
      </c>
      <c r="C217">
        <f t="shared" si="18"/>
        <v>-1.1035400000000001E-2</v>
      </c>
      <c r="D217">
        <f t="shared" si="23"/>
        <v>-5.7889500000000002E-3</v>
      </c>
      <c r="E217">
        <f t="shared" si="22"/>
        <v>-9.7255274304434286E-3</v>
      </c>
      <c r="G217">
        <f t="shared" si="19"/>
        <v>20.747775341174773</v>
      </c>
      <c r="H217">
        <f t="shared" si="20"/>
        <v>51.077483826946157</v>
      </c>
      <c r="I217">
        <f t="shared" si="21"/>
        <v>10.073771704932192</v>
      </c>
    </row>
    <row r="218" spans="1:9">
      <c r="A218" s="5">
        <v>29800</v>
      </c>
      <c r="B218">
        <v>-9.9215999999999992E-3</v>
      </c>
      <c r="C218">
        <f t="shared" si="18"/>
        <v>-8.7457999999999998E-3</v>
      </c>
      <c r="D218">
        <f t="shared" si="23"/>
        <v>-7.5043499999999999E-3</v>
      </c>
      <c r="E218">
        <f t="shared" si="22"/>
        <v>-8.9575718344269816E-3</v>
      </c>
      <c r="G218">
        <f t="shared" si="19"/>
        <v>13.444167486107611</v>
      </c>
      <c r="H218">
        <f t="shared" si="20"/>
        <v>32.211317435887175</v>
      </c>
      <c r="I218">
        <f t="shared" si="21"/>
        <v>10.762159471252364</v>
      </c>
    </row>
    <row r="219" spans="1:9">
      <c r="A219" s="5">
        <v>29801</v>
      </c>
      <c r="B219">
        <v>6.8072999999999996E-3</v>
      </c>
      <c r="C219">
        <f t="shared" si="18"/>
        <v>-9.9215999999999992E-3</v>
      </c>
      <c r="D219">
        <f t="shared" si="23"/>
        <v>-8.7179749999999993E-3</v>
      </c>
      <c r="E219">
        <f t="shared" si="22"/>
        <v>-9.7132216217705823E-3</v>
      </c>
      <c r="G219">
        <f t="shared" si="19"/>
        <v>168.61090953072085</v>
      </c>
      <c r="H219">
        <f t="shared" si="20"/>
        <v>178.08349989533119</v>
      </c>
      <c r="I219">
        <f t="shared" si="21"/>
        <v>170.08282385673732</v>
      </c>
    </row>
    <row r="220" spans="1:9">
      <c r="A220" s="5">
        <v>29802</v>
      </c>
      <c r="B220">
        <v>6.2359999999999998E-4</v>
      </c>
      <c r="C220">
        <f t="shared" si="18"/>
        <v>6.8072999999999996E-3</v>
      </c>
      <c r="D220">
        <f t="shared" si="23"/>
        <v>-5.7238749999999998E-3</v>
      </c>
      <c r="E220">
        <f t="shared" si="22"/>
        <v>3.2363260119087521E-3</v>
      </c>
      <c r="G220">
        <f t="shared" si="19"/>
        <v>90.839246103447763</v>
      </c>
      <c r="H220">
        <f t="shared" si="20"/>
        <v>110.89471730252669</v>
      </c>
      <c r="I220">
        <f t="shared" si="21"/>
        <v>80.731236664497615</v>
      </c>
    </row>
    <row r="221" spans="1:9">
      <c r="A221" s="5">
        <v>29803</v>
      </c>
      <c r="B221">
        <v>7.6080999999999996E-3</v>
      </c>
      <c r="C221">
        <f t="shared" si="18"/>
        <v>6.2359999999999998E-4</v>
      </c>
      <c r="D221">
        <f t="shared" si="23"/>
        <v>-2.8091250000000004E-3</v>
      </c>
      <c r="E221">
        <f t="shared" si="22"/>
        <v>1.1883507288293236E-3</v>
      </c>
      <c r="G221">
        <f t="shared" si="19"/>
        <v>1120.0288646568313</v>
      </c>
      <c r="H221">
        <f t="shared" si="20"/>
        <v>370.83522449161211</v>
      </c>
      <c r="I221">
        <f t="shared" si="21"/>
        <v>540.2234471211159</v>
      </c>
    </row>
    <row r="222" spans="1:9">
      <c r="A222" s="5">
        <v>29804</v>
      </c>
      <c r="B222">
        <v>5.4120000000000004E-4</v>
      </c>
      <c r="C222">
        <f t="shared" si="18"/>
        <v>7.6080999999999996E-3</v>
      </c>
      <c r="D222">
        <f t="shared" si="23"/>
        <v>1.2793500000000001E-3</v>
      </c>
      <c r="E222">
        <f t="shared" si="22"/>
        <v>6.2204466206292053E-3</v>
      </c>
      <c r="G222">
        <f t="shared" si="19"/>
        <v>92.886528831114205</v>
      </c>
      <c r="H222">
        <f t="shared" si="20"/>
        <v>57.697268143979365</v>
      </c>
      <c r="I222">
        <f t="shared" si="21"/>
        <v>91.2996600886311</v>
      </c>
    </row>
    <row r="223" spans="1:9">
      <c r="A223" s="5">
        <v>29805</v>
      </c>
      <c r="B223">
        <v>2.0849000000000002E-3</v>
      </c>
      <c r="C223">
        <f t="shared" si="18"/>
        <v>5.4120000000000004E-4</v>
      </c>
      <c r="D223">
        <f t="shared" si="23"/>
        <v>3.8950500000000002E-3</v>
      </c>
      <c r="E223">
        <f t="shared" si="22"/>
        <v>1.7687908968574361E-3</v>
      </c>
      <c r="G223">
        <f t="shared" si="19"/>
        <v>285.23651145602366</v>
      </c>
      <c r="H223">
        <f t="shared" si="20"/>
        <v>46.473087636872442</v>
      </c>
      <c r="I223">
        <f t="shared" si="21"/>
        <v>17.87147953464634</v>
      </c>
    </row>
    <row r="224" spans="1:9">
      <c r="A224" s="5">
        <v>29806</v>
      </c>
      <c r="B224" s="4">
        <v>7.7100000000000004E-5</v>
      </c>
      <c r="C224">
        <f t="shared" si="18"/>
        <v>2.0849000000000002E-3</v>
      </c>
      <c r="D224">
        <f t="shared" si="23"/>
        <v>2.7144500000000002E-3</v>
      </c>
      <c r="E224">
        <f t="shared" si="22"/>
        <v>2.0165718073094376E-3</v>
      </c>
      <c r="G224">
        <f t="shared" si="19"/>
        <v>96.301980910355411</v>
      </c>
      <c r="H224">
        <f t="shared" si="20"/>
        <v>97.159645600397866</v>
      </c>
      <c r="I224">
        <f t="shared" si="21"/>
        <v>96.176679663945677</v>
      </c>
    </row>
    <row r="225" spans="1:9">
      <c r="A225" s="5">
        <v>29807</v>
      </c>
      <c r="B225">
        <v>4.4635999999999999E-3</v>
      </c>
      <c r="C225">
        <f t="shared" si="18"/>
        <v>7.7100000000000004E-5</v>
      </c>
      <c r="D225">
        <f t="shared" si="23"/>
        <v>2.5778250000000002E-3</v>
      </c>
      <c r="E225">
        <f t="shared" si="22"/>
        <v>4.9632425532929701E-4</v>
      </c>
      <c r="G225">
        <f t="shared" si="19"/>
        <v>5689.3644617380023</v>
      </c>
      <c r="H225">
        <f t="shared" si="20"/>
        <v>73.153724554614826</v>
      </c>
      <c r="I225">
        <f t="shared" si="21"/>
        <v>799.33142538813229</v>
      </c>
    </row>
    <row r="226" spans="1:9">
      <c r="A226" s="5">
        <v>29808</v>
      </c>
      <c r="B226">
        <v>8.4429999999999998E-4</v>
      </c>
      <c r="C226">
        <f t="shared" si="18"/>
        <v>4.4635999999999999E-3</v>
      </c>
      <c r="D226">
        <f t="shared" si="23"/>
        <v>1.7917E-3</v>
      </c>
      <c r="E226">
        <f t="shared" si="22"/>
        <v>3.6060581613007164E-3</v>
      </c>
      <c r="G226">
        <f t="shared" si="19"/>
        <v>81.08477462138184</v>
      </c>
      <c r="H226">
        <f t="shared" si="20"/>
        <v>52.877155773846077</v>
      </c>
      <c r="I226">
        <f t="shared" si="21"/>
        <v>76.586622782161157</v>
      </c>
    </row>
    <row r="227" spans="1:9">
      <c r="A227" s="5">
        <v>29809</v>
      </c>
      <c r="B227">
        <v>3.2171999999999999E-3</v>
      </c>
      <c r="C227">
        <f t="shared" si="18"/>
        <v>8.4429999999999998E-4</v>
      </c>
      <c r="D227">
        <f t="shared" si="23"/>
        <v>1.8674750000000002E-3</v>
      </c>
      <c r="E227">
        <f t="shared" si="22"/>
        <v>1.4412645984063423E-3</v>
      </c>
      <c r="G227">
        <f t="shared" si="19"/>
        <v>281.04939002724149</v>
      </c>
      <c r="H227">
        <f t="shared" si="20"/>
        <v>72.275398599713498</v>
      </c>
      <c r="I227">
        <f t="shared" si="21"/>
        <v>123.22063579146902</v>
      </c>
    </row>
    <row r="228" spans="1:9">
      <c r="A228" s="5">
        <v>29810</v>
      </c>
      <c r="B228">
        <v>-1.5724100000000001E-2</v>
      </c>
      <c r="C228">
        <f t="shared" si="18"/>
        <v>3.2171999999999999E-3</v>
      </c>
      <c r="D228">
        <f t="shared" si="23"/>
        <v>2.1505500000000002E-3</v>
      </c>
      <c r="E228">
        <f t="shared" si="22"/>
        <v>2.83332476477352E-3</v>
      </c>
      <c r="G228">
        <f t="shared" si="19"/>
        <v>588.75108790252398</v>
      </c>
      <c r="H228">
        <f t="shared" si="20"/>
        <v>831.16644579293677</v>
      </c>
      <c r="I228">
        <f t="shared" si="21"/>
        <v>654.96991363278812</v>
      </c>
    </row>
    <row r="229" spans="1:9">
      <c r="A229" s="5">
        <v>29811</v>
      </c>
      <c r="B229">
        <v>-2.9564999999999999E-3</v>
      </c>
      <c r="C229">
        <f t="shared" si="18"/>
        <v>-1.5724100000000001E-2</v>
      </c>
      <c r="D229">
        <f t="shared" si="23"/>
        <v>-1.7997500000000001E-3</v>
      </c>
      <c r="E229">
        <f t="shared" si="22"/>
        <v>-1.1712841600408117E-2</v>
      </c>
      <c r="G229">
        <f t="shared" si="19"/>
        <v>81.197652011879853</v>
      </c>
      <c r="H229">
        <f t="shared" si="20"/>
        <v>64.272815668842881</v>
      </c>
      <c r="I229">
        <f t="shared" si="21"/>
        <v>74.758473640615222</v>
      </c>
    </row>
    <row r="230" spans="1:9">
      <c r="A230" s="5">
        <v>29812</v>
      </c>
      <c r="B230">
        <v>-9.4728E-3</v>
      </c>
      <c r="C230">
        <f t="shared" si="18"/>
        <v>-2.9564999999999999E-3</v>
      </c>
      <c r="D230">
        <f t="shared" si="23"/>
        <v>-3.6547750000000007E-3</v>
      </c>
      <c r="E230">
        <f t="shared" si="22"/>
        <v>-4.8492167556678789E-3</v>
      </c>
      <c r="G230">
        <f t="shared" si="19"/>
        <v>220.40588533739219</v>
      </c>
      <c r="H230">
        <f t="shared" si="20"/>
        <v>159.18969019980705</v>
      </c>
      <c r="I230">
        <f t="shared" si="21"/>
        <v>95.347011224605865</v>
      </c>
    </row>
    <row r="231" spans="1:9">
      <c r="A231" s="5">
        <v>29813</v>
      </c>
      <c r="B231">
        <v>2.1216E-3</v>
      </c>
      <c r="C231">
        <f t="shared" si="18"/>
        <v>-9.4728E-3</v>
      </c>
      <c r="D231">
        <f t="shared" si="23"/>
        <v>-6.2340500000000005E-3</v>
      </c>
      <c r="E231">
        <f t="shared" si="22"/>
        <v>-8.4733947829439653E-3</v>
      </c>
      <c r="G231">
        <f t="shared" si="19"/>
        <v>122.3967570306562</v>
      </c>
      <c r="H231">
        <f t="shared" si="20"/>
        <v>134.03245081447855</v>
      </c>
      <c r="I231">
        <f t="shared" si="21"/>
        <v>125.0383707397955</v>
      </c>
    </row>
    <row r="232" spans="1:9">
      <c r="A232" s="5">
        <v>29814</v>
      </c>
      <c r="B232">
        <v>8.2857999999999994E-3</v>
      </c>
      <c r="C232">
        <f t="shared" si="18"/>
        <v>2.1216E-3</v>
      </c>
      <c r="D232">
        <f t="shared" si="23"/>
        <v>-6.5079500000000002E-3</v>
      </c>
      <c r="E232">
        <f t="shared" si="22"/>
        <v>-1.6854867932484066E-4</v>
      </c>
      <c r="G232">
        <f t="shared" si="19"/>
        <v>290.54487179487182</v>
      </c>
      <c r="H232">
        <f t="shared" si="20"/>
        <v>227.31812629168937</v>
      </c>
      <c r="I232">
        <f t="shared" si="21"/>
        <v>5015.9685102194926</v>
      </c>
    </row>
    <row r="233" spans="1:9">
      <c r="A233" s="5">
        <v>29815</v>
      </c>
      <c r="B233">
        <v>1.11474E-2</v>
      </c>
      <c r="C233">
        <f t="shared" si="18"/>
        <v>8.2857999999999994E-3</v>
      </c>
      <c r="D233">
        <f t="shared" si="23"/>
        <v>-5.0547500000000046E-4</v>
      </c>
      <c r="E233">
        <f t="shared" si="22"/>
        <v>6.4583601702346873E-3</v>
      </c>
      <c r="G233">
        <f t="shared" si="19"/>
        <v>34.536194453160839</v>
      </c>
      <c r="H233">
        <f t="shared" si="20"/>
        <v>2305.3316187744181</v>
      </c>
      <c r="I233">
        <f t="shared" si="21"/>
        <v>72.604185987894823</v>
      </c>
    </row>
    <row r="234" spans="1:9">
      <c r="A234" s="5">
        <v>29816</v>
      </c>
      <c r="B234">
        <v>-5.8678000000000003E-3</v>
      </c>
      <c r="C234">
        <f t="shared" si="18"/>
        <v>1.11474E-2</v>
      </c>
      <c r="D234">
        <f t="shared" si="23"/>
        <v>3.0204999999999997E-3</v>
      </c>
      <c r="E234">
        <f t="shared" si="22"/>
        <v>1.0133846091438779E-2</v>
      </c>
      <c r="G234">
        <f t="shared" si="19"/>
        <v>152.63828336652494</v>
      </c>
      <c r="H234">
        <f t="shared" si="20"/>
        <v>294.26585002483034</v>
      </c>
      <c r="I234">
        <f t="shared" si="21"/>
        <v>157.90299109591967</v>
      </c>
    </row>
    <row r="235" spans="1:9">
      <c r="A235" s="5">
        <v>29817</v>
      </c>
      <c r="B235">
        <v>1.549E-4</v>
      </c>
      <c r="C235">
        <f t="shared" si="18"/>
        <v>-5.8678000000000003E-3</v>
      </c>
      <c r="D235">
        <f t="shared" si="23"/>
        <v>3.9217499999999999E-3</v>
      </c>
      <c r="E235">
        <f t="shared" si="22"/>
        <v>-2.4089829440137409E-3</v>
      </c>
      <c r="G235">
        <f t="shared" si="19"/>
        <v>102.63983094174989</v>
      </c>
      <c r="H235">
        <f t="shared" si="20"/>
        <v>96.050232676738702</v>
      </c>
      <c r="I235">
        <f t="shared" si="21"/>
        <v>106.43009949011561</v>
      </c>
    </row>
    <row r="236" spans="1:9">
      <c r="A236" s="5">
        <v>29818</v>
      </c>
      <c r="B236">
        <v>6.5594E-3</v>
      </c>
      <c r="C236">
        <f t="shared" si="18"/>
        <v>1.549E-4</v>
      </c>
      <c r="D236">
        <f t="shared" si="23"/>
        <v>3.4300749999999994E-3</v>
      </c>
      <c r="E236">
        <f t="shared" si="22"/>
        <v>-3.992931127355428E-4</v>
      </c>
      <c r="G236">
        <f t="shared" si="19"/>
        <v>4134.6029696578435</v>
      </c>
      <c r="H236">
        <f t="shared" si="20"/>
        <v>91.231970146425397</v>
      </c>
      <c r="I236">
        <f t="shared" si="21"/>
        <v>1742.7531031181043</v>
      </c>
    </row>
    <row r="237" spans="1:9">
      <c r="A237" s="5">
        <v>29819</v>
      </c>
      <c r="B237">
        <v>6.9750999999999997E-3</v>
      </c>
      <c r="C237">
        <f t="shared" si="18"/>
        <v>6.5594E-3</v>
      </c>
      <c r="D237">
        <f t="shared" si="23"/>
        <v>2.998475E-3</v>
      </c>
      <c r="E237">
        <f t="shared" si="22"/>
        <v>5.0552518462309232E-3</v>
      </c>
      <c r="G237">
        <f t="shared" si="19"/>
        <v>6.337469890538765</v>
      </c>
      <c r="H237">
        <f t="shared" si="20"/>
        <v>132.62158263784087</v>
      </c>
      <c r="I237">
        <f t="shared" si="21"/>
        <v>37.977299888638981</v>
      </c>
    </row>
    <row r="238" spans="1:9">
      <c r="A238" s="5">
        <v>29820</v>
      </c>
      <c r="B238">
        <v>-3.3665000000000001E-3</v>
      </c>
      <c r="C238">
        <f t="shared" si="18"/>
        <v>6.9750999999999997E-3</v>
      </c>
      <c r="D238">
        <f t="shared" si="23"/>
        <v>1.9553999999999999E-3</v>
      </c>
      <c r="E238">
        <f t="shared" si="22"/>
        <v>6.5601174725015959E-3</v>
      </c>
      <c r="G238">
        <f t="shared" si="19"/>
        <v>148.26454101016472</v>
      </c>
      <c r="H238">
        <f t="shared" si="20"/>
        <v>272.16426306638033</v>
      </c>
      <c r="I238">
        <f t="shared" si="21"/>
        <v>151.31767859510964</v>
      </c>
    </row>
    <row r="239" spans="1:9">
      <c r="A239" s="5">
        <v>29821</v>
      </c>
      <c r="B239">
        <v>5.3505000000000002E-3</v>
      </c>
      <c r="C239">
        <f t="shared" si="18"/>
        <v>-3.3665000000000001E-3</v>
      </c>
      <c r="D239">
        <f t="shared" si="23"/>
        <v>2.5807250000000003E-3</v>
      </c>
      <c r="E239">
        <f t="shared" si="22"/>
        <v>-1.2208236348347102E-3</v>
      </c>
      <c r="G239">
        <f t="shared" si="19"/>
        <v>258.93361057478097</v>
      </c>
      <c r="H239">
        <f t="shared" si="20"/>
        <v>107.32546086855437</v>
      </c>
      <c r="I239">
        <f t="shared" si="21"/>
        <v>538.26969328984319</v>
      </c>
    </row>
    <row r="240" spans="1:9">
      <c r="A240" s="5">
        <v>29822</v>
      </c>
      <c r="B240">
        <v>1.12944E-2</v>
      </c>
      <c r="C240">
        <f t="shared" si="18"/>
        <v>5.3505000000000002E-3</v>
      </c>
      <c r="D240">
        <f t="shared" si="23"/>
        <v>3.8796250000000003E-3</v>
      </c>
      <c r="E240">
        <f t="shared" si="22"/>
        <v>3.9300832417058385E-3</v>
      </c>
      <c r="G240">
        <f t="shared" si="19"/>
        <v>111.09055228483318</v>
      </c>
      <c r="H240">
        <f t="shared" si="20"/>
        <v>191.12092019202885</v>
      </c>
      <c r="I240">
        <f t="shared" si="21"/>
        <v>187.38322588550838</v>
      </c>
    </row>
    <row r="241" spans="1:9">
      <c r="A241" s="5">
        <v>29823</v>
      </c>
      <c r="B241">
        <v>-2.262E-4</v>
      </c>
      <c r="C241">
        <f t="shared" si="18"/>
        <v>1.12944E-2</v>
      </c>
      <c r="D241">
        <f t="shared" si="23"/>
        <v>5.0633750000000002E-3</v>
      </c>
      <c r="E241">
        <f t="shared" si="22"/>
        <v>9.7025747425409405E-3</v>
      </c>
      <c r="G241">
        <f t="shared" si="19"/>
        <v>102.00276243093921</v>
      </c>
      <c r="H241">
        <f t="shared" si="20"/>
        <v>104.46737600908484</v>
      </c>
      <c r="I241">
        <f t="shared" si="21"/>
        <v>102.33133993813234</v>
      </c>
    </row>
    <row r="242" spans="1:9">
      <c r="A242" s="5">
        <v>29824</v>
      </c>
      <c r="B242">
        <v>-6.7324999999999998E-3</v>
      </c>
      <c r="C242">
        <f t="shared" si="18"/>
        <v>-2.262E-4</v>
      </c>
      <c r="D242">
        <f t="shared" si="23"/>
        <v>3.26305E-3</v>
      </c>
      <c r="E242">
        <f t="shared" si="22"/>
        <v>1.9199426673421917E-3</v>
      </c>
      <c r="G242">
        <f t="shared" si="19"/>
        <v>2876.3483642793985</v>
      </c>
      <c r="H242">
        <f t="shared" si="20"/>
        <v>306.32537043563531</v>
      </c>
      <c r="I242">
        <f t="shared" si="21"/>
        <v>450.66151268568404</v>
      </c>
    </row>
    <row r="243" spans="1:9">
      <c r="A243" s="5">
        <v>29825</v>
      </c>
      <c r="B243">
        <v>5.9782999999999998E-3</v>
      </c>
      <c r="C243">
        <f t="shared" si="18"/>
        <v>-6.7324999999999998E-3</v>
      </c>
      <c r="D243">
        <f t="shared" si="23"/>
        <v>2.4215500000000006E-3</v>
      </c>
      <c r="E243">
        <f t="shared" si="22"/>
        <v>-4.8622413964330763E-3</v>
      </c>
      <c r="G243">
        <f t="shared" si="19"/>
        <v>188.79762346825103</v>
      </c>
      <c r="H243">
        <f t="shared" si="20"/>
        <v>146.87906506163401</v>
      </c>
      <c r="I243">
        <f t="shared" si="21"/>
        <v>222.95358277327941</v>
      </c>
    </row>
    <row r="244" spans="1:9">
      <c r="A244" s="5">
        <v>29826</v>
      </c>
      <c r="B244">
        <v>9.8352999999999999E-3</v>
      </c>
      <c r="C244">
        <f t="shared" si="18"/>
        <v>5.9782999999999998E-3</v>
      </c>
      <c r="D244">
        <f t="shared" si="23"/>
        <v>2.5785000000000001E-3</v>
      </c>
      <c r="E244">
        <f t="shared" si="22"/>
        <v>3.6350754802320817E-3</v>
      </c>
      <c r="G244">
        <f t="shared" si="19"/>
        <v>64.516668618169049</v>
      </c>
      <c r="H244">
        <f t="shared" si="20"/>
        <v>281.43494279619932</v>
      </c>
      <c r="I244">
        <f t="shared" si="21"/>
        <v>170.56659630550683</v>
      </c>
    </row>
    <row r="245" spans="1:9">
      <c r="A245" s="5">
        <v>29827</v>
      </c>
      <c r="B245">
        <v>-3.3676000000000001E-3</v>
      </c>
      <c r="C245">
        <f t="shared" si="18"/>
        <v>9.8352999999999999E-3</v>
      </c>
      <c r="D245">
        <f t="shared" si="23"/>
        <v>2.2137249999999997E-3</v>
      </c>
      <c r="E245">
        <f t="shared" si="22"/>
        <v>8.4950977359722225E-3</v>
      </c>
      <c r="G245">
        <f t="shared" si="19"/>
        <v>134.23993167468203</v>
      </c>
      <c r="H245">
        <f t="shared" si="20"/>
        <v>252.12368293261363</v>
      </c>
      <c r="I245">
        <f t="shared" si="21"/>
        <v>139.64168635447248</v>
      </c>
    </row>
    <row r="246" spans="1:9">
      <c r="A246" s="5">
        <v>29828</v>
      </c>
      <c r="B246">
        <v>8.2419999999999998E-4</v>
      </c>
      <c r="C246">
        <f t="shared" si="18"/>
        <v>-3.3676000000000001E-3</v>
      </c>
      <c r="D246">
        <f t="shared" si="23"/>
        <v>1.428375E-3</v>
      </c>
      <c r="E246">
        <f t="shared" si="22"/>
        <v>-8.0343247468879454E-4</v>
      </c>
      <c r="G246">
        <f t="shared" si="19"/>
        <v>124.47440313576435</v>
      </c>
      <c r="H246">
        <f t="shared" si="20"/>
        <v>42.298065984072807</v>
      </c>
      <c r="I246">
        <f t="shared" si="21"/>
        <v>202.58485012312323</v>
      </c>
    </row>
    <row r="247" spans="1:9">
      <c r="A247" s="5">
        <v>29829</v>
      </c>
      <c r="B247">
        <v>-7.6692000000000001E-3</v>
      </c>
      <c r="C247">
        <f t="shared" si="18"/>
        <v>8.2419999999999998E-4</v>
      </c>
      <c r="D247">
        <f t="shared" si="23"/>
        <v>3.3175500000000003E-3</v>
      </c>
      <c r="E247">
        <f t="shared" si="22"/>
        <v>4.7238101011853244E-4</v>
      </c>
      <c r="G247">
        <f t="shared" si="19"/>
        <v>1030.5023052657123</v>
      </c>
      <c r="H247">
        <f t="shared" si="20"/>
        <v>331.170592756703</v>
      </c>
      <c r="I247">
        <f t="shared" si="21"/>
        <v>1723.5199628527835</v>
      </c>
    </row>
    <row r="248" spans="1:9">
      <c r="A248" s="5">
        <v>29830</v>
      </c>
      <c r="B248">
        <v>-9.6319000000000005E-3</v>
      </c>
      <c r="C248">
        <f t="shared" si="18"/>
        <v>-7.6692000000000001E-3</v>
      </c>
      <c r="D248">
        <f t="shared" si="23"/>
        <v>-9.4325000000000138E-5</v>
      </c>
      <c r="E248">
        <f t="shared" si="22"/>
        <v>-5.909366099189124E-3</v>
      </c>
      <c r="G248">
        <f t="shared" si="19"/>
        <v>25.591978302821683</v>
      </c>
      <c r="H248">
        <f t="shared" si="20"/>
        <v>10111.396766498792</v>
      </c>
      <c r="I248">
        <f t="shared" si="21"/>
        <v>62.993793891390112</v>
      </c>
    </row>
    <row r="249" spans="1:9">
      <c r="A249" s="5">
        <v>29831</v>
      </c>
      <c r="B249">
        <v>-8.4951000000000002E-3</v>
      </c>
      <c r="C249">
        <f t="shared" si="18"/>
        <v>-9.6319000000000005E-3</v>
      </c>
      <c r="D249">
        <f t="shared" si="23"/>
        <v>-4.9611250000000003E-3</v>
      </c>
      <c r="E249">
        <f t="shared" si="22"/>
        <v>-8.8272600477078151E-3</v>
      </c>
      <c r="G249">
        <f t="shared" si="19"/>
        <v>11.802448115117476</v>
      </c>
      <c r="H249">
        <f t="shared" si="20"/>
        <v>71.233339212376222</v>
      </c>
      <c r="I249">
        <f t="shared" si="21"/>
        <v>3.7628895706325909</v>
      </c>
    </row>
    <row r="250" spans="1:9">
      <c r="A250" s="5">
        <v>29832</v>
      </c>
      <c r="B250">
        <v>2.9163000000000001E-3</v>
      </c>
      <c r="C250">
        <f t="shared" si="18"/>
        <v>-8.4951000000000002E-3</v>
      </c>
      <c r="D250">
        <f t="shared" si="23"/>
        <v>-6.2430000000000003E-3</v>
      </c>
      <c r="E250">
        <f t="shared" si="22"/>
        <v>-8.5668976658003753E-3</v>
      </c>
      <c r="G250">
        <f t="shared" si="19"/>
        <v>134.32920153971114</v>
      </c>
      <c r="H250">
        <f t="shared" si="20"/>
        <v>146.71311869293609</v>
      </c>
      <c r="I250">
        <f t="shared" si="21"/>
        <v>134.04149452656665</v>
      </c>
    </row>
    <row r="251" spans="1:9">
      <c r="A251" s="5">
        <v>29833</v>
      </c>
      <c r="B251">
        <v>1.5315000000000001E-3</v>
      </c>
      <c r="C251">
        <f t="shared" si="18"/>
        <v>2.9163000000000001E-3</v>
      </c>
      <c r="D251">
        <f t="shared" si="23"/>
        <v>-5.7199749999999995E-3</v>
      </c>
      <c r="E251">
        <f t="shared" si="22"/>
        <v>4.3416286755947834E-4</v>
      </c>
      <c r="G251">
        <f t="shared" si="19"/>
        <v>47.484826663923464</v>
      </c>
      <c r="H251">
        <f t="shared" si="20"/>
        <v>126.77459254629608</v>
      </c>
      <c r="I251">
        <f t="shared" si="21"/>
        <v>252.74780835332297</v>
      </c>
    </row>
    <row r="252" spans="1:9">
      <c r="A252" s="5">
        <v>29834</v>
      </c>
      <c r="B252">
        <v>-1.1234299999999999E-2</v>
      </c>
      <c r="C252">
        <f t="shared" si="18"/>
        <v>1.5315000000000001E-3</v>
      </c>
      <c r="D252">
        <f t="shared" si="23"/>
        <v>-3.4198000000000002E-3</v>
      </c>
      <c r="E252">
        <f t="shared" si="22"/>
        <v>1.294306378283607E-3</v>
      </c>
      <c r="G252">
        <f t="shared" si="19"/>
        <v>833.54880835781898</v>
      </c>
      <c r="H252">
        <f t="shared" si="20"/>
        <v>228.50751505936014</v>
      </c>
      <c r="I252">
        <f t="shared" si="21"/>
        <v>967.97841596808962</v>
      </c>
    </row>
    <row r="253" spans="1:9">
      <c r="A253" s="5">
        <v>29835</v>
      </c>
      <c r="B253">
        <v>-2.9288000000000002E-2</v>
      </c>
      <c r="C253">
        <f t="shared" si="18"/>
        <v>-1.1234299999999999E-2</v>
      </c>
      <c r="D253">
        <f t="shared" si="23"/>
        <v>-3.8203999999999998E-3</v>
      </c>
      <c r="E253">
        <f t="shared" si="22"/>
        <v>-8.5261937725956659E-3</v>
      </c>
      <c r="G253">
        <f t="shared" si="19"/>
        <v>160.70160134587829</v>
      </c>
      <c r="H253">
        <f t="shared" si="20"/>
        <v>666.62129619935081</v>
      </c>
      <c r="I253">
        <f t="shared" si="21"/>
        <v>243.50615035440052</v>
      </c>
    </row>
    <row r="254" spans="1:9">
      <c r="A254" s="5">
        <v>29836</v>
      </c>
      <c r="B254">
        <v>-2.9526000000000001E-3</v>
      </c>
      <c r="C254">
        <f t="shared" si="18"/>
        <v>-2.9288000000000002E-2</v>
      </c>
      <c r="D254">
        <f t="shared" si="23"/>
        <v>-9.0186250000000006E-3</v>
      </c>
      <c r="E254">
        <f t="shared" si="22"/>
        <v>-2.4800256109023162E-2</v>
      </c>
      <c r="G254">
        <f t="shared" si="19"/>
        <v>89.918738049713198</v>
      </c>
      <c r="H254">
        <f t="shared" si="20"/>
        <v>67.261084699718637</v>
      </c>
      <c r="I254">
        <f t="shared" si="21"/>
        <v>88.094477786760663</v>
      </c>
    </row>
    <row r="255" spans="1:9">
      <c r="A255" s="5">
        <v>29837</v>
      </c>
      <c r="B255">
        <v>-1.3595E-3</v>
      </c>
      <c r="C255">
        <f t="shared" si="18"/>
        <v>-2.9526000000000001E-3</v>
      </c>
      <c r="D255">
        <f t="shared" si="23"/>
        <v>-1.048585E-2</v>
      </c>
      <c r="E255">
        <f t="shared" si="22"/>
        <v>-7.675054499455632E-3</v>
      </c>
      <c r="G255">
        <f t="shared" si="19"/>
        <v>53.955835534782906</v>
      </c>
      <c r="H255">
        <f t="shared" si="20"/>
        <v>87.034908948726141</v>
      </c>
      <c r="I255">
        <f t="shared" si="21"/>
        <v>82.286770731120868</v>
      </c>
    </row>
    <row r="256" spans="1:9">
      <c r="A256" s="5">
        <v>29838</v>
      </c>
      <c r="B256">
        <v>-1.1671600000000001E-2</v>
      </c>
      <c r="C256">
        <f t="shared" si="18"/>
        <v>-1.3595E-3</v>
      </c>
      <c r="D256">
        <f t="shared" si="23"/>
        <v>-1.1208599999999999E-2</v>
      </c>
      <c r="E256">
        <f t="shared" si="22"/>
        <v>-2.7246312806133797E-3</v>
      </c>
      <c r="G256">
        <f t="shared" si="19"/>
        <v>758.52151526296439</v>
      </c>
      <c r="H256">
        <f t="shared" si="20"/>
        <v>4.1307567403600958</v>
      </c>
      <c r="I256">
        <f t="shared" si="21"/>
        <v>328.37355949948738</v>
      </c>
    </row>
    <row r="257" spans="1:9">
      <c r="A257" s="5">
        <v>29839</v>
      </c>
      <c r="B257">
        <v>4.6043999999999998E-3</v>
      </c>
      <c r="C257">
        <f t="shared" si="18"/>
        <v>-1.1671600000000001E-2</v>
      </c>
      <c r="D257">
        <f t="shared" si="23"/>
        <v>-1.1317925E-2</v>
      </c>
      <c r="E257">
        <f t="shared" si="22"/>
        <v>-9.7376784628559736E-3</v>
      </c>
      <c r="G257">
        <f t="shared" si="19"/>
        <v>139.44960416738064</v>
      </c>
      <c r="H257">
        <f t="shared" si="20"/>
        <v>140.6823688971256</v>
      </c>
      <c r="I257">
        <f t="shared" si="21"/>
        <v>147.28437088535341</v>
      </c>
    </row>
    <row r="258" spans="1:9">
      <c r="A258" s="5">
        <v>29840</v>
      </c>
      <c r="B258">
        <v>-1.0450900000000001E-2</v>
      </c>
      <c r="C258">
        <f t="shared" si="18"/>
        <v>4.6043999999999998E-3</v>
      </c>
      <c r="D258">
        <f t="shared" si="23"/>
        <v>-2.844825E-3</v>
      </c>
      <c r="E258">
        <f t="shared" si="22"/>
        <v>1.5043048396552136E-3</v>
      </c>
      <c r="G258">
        <f t="shared" si="19"/>
        <v>326.97637042828603</v>
      </c>
      <c r="H258">
        <f t="shared" si="20"/>
        <v>267.36530366542758</v>
      </c>
      <c r="I258">
        <f t="shared" si="21"/>
        <v>794.73285762979697</v>
      </c>
    </row>
    <row r="259" spans="1:9">
      <c r="A259" s="5">
        <v>29841</v>
      </c>
      <c r="B259">
        <v>1.8714000000000001E-3</v>
      </c>
      <c r="C259">
        <f t="shared" si="18"/>
        <v>-1.0450900000000001E-2</v>
      </c>
      <c r="D259">
        <f t="shared" si="23"/>
        <v>-4.7194000000000003E-3</v>
      </c>
      <c r="E259">
        <f t="shared" si="22"/>
        <v>-7.8667367101161855E-3</v>
      </c>
      <c r="G259">
        <f t="shared" si="19"/>
        <v>117.90659177678478</v>
      </c>
      <c r="H259">
        <f t="shared" si="20"/>
        <v>139.65334576429206</v>
      </c>
      <c r="I259">
        <f t="shared" si="21"/>
        <v>123.78877123971219</v>
      </c>
    </row>
    <row r="260" spans="1:9">
      <c r="A260" s="5">
        <v>29842</v>
      </c>
      <c r="B260">
        <v>3.8132000000000001E-3</v>
      </c>
      <c r="C260">
        <f t="shared" si="18"/>
        <v>1.8714000000000001E-3</v>
      </c>
      <c r="D260">
        <f t="shared" si="23"/>
        <v>-3.9116750000000007E-3</v>
      </c>
      <c r="E260">
        <f t="shared" si="22"/>
        <v>-2.3353552688286199E-4</v>
      </c>
      <c r="G260">
        <f t="shared" si="19"/>
        <v>103.7618894944961</v>
      </c>
      <c r="H260">
        <f t="shared" si="20"/>
        <v>197.48253625365092</v>
      </c>
      <c r="I260">
        <f t="shared" si="21"/>
        <v>1732.8136668955922</v>
      </c>
    </row>
    <row r="261" spans="1:9">
      <c r="A261" s="5">
        <v>29843</v>
      </c>
      <c r="B261">
        <v>-1.8388100000000001E-2</v>
      </c>
      <c r="C261">
        <f t="shared" si="18"/>
        <v>3.8132000000000001E-3</v>
      </c>
      <c r="D261">
        <f t="shared" si="23"/>
        <v>-4.0475000000000103E-5</v>
      </c>
      <c r="E261">
        <f t="shared" si="22"/>
        <v>2.938482625208376E-3</v>
      </c>
      <c r="G261">
        <f t="shared" si="19"/>
        <v>582.22228049931812</v>
      </c>
      <c r="H261">
        <f t="shared" si="20"/>
        <v>45330.759728227182</v>
      </c>
      <c r="I261">
        <f t="shared" si="21"/>
        <v>725.76854606026643</v>
      </c>
    </row>
    <row r="262" spans="1:9">
      <c r="A262" s="5">
        <v>29844</v>
      </c>
      <c r="B262">
        <v>-9.6971000000000002E-3</v>
      </c>
      <c r="C262">
        <f t="shared" si="18"/>
        <v>-1.8388100000000001E-2</v>
      </c>
      <c r="D262">
        <f t="shared" si="23"/>
        <v>-5.7886000000000005E-3</v>
      </c>
      <c r="E262">
        <f t="shared" si="22"/>
        <v>-1.3778277528708334E-2</v>
      </c>
      <c r="G262">
        <f t="shared" si="19"/>
        <v>47.264263300721666</v>
      </c>
      <c r="H262">
        <f t="shared" si="20"/>
        <v>67.520644024461859</v>
      </c>
      <c r="I262">
        <f t="shared" si="21"/>
        <v>29.620375407628551</v>
      </c>
    </row>
    <row r="263" spans="1:9">
      <c r="A263" s="5">
        <v>29845</v>
      </c>
      <c r="B263">
        <v>-1.75598E-2</v>
      </c>
      <c r="C263">
        <f t="shared" ref="C263:C326" si="24">B262</f>
        <v>-9.6971000000000002E-3</v>
      </c>
      <c r="D263">
        <f t="shared" si="23"/>
        <v>-5.6001499999999999E-3</v>
      </c>
      <c r="E263">
        <f t="shared" si="22"/>
        <v>-1.0579262145328075E-2</v>
      </c>
      <c r="G263">
        <f t="shared" ref="G263:G326" si="25">ABS(($B263-C263)/C263*100)</f>
        <v>81.083004197131103</v>
      </c>
      <c r="H263">
        <f t="shared" ref="H263:H326" si="26">ABS(($B263-D263)/D263*100)</f>
        <v>213.55945822879744</v>
      </c>
      <c r="I263">
        <f t="shared" ref="I263:I326" si="27">ABS(($B263-E263)/E263*100)</f>
        <v>65.98322036811058</v>
      </c>
    </row>
    <row r="264" spans="1:9">
      <c r="A264" s="5">
        <v>29846</v>
      </c>
      <c r="B264">
        <v>3.5536000000000001E-3</v>
      </c>
      <c r="C264">
        <f t="shared" si="24"/>
        <v>-1.75598E-2</v>
      </c>
      <c r="D264">
        <f t="shared" si="23"/>
        <v>-1.0457950000000001E-2</v>
      </c>
      <c r="E264">
        <f t="shared" ref="E264:E327" si="28">$E$2*B263+$E$1*E263</f>
        <v>-1.6050930021641041E-2</v>
      </c>
      <c r="G264">
        <f t="shared" si="25"/>
        <v>120.23713254137292</v>
      </c>
      <c r="H264">
        <f t="shared" si="26"/>
        <v>133.97989089639938</v>
      </c>
      <c r="I264">
        <f t="shared" si="27"/>
        <v>122.1395270878932</v>
      </c>
    </row>
    <row r="265" spans="1:9">
      <c r="A265" s="5">
        <v>29847</v>
      </c>
      <c r="B265">
        <v>1.4589E-2</v>
      </c>
      <c r="C265">
        <f t="shared" si="24"/>
        <v>3.5536000000000001E-3</v>
      </c>
      <c r="D265">
        <f t="shared" si="23"/>
        <v>-1.0522850000000002E-2</v>
      </c>
      <c r="E265">
        <f t="shared" si="28"/>
        <v>-6.8399420911862763E-4</v>
      </c>
      <c r="G265">
        <f t="shared" si="25"/>
        <v>310.54142278253039</v>
      </c>
      <c r="H265">
        <f t="shared" si="26"/>
        <v>238.64114759784658</v>
      </c>
      <c r="I265">
        <f t="shared" si="27"/>
        <v>2232.9127945101909</v>
      </c>
    </row>
    <row r="266" spans="1:9">
      <c r="A266" s="5">
        <v>29848</v>
      </c>
      <c r="B266">
        <v>1.21615E-2</v>
      </c>
      <c r="C266">
        <f t="shared" si="24"/>
        <v>1.4589E-2</v>
      </c>
      <c r="D266">
        <f t="shared" ref="D266:D329" si="29">AVERAGE(B262:B265)</f>
        <v>-2.2785750000000001E-3</v>
      </c>
      <c r="E266">
        <f t="shared" si="28"/>
        <v>1.1287683837612045E-2</v>
      </c>
      <c r="G266">
        <f t="shared" si="25"/>
        <v>16.639248749057504</v>
      </c>
      <c r="H266">
        <f t="shared" si="26"/>
        <v>633.73270574811011</v>
      </c>
      <c r="I266">
        <f t="shared" si="27"/>
        <v>7.7413238619980191</v>
      </c>
    </row>
    <row r="267" spans="1:9">
      <c r="A267" s="5">
        <v>29849</v>
      </c>
      <c r="B267">
        <v>-7.8425000000000005E-3</v>
      </c>
      <c r="C267">
        <f t="shared" si="24"/>
        <v>1.21615E-2</v>
      </c>
      <c r="D267">
        <f t="shared" si="29"/>
        <v>3.186075E-3</v>
      </c>
      <c r="E267">
        <f t="shared" si="28"/>
        <v>1.1972621291585061E-2</v>
      </c>
      <c r="G267">
        <f t="shared" si="25"/>
        <v>164.48628869794021</v>
      </c>
      <c r="H267">
        <f t="shared" si="26"/>
        <v>346.14925888436397</v>
      </c>
      <c r="I267">
        <f t="shared" si="27"/>
        <v>165.5036170359125</v>
      </c>
    </row>
    <row r="268" spans="1:9">
      <c r="A268" s="5">
        <v>29850</v>
      </c>
      <c r="B268">
        <v>-7.4034000000000001E-3</v>
      </c>
      <c r="C268">
        <f t="shared" si="24"/>
        <v>-7.8425000000000005E-3</v>
      </c>
      <c r="D268">
        <f t="shared" si="29"/>
        <v>5.6153999999999996E-3</v>
      </c>
      <c r="E268">
        <f t="shared" si="28"/>
        <v>-3.5593856817524817E-3</v>
      </c>
      <c r="G268">
        <f t="shared" si="25"/>
        <v>5.598979917118271</v>
      </c>
      <c r="H268">
        <f t="shared" si="26"/>
        <v>231.84100865477083</v>
      </c>
      <c r="I268">
        <f t="shared" si="27"/>
        <v>107.99656631632284</v>
      </c>
    </row>
    <row r="269" spans="1:9">
      <c r="A269" s="5">
        <v>29851</v>
      </c>
      <c r="B269">
        <v>-7.5427999999999997E-3</v>
      </c>
      <c r="C269">
        <f t="shared" si="24"/>
        <v>-7.4034000000000001E-3</v>
      </c>
      <c r="D269">
        <f t="shared" si="29"/>
        <v>2.8761500000000001E-3</v>
      </c>
      <c r="E269">
        <f t="shared" si="28"/>
        <v>-6.5725015904592836E-3</v>
      </c>
      <c r="G269">
        <f t="shared" si="25"/>
        <v>1.8829186589945104</v>
      </c>
      <c r="H269">
        <f t="shared" si="26"/>
        <v>362.25335952575489</v>
      </c>
      <c r="I269">
        <f t="shared" si="27"/>
        <v>14.762999996062565</v>
      </c>
    </row>
    <row r="270" spans="1:9">
      <c r="A270" s="5">
        <v>29852</v>
      </c>
      <c r="B270">
        <v>-1.4575299999999999E-2</v>
      </c>
      <c r="C270">
        <f t="shared" si="24"/>
        <v>-7.5427999999999997E-3</v>
      </c>
      <c r="D270">
        <f t="shared" si="29"/>
        <v>-2.6568E-3</v>
      </c>
      <c r="E270">
        <f t="shared" si="28"/>
        <v>-7.3330662845348549E-3</v>
      </c>
      <c r="G270">
        <f t="shared" si="25"/>
        <v>93.234607837938171</v>
      </c>
      <c r="H270">
        <f t="shared" si="26"/>
        <v>448.60358325805475</v>
      </c>
      <c r="I270">
        <f t="shared" si="27"/>
        <v>98.761328951010952</v>
      </c>
    </row>
    <row r="271" spans="1:9">
      <c r="A271" s="5">
        <v>29853</v>
      </c>
      <c r="B271">
        <v>-7.6261000000000002E-3</v>
      </c>
      <c r="C271">
        <f t="shared" si="24"/>
        <v>-1.4575299999999999E-2</v>
      </c>
      <c r="D271">
        <f t="shared" si="29"/>
        <v>-9.3409999999999986E-3</v>
      </c>
      <c r="E271">
        <f t="shared" si="28"/>
        <v>-1.3009863459574847E-2</v>
      </c>
      <c r="G271">
        <f t="shared" si="25"/>
        <v>47.677920866122818</v>
      </c>
      <c r="H271">
        <f t="shared" si="26"/>
        <v>18.358848089069678</v>
      </c>
      <c r="I271">
        <f t="shared" si="27"/>
        <v>41.382167278723955</v>
      </c>
    </row>
    <row r="272" spans="1:9">
      <c r="A272" s="5">
        <v>29854</v>
      </c>
      <c r="B272">
        <v>8.3940999999999998E-3</v>
      </c>
      <c r="C272">
        <f t="shared" si="24"/>
        <v>-7.6261000000000002E-3</v>
      </c>
      <c r="D272">
        <f t="shared" si="29"/>
        <v>-9.2869000000000007E-3</v>
      </c>
      <c r="E272">
        <f t="shared" si="28"/>
        <v>-8.7898210805040823E-3</v>
      </c>
      <c r="G272">
        <f t="shared" si="25"/>
        <v>210.07067832837225</v>
      </c>
      <c r="H272">
        <f t="shared" si="26"/>
        <v>190.38645834454985</v>
      </c>
      <c r="I272">
        <f t="shared" si="27"/>
        <v>195.49796205315491</v>
      </c>
    </row>
    <row r="273" spans="1:9">
      <c r="A273" s="5">
        <v>29855</v>
      </c>
      <c r="B273">
        <v>-4.7879999999999997E-3</v>
      </c>
      <c r="C273">
        <f t="shared" si="24"/>
        <v>8.3940999999999998E-3</v>
      </c>
      <c r="D273">
        <f t="shared" si="29"/>
        <v>-5.3375249999999992E-3</v>
      </c>
      <c r="E273">
        <f t="shared" si="28"/>
        <v>4.6797296794509856E-3</v>
      </c>
      <c r="G273">
        <f t="shared" si="25"/>
        <v>157.0400638543739</v>
      </c>
      <c r="H273">
        <f t="shared" si="26"/>
        <v>10.295502128795642</v>
      </c>
      <c r="I273">
        <f t="shared" si="27"/>
        <v>202.31360202330569</v>
      </c>
    </row>
    <row r="274" spans="1:9">
      <c r="A274" s="5">
        <v>29856</v>
      </c>
      <c r="B274">
        <v>-8.8667999999999993E-3</v>
      </c>
      <c r="C274">
        <f t="shared" si="24"/>
        <v>-4.7879999999999997E-3</v>
      </c>
      <c r="D274">
        <f t="shared" si="29"/>
        <v>-4.6488249999999997E-3</v>
      </c>
      <c r="E274">
        <f t="shared" si="28"/>
        <v>-2.7415139878969822E-3</v>
      </c>
      <c r="G274">
        <f t="shared" si="25"/>
        <v>85.187969924812023</v>
      </c>
      <c r="H274">
        <f t="shared" si="26"/>
        <v>90.73206670502762</v>
      </c>
      <c r="I274">
        <f t="shared" si="27"/>
        <v>223.42712964969147</v>
      </c>
    </row>
    <row r="275" spans="1:9">
      <c r="A275" s="5">
        <v>29857</v>
      </c>
      <c r="B275">
        <v>-5.5493000000000001E-3</v>
      </c>
      <c r="C275">
        <f t="shared" si="24"/>
        <v>-8.8667999999999993E-3</v>
      </c>
      <c r="D275">
        <f t="shared" si="29"/>
        <v>-3.2217000000000001E-3</v>
      </c>
      <c r="E275">
        <f t="shared" si="28"/>
        <v>-7.5427959812640107E-3</v>
      </c>
      <c r="G275">
        <f t="shared" si="25"/>
        <v>37.414850904497669</v>
      </c>
      <c r="H275">
        <f t="shared" si="26"/>
        <v>72.247571158084227</v>
      </c>
      <c r="I275">
        <f t="shared" si="27"/>
        <v>26.429138295875575</v>
      </c>
    </row>
    <row r="276" spans="1:9">
      <c r="A276" s="5">
        <v>29858</v>
      </c>
      <c r="B276">
        <v>-1.9668700000000001E-2</v>
      </c>
      <c r="C276">
        <f t="shared" si="24"/>
        <v>-5.5493000000000001E-3</v>
      </c>
      <c r="D276">
        <f t="shared" si="29"/>
        <v>-2.7025E-3</v>
      </c>
      <c r="E276">
        <f t="shared" si="28"/>
        <v>-5.9802017873308091E-3</v>
      </c>
      <c r="G276">
        <f t="shared" si="25"/>
        <v>254.43569459211074</v>
      </c>
      <c r="H276">
        <f t="shared" si="26"/>
        <v>627.7964847363553</v>
      </c>
      <c r="I276">
        <f t="shared" si="27"/>
        <v>228.89692855630022</v>
      </c>
    </row>
    <row r="277" spans="1:9">
      <c r="A277" s="5">
        <v>29859</v>
      </c>
      <c r="B277">
        <v>2.4179900000000001E-2</v>
      </c>
      <c r="C277">
        <f t="shared" si="24"/>
        <v>-1.9668700000000001E-2</v>
      </c>
      <c r="D277">
        <f t="shared" si="29"/>
        <v>-9.7181999999999998E-3</v>
      </c>
      <c r="E277">
        <f t="shared" si="28"/>
        <v>-1.670987871259828E-2</v>
      </c>
      <c r="G277">
        <f t="shared" si="25"/>
        <v>222.93593374244355</v>
      </c>
      <c r="H277">
        <f t="shared" si="26"/>
        <v>348.81047930686753</v>
      </c>
      <c r="I277">
        <f t="shared" si="27"/>
        <v>244.7042220705633</v>
      </c>
    </row>
    <row r="278" spans="1:9">
      <c r="A278" s="5">
        <v>29860</v>
      </c>
      <c r="B278">
        <v>3.5425999999999999E-3</v>
      </c>
      <c r="C278">
        <f t="shared" si="24"/>
        <v>2.4179900000000001E-2</v>
      </c>
      <c r="D278">
        <f t="shared" si="29"/>
        <v>-2.4762249999999994E-3</v>
      </c>
      <c r="E278">
        <f t="shared" si="28"/>
        <v>1.5341417807701862E-2</v>
      </c>
      <c r="G278">
        <f t="shared" si="25"/>
        <v>85.348988209215094</v>
      </c>
      <c r="H278">
        <f t="shared" si="26"/>
        <v>243.0645438116488</v>
      </c>
      <c r="I278">
        <f t="shared" si="27"/>
        <v>76.908262036762295</v>
      </c>
    </row>
    <row r="279" spans="1:9">
      <c r="A279" s="5">
        <v>29861</v>
      </c>
      <c r="B279">
        <v>2.0679000000000001E-3</v>
      </c>
      <c r="C279">
        <f t="shared" si="24"/>
        <v>3.5425999999999999E-3</v>
      </c>
      <c r="D279">
        <f t="shared" si="29"/>
        <v>6.2612499999999995E-4</v>
      </c>
      <c r="E279">
        <f t="shared" si="28"/>
        <v>6.0929596342871126E-3</v>
      </c>
      <c r="G279">
        <f t="shared" si="25"/>
        <v>41.627618133574209</v>
      </c>
      <c r="H279">
        <f t="shared" si="26"/>
        <v>230.26951487322825</v>
      </c>
      <c r="I279">
        <f t="shared" si="27"/>
        <v>66.060828823430271</v>
      </c>
    </row>
    <row r="280" spans="1:9">
      <c r="A280" s="5">
        <v>29862</v>
      </c>
      <c r="B280">
        <v>7.7166999999999999E-3</v>
      </c>
      <c r="C280">
        <f t="shared" si="24"/>
        <v>2.0679000000000001E-3</v>
      </c>
      <c r="D280">
        <f t="shared" si="29"/>
        <v>2.5304250000000002E-3</v>
      </c>
      <c r="E280">
        <f t="shared" si="28"/>
        <v>2.9379320476330632E-3</v>
      </c>
      <c r="G280">
        <f t="shared" si="25"/>
        <v>273.166013830456</v>
      </c>
      <c r="H280">
        <f t="shared" si="26"/>
        <v>204.95667723801336</v>
      </c>
      <c r="I280">
        <f t="shared" si="27"/>
        <v>162.65753853010105</v>
      </c>
    </row>
    <row r="281" spans="1:9">
      <c r="A281" s="5">
        <v>29863</v>
      </c>
      <c r="B281">
        <v>1.92867E-2</v>
      </c>
      <c r="C281">
        <f t="shared" si="24"/>
        <v>7.7166999999999999E-3</v>
      </c>
      <c r="D281">
        <f t="shared" si="29"/>
        <v>9.3767750000000004E-3</v>
      </c>
      <c r="E281">
        <f t="shared" si="28"/>
        <v>6.6837510142646762E-3</v>
      </c>
      <c r="G281">
        <f t="shared" si="25"/>
        <v>149.9345575181101</v>
      </c>
      <c r="H281">
        <f t="shared" si="26"/>
        <v>105.68585681111043</v>
      </c>
      <c r="I281">
        <f t="shared" si="27"/>
        <v>188.56101848853592</v>
      </c>
    </row>
    <row r="282" spans="1:9">
      <c r="A282" s="5">
        <v>29864</v>
      </c>
      <c r="B282">
        <v>1.2558999999999999E-3</v>
      </c>
      <c r="C282">
        <f t="shared" si="24"/>
        <v>1.92867E-2</v>
      </c>
      <c r="D282">
        <f t="shared" si="29"/>
        <v>8.1534750000000003E-3</v>
      </c>
      <c r="E282">
        <f t="shared" si="28"/>
        <v>1.6562524333416026E-2</v>
      </c>
      <c r="G282">
        <f t="shared" si="25"/>
        <v>93.48825874825657</v>
      </c>
      <c r="H282">
        <f t="shared" si="26"/>
        <v>84.59675169176333</v>
      </c>
      <c r="I282">
        <f t="shared" si="27"/>
        <v>92.417218687696433</v>
      </c>
    </row>
    <row r="283" spans="1:9">
      <c r="A283" s="5">
        <v>29865</v>
      </c>
      <c r="B283">
        <v>-1.0046E-3</v>
      </c>
      <c r="C283">
        <f t="shared" si="24"/>
        <v>1.2558999999999999E-3</v>
      </c>
      <c r="D283">
        <f t="shared" si="29"/>
        <v>7.5818000000000005E-3</v>
      </c>
      <c r="E283">
        <f t="shared" si="28"/>
        <v>4.5644854424888937E-3</v>
      </c>
      <c r="G283">
        <f t="shared" si="25"/>
        <v>179.9904450991321</v>
      </c>
      <c r="H283">
        <f t="shared" si="26"/>
        <v>113.25015167902082</v>
      </c>
      <c r="I283">
        <f t="shared" si="27"/>
        <v>122.00905255713157</v>
      </c>
    </row>
    <row r="284" spans="1:9">
      <c r="A284" s="5">
        <v>29866</v>
      </c>
      <c r="B284">
        <v>1.5953800000000001E-2</v>
      </c>
      <c r="C284">
        <f t="shared" si="24"/>
        <v>-1.0046E-3</v>
      </c>
      <c r="D284">
        <f t="shared" si="29"/>
        <v>6.8136749999999999E-3</v>
      </c>
      <c r="E284">
        <f t="shared" si="28"/>
        <v>1.9917913651216091E-4</v>
      </c>
      <c r="G284">
        <f t="shared" si="25"/>
        <v>1688.074855663946</v>
      </c>
      <c r="H284">
        <f t="shared" si="26"/>
        <v>134.14383574209222</v>
      </c>
      <c r="I284">
        <f t="shared" si="27"/>
        <v>7909.774657812085</v>
      </c>
    </row>
    <row r="285" spans="1:9">
      <c r="A285" s="5">
        <v>29867</v>
      </c>
      <c r="B285">
        <v>8.2095999999999992E-3</v>
      </c>
      <c r="C285">
        <f t="shared" si="24"/>
        <v>1.5953800000000001E-2</v>
      </c>
      <c r="D285">
        <f t="shared" si="29"/>
        <v>8.872950000000001E-3</v>
      </c>
      <c r="E285">
        <f t="shared" si="28"/>
        <v>1.254837839263279E-2</v>
      </c>
      <c r="G285">
        <f t="shared" si="25"/>
        <v>48.541413330993251</v>
      </c>
      <c r="H285">
        <f t="shared" si="26"/>
        <v>7.4760930693850609</v>
      </c>
      <c r="I285">
        <f t="shared" si="27"/>
        <v>34.576407061330791</v>
      </c>
    </row>
    <row r="286" spans="1:9">
      <c r="A286" s="5">
        <v>29868</v>
      </c>
      <c r="B286">
        <v>-7.0562000000000003E-3</v>
      </c>
      <c r="C286">
        <f t="shared" si="24"/>
        <v>8.2095999999999992E-3</v>
      </c>
      <c r="D286">
        <f t="shared" si="29"/>
        <v>6.1036749999999994E-3</v>
      </c>
      <c r="E286">
        <f t="shared" si="28"/>
        <v>9.1474435581456841E-3</v>
      </c>
      <c r="G286">
        <f t="shared" si="25"/>
        <v>185.95059442603784</v>
      </c>
      <c r="H286">
        <f t="shared" si="26"/>
        <v>215.60576210233998</v>
      </c>
      <c r="I286">
        <f t="shared" si="27"/>
        <v>177.13849181082452</v>
      </c>
    </row>
    <row r="287" spans="1:9">
      <c r="A287" s="5">
        <v>29869</v>
      </c>
      <c r="B287">
        <v>-1.9781E-3</v>
      </c>
      <c r="C287">
        <f t="shared" si="24"/>
        <v>-7.0562000000000003E-3</v>
      </c>
      <c r="D287">
        <f t="shared" si="29"/>
        <v>4.0256500000000004E-3</v>
      </c>
      <c r="E287">
        <f t="shared" si="28"/>
        <v>-3.5537204183511053E-3</v>
      </c>
      <c r="G287">
        <f t="shared" si="25"/>
        <v>71.966497548255433</v>
      </c>
      <c r="H287">
        <f t="shared" si="26"/>
        <v>149.13740638157813</v>
      </c>
      <c r="I287">
        <f t="shared" si="27"/>
        <v>44.337208133052272</v>
      </c>
    </row>
    <row r="288" spans="1:9">
      <c r="A288" s="5">
        <v>29870</v>
      </c>
      <c r="B288">
        <v>-3.5539E-3</v>
      </c>
      <c r="C288">
        <f t="shared" si="24"/>
        <v>-1.9781E-3</v>
      </c>
      <c r="D288">
        <f t="shared" si="29"/>
        <v>3.7822750000000007E-3</v>
      </c>
      <c r="E288">
        <f t="shared" si="28"/>
        <v>-2.3186763848051083E-3</v>
      </c>
      <c r="G288">
        <f t="shared" si="25"/>
        <v>79.662302209190642</v>
      </c>
      <c r="H288">
        <f t="shared" si="26"/>
        <v>193.96196733447459</v>
      </c>
      <c r="I288">
        <f t="shared" si="27"/>
        <v>53.272790601122026</v>
      </c>
    </row>
    <row r="289" spans="1:9">
      <c r="A289" s="5">
        <v>29871</v>
      </c>
      <c r="B289">
        <v>-1.65293E-2</v>
      </c>
      <c r="C289">
        <f t="shared" si="24"/>
        <v>-3.5539E-3</v>
      </c>
      <c r="D289">
        <f t="shared" si="29"/>
        <v>-1.0946500000000004E-3</v>
      </c>
      <c r="E289">
        <f t="shared" si="28"/>
        <v>-3.286901687215234E-3</v>
      </c>
      <c r="G289">
        <f t="shared" si="25"/>
        <v>365.10312614311033</v>
      </c>
      <c r="H289">
        <f t="shared" si="26"/>
        <v>1410.0077650390529</v>
      </c>
      <c r="I289">
        <f t="shared" si="27"/>
        <v>402.88391844187288</v>
      </c>
    </row>
    <row r="290" spans="1:9">
      <c r="A290" s="5">
        <v>29872</v>
      </c>
      <c r="B290">
        <v>7.6306999999999998E-3</v>
      </c>
      <c r="C290">
        <f t="shared" si="24"/>
        <v>-1.65293E-2</v>
      </c>
      <c r="D290">
        <f t="shared" si="29"/>
        <v>-7.2793750000000003E-3</v>
      </c>
      <c r="E290">
        <f t="shared" si="28"/>
        <v>-1.3666904913601407E-2</v>
      </c>
      <c r="G290">
        <f t="shared" si="25"/>
        <v>146.16468936978578</v>
      </c>
      <c r="H290">
        <f t="shared" si="26"/>
        <v>204.82630720357173</v>
      </c>
      <c r="I290">
        <f t="shared" si="27"/>
        <v>155.83341691655343</v>
      </c>
    </row>
    <row r="291" spans="1:9">
      <c r="A291" s="5">
        <v>29873</v>
      </c>
      <c r="B291">
        <v>-4.3533000000000001E-3</v>
      </c>
      <c r="C291">
        <f t="shared" si="24"/>
        <v>7.6306999999999998E-3</v>
      </c>
      <c r="D291">
        <f t="shared" si="29"/>
        <v>-3.6076499999999996E-3</v>
      </c>
      <c r="E291">
        <f t="shared" si="28"/>
        <v>3.0271411719970868E-3</v>
      </c>
      <c r="G291">
        <f t="shared" si="25"/>
        <v>157.04981194385837</v>
      </c>
      <c r="H291">
        <f t="shared" si="26"/>
        <v>20.668579269053279</v>
      </c>
      <c r="I291">
        <f t="shared" si="27"/>
        <v>243.80895216485757</v>
      </c>
    </row>
    <row r="292" spans="1:9">
      <c r="A292" s="5">
        <v>29874</v>
      </c>
      <c r="B292">
        <v>-1.7634E-3</v>
      </c>
      <c r="C292">
        <f t="shared" si="24"/>
        <v>-4.3533000000000001E-3</v>
      </c>
      <c r="D292">
        <f t="shared" si="29"/>
        <v>-4.2014499999999998E-3</v>
      </c>
      <c r="E292">
        <f t="shared" si="28"/>
        <v>-2.7579893887957848E-3</v>
      </c>
      <c r="G292">
        <f t="shared" si="25"/>
        <v>59.492798566604641</v>
      </c>
      <c r="H292">
        <f t="shared" si="26"/>
        <v>58.028775779790308</v>
      </c>
      <c r="I292">
        <f t="shared" si="27"/>
        <v>36.062118035561056</v>
      </c>
    </row>
    <row r="293" spans="1:9">
      <c r="A293" s="5">
        <v>29875</v>
      </c>
      <c r="B293">
        <v>1.0866900000000001E-2</v>
      </c>
      <c r="C293">
        <f t="shared" si="24"/>
        <v>-1.7634E-3</v>
      </c>
      <c r="D293">
        <f t="shared" si="29"/>
        <v>-3.7538250000000001E-3</v>
      </c>
      <c r="E293">
        <f t="shared" si="28"/>
        <v>-1.97838430361551E-3</v>
      </c>
      <c r="G293">
        <f t="shared" si="25"/>
        <v>716.24702279686971</v>
      </c>
      <c r="H293">
        <f t="shared" si="26"/>
        <v>389.48872150406589</v>
      </c>
      <c r="I293">
        <f t="shared" si="27"/>
        <v>649.28155162476116</v>
      </c>
    </row>
    <row r="294" spans="1:9">
      <c r="A294" s="5">
        <v>29876</v>
      </c>
      <c r="B294">
        <v>-1.4976E-3</v>
      </c>
      <c r="C294">
        <f t="shared" si="24"/>
        <v>1.0866900000000001E-2</v>
      </c>
      <c r="D294">
        <f t="shared" si="29"/>
        <v>3.0952250000000001E-3</v>
      </c>
      <c r="E294">
        <f t="shared" si="28"/>
        <v>8.0903426268114625E-3</v>
      </c>
      <c r="G294">
        <f t="shared" si="25"/>
        <v>113.78129917455759</v>
      </c>
      <c r="H294">
        <f t="shared" si="26"/>
        <v>148.3842047024045</v>
      </c>
      <c r="I294">
        <f t="shared" si="27"/>
        <v>118.51095891831504</v>
      </c>
    </row>
    <row r="295" spans="1:9">
      <c r="A295" s="5">
        <v>29877</v>
      </c>
      <c r="B295">
        <v>-3.8375000000000002E-3</v>
      </c>
      <c r="C295">
        <f t="shared" si="24"/>
        <v>-1.4976E-3</v>
      </c>
      <c r="D295">
        <f t="shared" si="29"/>
        <v>8.1315000000000011E-4</v>
      </c>
      <c r="E295">
        <f t="shared" si="28"/>
        <v>5.7487050084278879E-4</v>
      </c>
      <c r="G295">
        <f t="shared" si="25"/>
        <v>156.24332264957266</v>
      </c>
      <c r="H295">
        <f t="shared" si="26"/>
        <v>571.93014818914094</v>
      </c>
      <c r="I295">
        <f t="shared" si="27"/>
        <v>767.54164535735163</v>
      </c>
    </row>
    <row r="296" spans="1:9">
      <c r="A296" s="5">
        <v>29878</v>
      </c>
      <c r="B296">
        <v>-8.7306999999999992E-3</v>
      </c>
      <c r="C296">
        <f t="shared" si="24"/>
        <v>-3.8375000000000002E-3</v>
      </c>
      <c r="D296">
        <f t="shared" si="29"/>
        <v>9.4210000000000008E-4</v>
      </c>
      <c r="E296">
        <f t="shared" si="28"/>
        <v>-2.8837492259586382E-3</v>
      </c>
      <c r="G296">
        <f t="shared" si="25"/>
        <v>127.51009771986965</v>
      </c>
      <c r="H296">
        <f t="shared" si="26"/>
        <v>1026.7275236174503</v>
      </c>
      <c r="I296">
        <f t="shared" si="27"/>
        <v>202.75517445861374</v>
      </c>
    </row>
    <row r="297" spans="1:9">
      <c r="A297" s="5">
        <v>29879</v>
      </c>
      <c r="B297">
        <v>-3.7168000000000001E-3</v>
      </c>
      <c r="C297">
        <f t="shared" si="24"/>
        <v>-8.7306999999999992E-3</v>
      </c>
      <c r="D297">
        <f t="shared" si="29"/>
        <v>-7.9972499999999983E-4</v>
      </c>
      <c r="E297">
        <f t="shared" si="28"/>
        <v>-7.4668592084212917E-3</v>
      </c>
      <c r="G297">
        <f t="shared" si="25"/>
        <v>57.428384894681983</v>
      </c>
      <c r="H297">
        <f t="shared" si="26"/>
        <v>364.75976116790156</v>
      </c>
      <c r="I297">
        <f t="shared" si="27"/>
        <v>50.222712170491846</v>
      </c>
    </row>
    <row r="298" spans="1:9">
      <c r="A298" s="5">
        <v>29880</v>
      </c>
      <c r="B298">
        <v>9.5178999999999993E-3</v>
      </c>
      <c r="C298">
        <f t="shared" si="24"/>
        <v>-3.7168000000000001E-3</v>
      </c>
      <c r="D298">
        <f t="shared" si="29"/>
        <v>-4.4456499999999998E-3</v>
      </c>
      <c r="E298">
        <f t="shared" si="28"/>
        <v>-4.5273896528973687E-3</v>
      </c>
      <c r="G298">
        <f t="shared" si="25"/>
        <v>356.07780886784326</v>
      </c>
      <c r="H298">
        <f t="shared" si="26"/>
        <v>314.09467681891283</v>
      </c>
      <c r="I298">
        <f t="shared" si="27"/>
        <v>310.22930937497017</v>
      </c>
    </row>
    <row r="299" spans="1:9">
      <c r="A299" s="5">
        <v>29881</v>
      </c>
      <c r="B299">
        <v>1.3404000000000001E-3</v>
      </c>
      <c r="C299">
        <f t="shared" si="24"/>
        <v>9.5178999999999993E-3</v>
      </c>
      <c r="D299">
        <f t="shared" si="29"/>
        <v>-1.6917750000000004E-3</v>
      </c>
      <c r="E299">
        <f t="shared" si="28"/>
        <v>6.4819568770171634E-3</v>
      </c>
      <c r="G299">
        <f t="shared" si="25"/>
        <v>85.917061536683505</v>
      </c>
      <c r="H299">
        <f t="shared" si="26"/>
        <v>179.2303941126923</v>
      </c>
      <c r="I299">
        <f t="shared" si="27"/>
        <v>79.321059590004268</v>
      </c>
    </row>
    <row r="300" spans="1:9">
      <c r="A300" s="5">
        <v>29882</v>
      </c>
      <c r="B300">
        <v>-3.2702999999999999E-3</v>
      </c>
      <c r="C300">
        <f t="shared" si="24"/>
        <v>1.3404000000000001E-3</v>
      </c>
      <c r="D300">
        <f t="shared" si="29"/>
        <v>-3.9730000000000022E-4</v>
      </c>
      <c r="E300">
        <f t="shared" si="28"/>
        <v>2.4517672005322671E-3</v>
      </c>
      <c r="G300">
        <f t="shared" si="25"/>
        <v>343.97940913160244</v>
      </c>
      <c r="H300">
        <f t="shared" si="26"/>
        <v>723.13113516234534</v>
      </c>
      <c r="I300">
        <f t="shared" si="27"/>
        <v>233.38542090333996</v>
      </c>
    </row>
    <row r="301" spans="1:9">
      <c r="A301" s="5">
        <v>29883</v>
      </c>
      <c r="B301">
        <v>2.3491399999999999E-2</v>
      </c>
      <c r="C301">
        <f t="shared" si="24"/>
        <v>-3.2702999999999999E-3</v>
      </c>
      <c r="D301">
        <f t="shared" si="29"/>
        <v>9.6779999999999989E-4</v>
      </c>
      <c r="E301">
        <f t="shared" si="28"/>
        <v>-2.0334532708819585E-3</v>
      </c>
      <c r="G301">
        <f t="shared" si="25"/>
        <v>818.32553588355813</v>
      </c>
      <c r="H301">
        <f t="shared" si="26"/>
        <v>2327.2990287249431</v>
      </c>
      <c r="I301">
        <f t="shared" si="27"/>
        <v>1255.2466110918399</v>
      </c>
    </row>
    <row r="302" spans="1:9">
      <c r="A302" s="5">
        <v>29884</v>
      </c>
      <c r="B302">
        <v>1.8774200000000001E-2</v>
      </c>
      <c r="C302">
        <f t="shared" si="24"/>
        <v>2.3491399999999999E-2</v>
      </c>
      <c r="D302">
        <f t="shared" si="29"/>
        <v>7.76985E-3</v>
      </c>
      <c r="E302">
        <f t="shared" si="28"/>
        <v>1.7974105257922934E-2</v>
      </c>
      <c r="G302">
        <f t="shared" si="25"/>
        <v>20.080540112551819</v>
      </c>
      <c r="H302">
        <f t="shared" si="26"/>
        <v>141.62886027400788</v>
      </c>
      <c r="I302">
        <f t="shared" si="27"/>
        <v>4.4513745223806804</v>
      </c>
    </row>
    <row r="303" spans="1:9">
      <c r="A303" s="5">
        <v>29885</v>
      </c>
      <c r="B303">
        <v>4.8193000000000003E-3</v>
      </c>
      <c r="C303">
        <f t="shared" si="24"/>
        <v>1.8774200000000001E-2</v>
      </c>
      <c r="D303">
        <f t="shared" si="29"/>
        <v>1.0083925000000001E-2</v>
      </c>
      <c r="E303">
        <f t="shared" si="28"/>
        <v>1.8601256458786346E-2</v>
      </c>
      <c r="G303">
        <f t="shared" si="25"/>
        <v>74.330197824674286</v>
      </c>
      <c r="H303">
        <f t="shared" si="26"/>
        <v>52.208093574674542</v>
      </c>
      <c r="I303">
        <f t="shared" si="27"/>
        <v>74.091535103137645</v>
      </c>
    </row>
    <row r="304" spans="1:9">
      <c r="A304" s="5">
        <v>29886</v>
      </c>
      <c r="B304">
        <v>-4.8089999999999998E-4</v>
      </c>
      <c r="C304">
        <f t="shared" si="24"/>
        <v>4.8193000000000003E-3</v>
      </c>
      <c r="D304">
        <f t="shared" si="29"/>
        <v>1.0953649999999999E-2</v>
      </c>
      <c r="E304">
        <f t="shared" si="28"/>
        <v>7.7983226450523907E-3</v>
      </c>
      <c r="G304">
        <f t="shared" si="25"/>
        <v>109.97862760151891</v>
      </c>
      <c r="H304">
        <f t="shared" si="26"/>
        <v>104.39031738279022</v>
      </c>
      <c r="I304">
        <f t="shared" si="27"/>
        <v>106.16671073881645</v>
      </c>
    </row>
    <row r="305" spans="1:9">
      <c r="A305" s="5">
        <v>29887</v>
      </c>
      <c r="B305">
        <v>-9.6665999999999992E-3</v>
      </c>
      <c r="C305">
        <f t="shared" si="24"/>
        <v>-4.8089999999999998E-4</v>
      </c>
      <c r="D305">
        <f t="shared" si="29"/>
        <v>1.1651E-2</v>
      </c>
      <c r="E305">
        <f t="shared" si="28"/>
        <v>1.3086856670855829E-3</v>
      </c>
      <c r="G305">
        <f t="shared" si="25"/>
        <v>1910.1060511540861</v>
      </c>
      <c r="H305">
        <f t="shared" si="26"/>
        <v>182.96798558063685</v>
      </c>
      <c r="I305">
        <f t="shared" si="27"/>
        <v>838.64948956973967</v>
      </c>
    </row>
    <row r="306" spans="1:9">
      <c r="A306" s="5">
        <v>29888</v>
      </c>
      <c r="B306">
        <v>-7.0672E-3</v>
      </c>
      <c r="C306">
        <f t="shared" si="24"/>
        <v>-9.6665999999999992E-3</v>
      </c>
      <c r="D306">
        <f t="shared" si="29"/>
        <v>3.3615000000000012E-3</v>
      </c>
      <c r="E306">
        <f t="shared" si="28"/>
        <v>-7.2942499903377216E-3</v>
      </c>
      <c r="G306">
        <f t="shared" si="25"/>
        <v>26.890530279519165</v>
      </c>
      <c r="H306">
        <f t="shared" si="26"/>
        <v>310.2394764242153</v>
      </c>
      <c r="I306">
        <f t="shared" si="27"/>
        <v>3.1127256488121708</v>
      </c>
    </row>
    <row r="307" spans="1:9">
      <c r="A307" s="5">
        <v>29889</v>
      </c>
      <c r="B307">
        <v>5.0415E-3</v>
      </c>
      <c r="C307">
        <f t="shared" si="24"/>
        <v>-7.0672E-3</v>
      </c>
      <c r="D307">
        <f t="shared" si="29"/>
        <v>-3.0988499999999998E-3</v>
      </c>
      <c r="E307">
        <f t="shared" si="28"/>
        <v>-7.1162777245449629E-3</v>
      </c>
      <c r="G307">
        <f t="shared" si="25"/>
        <v>171.33659723794429</v>
      </c>
      <c r="H307">
        <f t="shared" si="26"/>
        <v>262.68938477177016</v>
      </c>
      <c r="I307">
        <f t="shared" si="27"/>
        <v>170.84462123521703</v>
      </c>
    </row>
    <row r="308" spans="1:9">
      <c r="A308" s="5">
        <v>29890</v>
      </c>
      <c r="B308">
        <v>-4.797E-3</v>
      </c>
      <c r="C308">
        <f t="shared" si="24"/>
        <v>5.0415E-3</v>
      </c>
      <c r="D308">
        <f t="shared" si="29"/>
        <v>-3.0432999999999997E-3</v>
      </c>
      <c r="E308">
        <f t="shared" si="28"/>
        <v>2.4135498056106625E-3</v>
      </c>
      <c r="G308">
        <f t="shared" si="25"/>
        <v>195.15025290092234</v>
      </c>
      <c r="H308">
        <f t="shared" si="26"/>
        <v>57.624946604015392</v>
      </c>
      <c r="I308">
        <f t="shared" si="27"/>
        <v>298.75289040435985</v>
      </c>
    </row>
    <row r="309" spans="1:9">
      <c r="A309" s="5">
        <v>29891</v>
      </c>
      <c r="B309">
        <v>1.7914000000000001E-3</v>
      </c>
      <c r="C309">
        <f t="shared" si="24"/>
        <v>-4.797E-3</v>
      </c>
      <c r="D309">
        <f t="shared" si="29"/>
        <v>-4.1223249999999996E-3</v>
      </c>
      <c r="E309">
        <f t="shared" si="28"/>
        <v>-3.238412057973962E-3</v>
      </c>
      <c r="G309">
        <f t="shared" si="25"/>
        <v>137.34417344173443</v>
      </c>
      <c r="H309">
        <f t="shared" si="26"/>
        <v>143.45605938396415</v>
      </c>
      <c r="I309">
        <f t="shared" si="27"/>
        <v>155.31723474129936</v>
      </c>
    </row>
    <row r="310" spans="1:9">
      <c r="A310" s="5">
        <v>29892</v>
      </c>
      <c r="B310">
        <v>2.1941E-3</v>
      </c>
      <c r="C310">
        <f t="shared" si="24"/>
        <v>1.7914000000000001E-3</v>
      </c>
      <c r="D310">
        <f t="shared" si="29"/>
        <v>-1.257825E-3</v>
      </c>
      <c r="E310">
        <f t="shared" si="28"/>
        <v>7.0418686985624821E-4</v>
      </c>
      <c r="G310">
        <f t="shared" si="25"/>
        <v>22.47962487439991</v>
      </c>
      <c r="H310">
        <f t="shared" si="26"/>
        <v>274.43603044938681</v>
      </c>
      <c r="I310">
        <f t="shared" si="27"/>
        <v>211.57922618578516</v>
      </c>
    </row>
    <row r="311" spans="1:9">
      <c r="A311" s="5">
        <v>29893</v>
      </c>
      <c r="B311">
        <v>-1.24154E-2</v>
      </c>
      <c r="C311">
        <f t="shared" si="24"/>
        <v>2.1941E-3</v>
      </c>
      <c r="D311">
        <f t="shared" si="29"/>
        <v>1.0575000000000001E-3</v>
      </c>
      <c r="E311">
        <f t="shared" si="28"/>
        <v>1.8720495736231646E-3</v>
      </c>
      <c r="G311">
        <f t="shared" si="25"/>
        <v>665.85388086231262</v>
      </c>
      <c r="H311">
        <f t="shared" si="26"/>
        <v>1274.0330969267138</v>
      </c>
      <c r="I311">
        <f t="shared" si="27"/>
        <v>763.19824939097293</v>
      </c>
    </row>
    <row r="312" spans="1:9">
      <c r="A312" s="5">
        <v>29894</v>
      </c>
      <c r="B312">
        <v>-1.18227E-2</v>
      </c>
      <c r="C312">
        <f t="shared" si="24"/>
        <v>-1.24154E-2</v>
      </c>
      <c r="D312">
        <f t="shared" si="29"/>
        <v>-3.3067249999999999E-3</v>
      </c>
      <c r="E312">
        <f t="shared" si="28"/>
        <v>-9.3271130831789287E-3</v>
      </c>
      <c r="G312">
        <f t="shared" si="25"/>
        <v>4.7739098216730822</v>
      </c>
      <c r="H312">
        <f t="shared" si="26"/>
        <v>257.53502332368129</v>
      </c>
      <c r="I312">
        <f t="shared" si="27"/>
        <v>26.756263106981748</v>
      </c>
    </row>
    <row r="313" spans="1:9">
      <c r="A313" s="5">
        <v>29895</v>
      </c>
      <c r="B313">
        <v>7.5396999999999999E-3</v>
      </c>
      <c r="C313">
        <f t="shared" si="24"/>
        <v>-1.18227E-2</v>
      </c>
      <c r="D313">
        <f t="shared" si="29"/>
        <v>-5.0631500000000006E-3</v>
      </c>
      <c r="E313">
        <f t="shared" si="28"/>
        <v>-1.1283269334975164E-2</v>
      </c>
      <c r="G313">
        <f t="shared" si="25"/>
        <v>163.77308059918633</v>
      </c>
      <c r="H313">
        <f t="shared" si="26"/>
        <v>248.91322595617348</v>
      </c>
      <c r="I313">
        <f t="shared" si="27"/>
        <v>166.82194474104165</v>
      </c>
    </row>
    <row r="314" spans="1:9">
      <c r="A314" s="5">
        <v>29896</v>
      </c>
      <c r="B314">
        <v>-7.3733999999999996E-3</v>
      </c>
      <c r="C314">
        <f t="shared" si="24"/>
        <v>7.5396999999999999E-3</v>
      </c>
      <c r="D314">
        <f t="shared" si="29"/>
        <v>-3.6260750000000003E-3</v>
      </c>
      <c r="E314">
        <f t="shared" si="28"/>
        <v>3.4710431250706696E-3</v>
      </c>
      <c r="G314">
        <f t="shared" si="25"/>
        <v>197.79434194994494</v>
      </c>
      <c r="H314">
        <f t="shared" si="26"/>
        <v>103.34383596588594</v>
      </c>
      <c r="I314">
        <f t="shared" si="27"/>
        <v>312.42605563564928</v>
      </c>
    </row>
    <row r="315" spans="1:9">
      <c r="A315" s="5">
        <v>29897</v>
      </c>
      <c r="B315">
        <v>3.7349000000000002E-3</v>
      </c>
      <c r="C315">
        <f t="shared" si="24"/>
        <v>-7.3733999999999996E-3</v>
      </c>
      <c r="D315">
        <f t="shared" si="29"/>
        <v>-6.0179499999999993E-3</v>
      </c>
      <c r="E315">
        <f t="shared" si="28"/>
        <v>-5.0293321066514872E-3</v>
      </c>
      <c r="G315">
        <f t="shared" si="25"/>
        <v>150.65370114194266</v>
      </c>
      <c r="H315">
        <f t="shared" si="26"/>
        <v>162.06266253458406</v>
      </c>
      <c r="I315">
        <f t="shared" si="27"/>
        <v>174.262345790616</v>
      </c>
    </row>
    <row r="316" spans="1:9">
      <c r="A316" s="5">
        <v>29898</v>
      </c>
      <c r="B316">
        <v>8.2501999999999992E-3</v>
      </c>
      <c r="C316">
        <f t="shared" si="24"/>
        <v>3.7349000000000002E-3</v>
      </c>
      <c r="D316">
        <f t="shared" si="29"/>
        <v>-1.9803750000000004E-3</v>
      </c>
      <c r="E316">
        <f t="shared" si="28"/>
        <v>1.8404776812032413E-3</v>
      </c>
      <c r="G316">
        <f t="shared" si="25"/>
        <v>120.89480307371009</v>
      </c>
      <c r="H316">
        <f t="shared" si="26"/>
        <v>516.59786656567553</v>
      </c>
      <c r="I316">
        <f t="shared" si="27"/>
        <v>348.26406124122633</v>
      </c>
    </row>
    <row r="317" spans="1:9">
      <c r="A317" s="5">
        <v>29899</v>
      </c>
      <c r="B317">
        <v>-9.0419999999999997E-4</v>
      </c>
      <c r="C317">
        <f t="shared" si="24"/>
        <v>8.2501999999999992E-3</v>
      </c>
      <c r="D317">
        <f t="shared" si="29"/>
        <v>3.0378499999999999E-3</v>
      </c>
      <c r="E317">
        <f t="shared" si="28"/>
        <v>6.8647139847673871E-3</v>
      </c>
      <c r="G317">
        <f t="shared" si="25"/>
        <v>110.9597343094713</v>
      </c>
      <c r="H317">
        <f t="shared" si="26"/>
        <v>129.76447158352124</v>
      </c>
      <c r="I317">
        <f t="shared" si="27"/>
        <v>113.17170681846898</v>
      </c>
    </row>
    <row r="318" spans="1:9">
      <c r="A318" s="5">
        <v>29900</v>
      </c>
      <c r="B318">
        <v>1.55852E-2</v>
      </c>
      <c r="C318">
        <f t="shared" si="24"/>
        <v>-9.0419999999999997E-4</v>
      </c>
      <c r="D318">
        <f t="shared" si="29"/>
        <v>9.2687499999999996E-4</v>
      </c>
      <c r="E318">
        <f t="shared" si="28"/>
        <v>7.7508049673466408E-4</v>
      </c>
      <c r="G318">
        <f t="shared" si="25"/>
        <v>1823.6452112364525</v>
      </c>
      <c r="H318">
        <f t="shared" si="26"/>
        <v>1581.478084962913</v>
      </c>
      <c r="I318">
        <f t="shared" si="27"/>
        <v>1910.7846947070498</v>
      </c>
    </row>
    <row r="319" spans="1:9">
      <c r="A319" s="5">
        <v>29901</v>
      </c>
      <c r="B319">
        <v>4.3626000000000003E-3</v>
      </c>
      <c r="C319">
        <f t="shared" si="24"/>
        <v>1.55852E-2</v>
      </c>
      <c r="D319">
        <f t="shared" si="29"/>
        <v>6.6665249999999995E-3</v>
      </c>
      <c r="E319">
        <f t="shared" si="28"/>
        <v>1.2383935977138277E-2</v>
      </c>
      <c r="G319">
        <f t="shared" si="25"/>
        <v>72.008058927700631</v>
      </c>
      <c r="H319">
        <f t="shared" si="26"/>
        <v>34.559609391699567</v>
      </c>
      <c r="I319">
        <f t="shared" si="27"/>
        <v>64.77210470036583</v>
      </c>
    </row>
    <row r="320" spans="1:9">
      <c r="A320" s="5">
        <v>29902</v>
      </c>
      <c r="B320">
        <v>8.3488E-3</v>
      </c>
      <c r="C320">
        <f t="shared" si="24"/>
        <v>4.3626000000000003E-3</v>
      </c>
      <c r="D320">
        <f t="shared" si="29"/>
        <v>6.82345E-3</v>
      </c>
      <c r="E320">
        <f t="shared" si="28"/>
        <v>6.0964424766415688E-3</v>
      </c>
      <c r="G320">
        <f t="shared" si="25"/>
        <v>91.372117544583489</v>
      </c>
      <c r="H320">
        <f t="shared" si="26"/>
        <v>22.354527401827522</v>
      </c>
      <c r="I320">
        <f t="shared" si="27"/>
        <v>36.945440426745705</v>
      </c>
    </row>
    <row r="321" spans="1:9">
      <c r="A321" s="5">
        <v>29903</v>
      </c>
      <c r="B321">
        <v>1.0022400000000001E-2</v>
      </c>
      <c r="C321">
        <f t="shared" si="24"/>
        <v>8.3488E-3</v>
      </c>
      <c r="D321">
        <f t="shared" si="29"/>
        <v>6.8481000000000002E-3</v>
      </c>
      <c r="E321">
        <f t="shared" si="28"/>
        <v>7.861944299439344E-3</v>
      </c>
      <c r="G321">
        <f t="shared" si="25"/>
        <v>20.045994633959381</v>
      </c>
      <c r="H321">
        <f t="shared" si="26"/>
        <v>46.353003022736239</v>
      </c>
      <c r="I321">
        <f t="shared" si="27"/>
        <v>27.479916141287397</v>
      </c>
    </row>
    <row r="322" spans="1:9">
      <c r="A322" s="5">
        <v>29904</v>
      </c>
      <c r="B322">
        <v>-1.9805999999999999E-3</v>
      </c>
      <c r="C322">
        <f t="shared" si="24"/>
        <v>1.0022400000000001E-2</v>
      </c>
      <c r="D322">
        <f t="shared" si="29"/>
        <v>9.5797500000000015E-3</v>
      </c>
      <c r="E322">
        <f t="shared" si="28"/>
        <v>9.5554092302316367E-3</v>
      </c>
      <c r="G322">
        <f t="shared" si="25"/>
        <v>119.76173371647509</v>
      </c>
      <c r="H322">
        <f t="shared" si="26"/>
        <v>120.67486103499567</v>
      </c>
      <c r="I322">
        <f t="shared" si="27"/>
        <v>120.72752670533175</v>
      </c>
    </row>
    <row r="323" spans="1:9">
      <c r="A323" s="5">
        <v>29905</v>
      </c>
      <c r="B323">
        <v>-1.12446E-2</v>
      </c>
      <c r="C323">
        <f t="shared" si="24"/>
        <v>-1.9805999999999999E-3</v>
      </c>
      <c r="D323">
        <f t="shared" si="29"/>
        <v>5.1883000000000007E-3</v>
      </c>
      <c r="E323">
        <f t="shared" si="28"/>
        <v>5.1295255425177523E-4</v>
      </c>
      <c r="G323">
        <f t="shared" si="25"/>
        <v>467.73704937897617</v>
      </c>
      <c r="H323">
        <f t="shared" si="26"/>
        <v>316.72995007998759</v>
      </c>
      <c r="I323">
        <f t="shared" si="27"/>
        <v>2292.132567972506</v>
      </c>
    </row>
    <row r="324" spans="1:9">
      <c r="A324" s="5">
        <v>29906</v>
      </c>
      <c r="B324">
        <v>3.4426000000000001E-3</v>
      </c>
      <c r="C324">
        <f t="shared" si="24"/>
        <v>-1.12446E-2</v>
      </c>
      <c r="D324">
        <f t="shared" si="29"/>
        <v>1.2865000000000003E-3</v>
      </c>
      <c r="E324">
        <f t="shared" si="28"/>
        <v>-8.7031600082069886E-3</v>
      </c>
      <c r="G324">
        <f t="shared" si="25"/>
        <v>130.6155843693862</v>
      </c>
      <c r="H324">
        <f t="shared" si="26"/>
        <v>167.5942479595802</v>
      </c>
      <c r="I324">
        <f t="shared" si="27"/>
        <v>139.55574753024953</v>
      </c>
    </row>
    <row r="325" spans="1:9">
      <c r="A325" s="5">
        <v>29907</v>
      </c>
      <c r="B325">
        <v>9.0699999999999999E-3</v>
      </c>
      <c r="C325">
        <f t="shared" si="24"/>
        <v>3.4426000000000001E-3</v>
      </c>
      <c r="D325">
        <f t="shared" si="29"/>
        <v>5.9950000000000346E-5</v>
      </c>
      <c r="E325">
        <f t="shared" si="28"/>
        <v>8.172474810001979E-4</v>
      </c>
      <c r="G325">
        <f t="shared" si="25"/>
        <v>163.46366118631266</v>
      </c>
      <c r="H325">
        <f t="shared" si="26"/>
        <v>15029.274395329356</v>
      </c>
      <c r="I325">
        <f t="shared" si="27"/>
        <v>1009.8229374655979</v>
      </c>
    </row>
    <row r="326" spans="1:9">
      <c r="A326" s="5">
        <v>29908</v>
      </c>
      <c r="B326">
        <v>-8.5106999999999995E-3</v>
      </c>
      <c r="C326">
        <f t="shared" si="24"/>
        <v>9.0699999999999999E-3</v>
      </c>
      <c r="D326">
        <f t="shared" si="29"/>
        <v>-1.7814999999999975E-4</v>
      </c>
      <c r="E326">
        <f t="shared" si="28"/>
        <v>7.2861359519867065E-3</v>
      </c>
      <c r="G326">
        <f t="shared" si="25"/>
        <v>193.83351708930539</v>
      </c>
      <c r="H326">
        <f t="shared" si="26"/>
        <v>4677.2663485826615</v>
      </c>
      <c r="I326">
        <f t="shared" si="27"/>
        <v>216.80676913089155</v>
      </c>
    </row>
    <row r="327" spans="1:9">
      <c r="A327" s="5">
        <v>29909</v>
      </c>
      <c r="B327">
        <v>-2.9599000000000001E-3</v>
      </c>
      <c r="C327">
        <f t="shared" ref="C327:C351" si="30">B326</f>
        <v>-8.5106999999999995E-3</v>
      </c>
      <c r="D327">
        <f t="shared" si="29"/>
        <v>-1.8106749999999999E-3</v>
      </c>
      <c r="E327">
        <f t="shared" si="28"/>
        <v>-5.0961534396569835E-3</v>
      </c>
      <c r="G327">
        <f t="shared" ref="G327:G350" si="31">ABS(($B327-C327)/C327*100)</f>
        <v>65.221427144653205</v>
      </c>
      <c r="H327">
        <f t="shared" ref="H327:H350" si="32">ABS(($B327-D327)/D327*100)</f>
        <v>63.469424385933436</v>
      </c>
      <c r="I327">
        <f t="shared" ref="I327:I350" si="33">ABS(($B327-E327)/E327*100)</f>
        <v>41.91893876336605</v>
      </c>
    </row>
    <row r="328" spans="1:9">
      <c r="A328" s="5">
        <v>29910</v>
      </c>
      <c r="B328">
        <v>5.2737000000000001E-3</v>
      </c>
      <c r="C328">
        <f t="shared" si="30"/>
        <v>-2.9599000000000001E-3</v>
      </c>
      <c r="D328">
        <f t="shared" si="29"/>
        <v>2.6050000000000021E-4</v>
      </c>
      <c r="E328">
        <f t="shared" ref="E328:E351" si="34">$E$2*B327+$E$1*E327</f>
        <v>-3.4216593584292625E-3</v>
      </c>
      <c r="G328">
        <f t="shared" si="31"/>
        <v>278.17155984999494</v>
      </c>
      <c r="H328">
        <f t="shared" si="32"/>
        <v>1924.452975047983</v>
      </c>
      <c r="I328">
        <f t="shared" si="33"/>
        <v>254.12697313098195</v>
      </c>
    </row>
    <row r="329" spans="1:9">
      <c r="A329" s="5">
        <v>29911</v>
      </c>
      <c r="B329">
        <v>1.8312999999999999E-3</v>
      </c>
      <c r="C329">
        <f t="shared" si="30"/>
        <v>5.2737000000000001E-3</v>
      </c>
      <c r="D329">
        <f t="shared" si="29"/>
        <v>7.182750000000001E-4</v>
      </c>
      <c r="E329">
        <f t="shared" si="34"/>
        <v>3.39416478937214E-3</v>
      </c>
      <c r="G329">
        <f t="shared" si="31"/>
        <v>65.274854466503598</v>
      </c>
      <c r="H329">
        <f t="shared" si="32"/>
        <v>154.95805923914929</v>
      </c>
      <c r="I329">
        <f t="shared" si="33"/>
        <v>46.045636742971524</v>
      </c>
    </row>
    <row r="330" spans="1:9">
      <c r="A330" s="5">
        <v>29912</v>
      </c>
      <c r="B330">
        <v>-6.2240999999999998E-3</v>
      </c>
      <c r="C330">
        <f t="shared" si="30"/>
        <v>1.8312999999999999E-3</v>
      </c>
      <c r="D330">
        <f t="shared" ref="D330:D351" si="35">AVERAGE(B326:B329)</f>
        <v>-1.0913999999999997E-3</v>
      </c>
      <c r="E330">
        <f t="shared" si="34"/>
        <v>2.1691192067735377E-3</v>
      </c>
      <c r="G330">
        <f t="shared" si="31"/>
        <v>439.87331403920712</v>
      </c>
      <c r="H330">
        <f t="shared" si="32"/>
        <v>470.28587135788911</v>
      </c>
      <c r="I330">
        <f t="shared" si="33"/>
        <v>386.94135299544257</v>
      </c>
    </row>
    <row r="331" spans="1:9">
      <c r="A331" s="5">
        <v>29913</v>
      </c>
      <c r="B331">
        <v>-1.7359400000000001E-2</v>
      </c>
      <c r="C331">
        <f t="shared" si="30"/>
        <v>-6.2240999999999998E-3</v>
      </c>
      <c r="D331">
        <f t="shared" si="35"/>
        <v>-5.1975000000000003E-4</v>
      </c>
      <c r="E331">
        <f t="shared" si="34"/>
        <v>-4.4098735397265307E-3</v>
      </c>
      <c r="G331">
        <f t="shared" si="31"/>
        <v>178.90618723992228</v>
      </c>
      <c r="H331">
        <f t="shared" si="32"/>
        <v>3239.9518999519005</v>
      </c>
      <c r="I331">
        <f t="shared" si="33"/>
        <v>293.64847639319174</v>
      </c>
    </row>
    <row r="332" spans="1:9">
      <c r="A332" s="5">
        <v>29914</v>
      </c>
      <c r="B332">
        <v>1.7089E-3</v>
      </c>
      <c r="C332">
        <f t="shared" si="30"/>
        <v>-1.7359400000000001E-2</v>
      </c>
      <c r="D332">
        <f t="shared" si="35"/>
        <v>-4.119625E-3</v>
      </c>
      <c r="E332">
        <f t="shared" si="34"/>
        <v>-1.4560310285617249E-2</v>
      </c>
      <c r="G332">
        <f t="shared" si="31"/>
        <v>109.84423424772744</v>
      </c>
      <c r="H332">
        <f t="shared" si="32"/>
        <v>141.4819310010013</v>
      </c>
      <c r="I332">
        <f t="shared" si="33"/>
        <v>111.73670043067736</v>
      </c>
    </row>
    <row r="333" spans="1:9">
      <c r="A333" s="5">
        <v>29915</v>
      </c>
      <c r="B333">
        <v>-4.6452999999999998E-3</v>
      </c>
      <c r="C333">
        <f t="shared" si="30"/>
        <v>1.7089E-3</v>
      </c>
      <c r="D333">
        <f t="shared" si="35"/>
        <v>-5.010825E-3</v>
      </c>
      <c r="E333">
        <f t="shared" si="34"/>
        <v>-1.8077520807772923E-3</v>
      </c>
      <c r="G333">
        <f t="shared" si="31"/>
        <v>371.82983205570832</v>
      </c>
      <c r="H333">
        <f t="shared" si="32"/>
        <v>7.2947069594328324</v>
      </c>
      <c r="I333">
        <f t="shared" si="33"/>
        <v>156.96554574024481</v>
      </c>
    </row>
    <row r="334" spans="1:9">
      <c r="A334" s="5">
        <v>29916</v>
      </c>
      <c r="B334">
        <v>5.7016999999999997E-3</v>
      </c>
      <c r="C334">
        <f t="shared" si="30"/>
        <v>-4.6452999999999998E-3</v>
      </c>
      <c r="D334">
        <f t="shared" si="35"/>
        <v>-6.6299749999999998E-3</v>
      </c>
      <c r="E334">
        <f t="shared" si="34"/>
        <v>-4.0319531553002653E-3</v>
      </c>
      <c r="G334">
        <f t="shared" si="31"/>
        <v>222.74126536499256</v>
      </c>
      <c r="H334">
        <f t="shared" si="32"/>
        <v>185.99881598346903</v>
      </c>
      <c r="I334">
        <f t="shared" si="33"/>
        <v>241.41285328438755</v>
      </c>
    </row>
    <row r="335" spans="1:9">
      <c r="A335" s="5">
        <v>29917</v>
      </c>
      <c r="B335">
        <v>7.1221000000000001E-3</v>
      </c>
      <c r="C335">
        <f t="shared" si="30"/>
        <v>5.7016999999999997E-3</v>
      </c>
      <c r="D335">
        <f t="shared" si="35"/>
        <v>-3.6485250000000006E-3</v>
      </c>
      <c r="E335">
        <f t="shared" si="34"/>
        <v>3.5977336106533721E-3</v>
      </c>
      <c r="G335">
        <f t="shared" si="31"/>
        <v>24.911868390129268</v>
      </c>
      <c r="H335">
        <f t="shared" si="32"/>
        <v>295.20491157385516</v>
      </c>
      <c r="I335">
        <f t="shared" si="33"/>
        <v>97.960737807560463</v>
      </c>
    </row>
    <row r="336" spans="1:9">
      <c r="A336" s="5">
        <v>29918</v>
      </c>
      <c r="B336">
        <v>-5.3368000000000001E-3</v>
      </c>
      <c r="C336">
        <f t="shared" si="30"/>
        <v>7.1221000000000001E-3</v>
      </c>
      <c r="D336">
        <f t="shared" si="35"/>
        <v>2.4718500000000003E-3</v>
      </c>
      <c r="E336">
        <f t="shared" si="34"/>
        <v>6.3602947138839162E-3</v>
      </c>
      <c r="G336">
        <f t="shared" si="31"/>
        <v>174.93295516771738</v>
      </c>
      <c r="H336">
        <f t="shared" si="32"/>
        <v>315.90306855189431</v>
      </c>
      <c r="I336">
        <f t="shared" si="33"/>
        <v>183.90806149831823</v>
      </c>
    </row>
    <row r="337" spans="1:9">
      <c r="A337" s="5">
        <v>29919</v>
      </c>
      <c r="B337">
        <v>-3.7364999999999998E-3</v>
      </c>
      <c r="C337">
        <f t="shared" si="30"/>
        <v>-5.3368000000000001E-3</v>
      </c>
      <c r="D337">
        <f t="shared" si="35"/>
        <v>7.1042499999999999E-4</v>
      </c>
      <c r="E337">
        <f t="shared" si="34"/>
        <v>-2.8084282018314135E-3</v>
      </c>
      <c r="G337">
        <f t="shared" si="31"/>
        <v>29.986134012891625</v>
      </c>
      <c r="H337">
        <f t="shared" si="32"/>
        <v>625.95277474751038</v>
      </c>
      <c r="I337">
        <f t="shared" si="33"/>
        <v>33.045950669608651</v>
      </c>
    </row>
    <row r="338" spans="1:9">
      <c r="A338" s="5">
        <v>29920</v>
      </c>
      <c r="B338">
        <v>-4.6495E-3</v>
      </c>
      <c r="C338">
        <f t="shared" si="30"/>
        <v>-3.7364999999999998E-3</v>
      </c>
      <c r="D338">
        <f t="shared" si="35"/>
        <v>9.3762499999999998E-4</v>
      </c>
      <c r="E338">
        <f t="shared" si="34"/>
        <v>-3.5358937282238246E-3</v>
      </c>
      <c r="G338">
        <f t="shared" si="31"/>
        <v>24.434631339488831</v>
      </c>
      <c r="H338">
        <f t="shared" si="32"/>
        <v>595.88054926009863</v>
      </c>
      <c r="I338">
        <f t="shared" si="33"/>
        <v>31.494336577122471</v>
      </c>
    </row>
    <row r="339" spans="1:9">
      <c r="A339" s="5">
        <v>29921</v>
      </c>
      <c r="B339">
        <v>1.8787000000000001E-3</v>
      </c>
      <c r="C339">
        <f t="shared" si="30"/>
        <v>-4.6495E-3</v>
      </c>
      <c r="D339">
        <f t="shared" si="35"/>
        <v>-1.6501749999999998E-3</v>
      </c>
      <c r="E339">
        <f t="shared" si="34"/>
        <v>-4.4087897415389359E-3</v>
      </c>
      <c r="G339">
        <f t="shared" si="31"/>
        <v>140.40649532207763</v>
      </c>
      <c r="H339">
        <f t="shared" si="32"/>
        <v>213.84853121638616</v>
      </c>
      <c r="I339">
        <f t="shared" si="33"/>
        <v>142.61260141982231</v>
      </c>
    </row>
    <row r="340" spans="1:9">
      <c r="A340" s="5">
        <v>29922</v>
      </c>
      <c r="B340">
        <v>-2.2057999999999999E-3</v>
      </c>
      <c r="C340">
        <f t="shared" si="30"/>
        <v>1.8787000000000001E-3</v>
      </c>
      <c r="D340">
        <f t="shared" si="35"/>
        <v>-2.9610249999999999E-3</v>
      </c>
      <c r="E340">
        <f t="shared" si="34"/>
        <v>5.1963502424048978E-4</v>
      </c>
      <c r="G340">
        <f t="shared" si="31"/>
        <v>217.41097567466863</v>
      </c>
      <c r="H340">
        <f t="shared" si="32"/>
        <v>25.505525958071949</v>
      </c>
      <c r="I340">
        <f t="shared" si="33"/>
        <v>524.49024740471395</v>
      </c>
    </row>
    <row r="341" spans="1:9">
      <c r="A341" s="5">
        <v>29923</v>
      </c>
      <c r="B341">
        <v>-4.9192999999999997E-3</v>
      </c>
      <c r="C341">
        <f t="shared" si="30"/>
        <v>-2.2057999999999999E-3</v>
      </c>
      <c r="D341">
        <f t="shared" si="35"/>
        <v>-2.1782749999999995E-3</v>
      </c>
      <c r="E341">
        <f t="shared" si="34"/>
        <v>-1.6166867867119709E-3</v>
      </c>
      <c r="G341">
        <f t="shared" si="31"/>
        <v>123.01659261945778</v>
      </c>
      <c r="H341">
        <f t="shared" si="32"/>
        <v>125.8346627491938</v>
      </c>
      <c r="I341">
        <f t="shared" si="33"/>
        <v>204.28281102024138</v>
      </c>
    </row>
    <row r="342" spans="1:9">
      <c r="A342" s="5">
        <v>29924</v>
      </c>
      <c r="B342">
        <v>5.1646000000000001E-3</v>
      </c>
      <c r="C342">
        <f t="shared" si="30"/>
        <v>-4.9192999999999997E-3</v>
      </c>
      <c r="D342">
        <f t="shared" si="35"/>
        <v>-2.4739749999999998E-3</v>
      </c>
      <c r="E342">
        <f t="shared" si="34"/>
        <v>-4.2054275117465673E-3</v>
      </c>
      <c r="G342">
        <f t="shared" si="31"/>
        <v>204.98648181651862</v>
      </c>
      <c r="H342">
        <f t="shared" si="32"/>
        <v>308.75716205701355</v>
      </c>
      <c r="I342">
        <f t="shared" si="33"/>
        <v>222.80796626678932</v>
      </c>
    </row>
    <row r="343" spans="1:9">
      <c r="A343" s="5">
        <v>29925</v>
      </c>
      <c r="B343">
        <v>2.0420999999999998E-3</v>
      </c>
      <c r="C343">
        <f t="shared" si="30"/>
        <v>5.1646000000000001E-3</v>
      </c>
      <c r="D343">
        <f t="shared" si="35"/>
        <v>-2.0449999999999982E-5</v>
      </c>
      <c r="E343">
        <f t="shared" si="34"/>
        <v>3.1392326854442097E-3</v>
      </c>
      <c r="G343">
        <f t="shared" si="31"/>
        <v>60.459667738062976</v>
      </c>
      <c r="H343">
        <f t="shared" si="32"/>
        <v>10085.819070904654</v>
      </c>
      <c r="I343">
        <f t="shared" si="33"/>
        <v>34.949071807621124</v>
      </c>
    </row>
    <row r="344" spans="1:9">
      <c r="A344" s="5">
        <v>29926</v>
      </c>
      <c r="B344">
        <v>1.5491999999999999E-3</v>
      </c>
      <c r="C344">
        <f t="shared" si="30"/>
        <v>2.0420999999999998E-3</v>
      </c>
      <c r="D344">
        <f t="shared" si="35"/>
        <v>2.0400000000000062E-5</v>
      </c>
      <c r="E344">
        <f t="shared" si="34"/>
        <v>2.2792494297155293E-3</v>
      </c>
      <c r="G344">
        <f t="shared" si="31"/>
        <v>24.136917878654323</v>
      </c>
      <c r="H344">
        <f t="shared" si="32"/>
        <v>7494.1176470588007</v>
      </c>
      <c r="I344">
        <f t="shared" si="33"/>
        <v>32.030256109645975</v>
      </c>
    </row>
    <row r="345" spans="1:9">
      <c r="A345" s="5">
        <v>29927</v>
      </c>
      <c r="B345">
        <v>-2.2159999999999999E-2</v>
      </c>
      <c r="C345">
        <f t="shared" si="30"/>
        <v>1.5491999999999999E-3</v>
      </c>
      <c r="D345">
        <f t="shared" si="35"/>
        <v>9.5914999999999998E-4</v>
      </c>
      <c r="E345">
        <f t="shared" si="34"/>
        <v>1.7070029788175418E-3</v>
      </c>
      <c r="G345">
        <f t="shared" si="31"/>
        <v>1530.4156984249935</v>
      </c>
      <c r="H345">
        <f t="shared" si="32"/>
        <v>2410.378981389772</v>
      </c>
      <c r="I345">
        <f t="shared" si="33"/>
        <v>1398.1816830425482</v>
      </c>
    </row>
    <row r="346" spans="1:9">
      <c r="A346" s="5">
        <v>29928</v>
      </c>
      <c r="B346">
        <v>-7.2734000000000002E-3</v>
      </c>
      <c r="C346">
        <f t="shared" si="30"/>
        <v>-2.2159999999999999E-2</v>
      </c>
      <c r="D346">
        <f t="shared" si="35"/>
        <v>-3.3510249999999997E-3</v>
      </c>
      <c r="E346">
        <f t="shared" si="34"/>
        <v>-1.7001055944702099E-2</v>
      </c>
      <c r="G346">
        <f t="shared" si="31"/>
        <v>67.177797833935017</v>
      </c>
      <c r="H346">
        <f t="shared" si="32"/>
        <v>117.05000708738373</v>
      </c>
      <c r="I346">
        <f t="shared" si="33"/>
        <v>57.217951498674111</v>
      </c>
    </row>
    <row r="347" spans="1:9">
      <c r="A347" s="5">
        <v>29929</v>
      </c>
      <c r="B347">
        <v>-2.0999E-3</v>
      </c>
      <c r="C347">
        <f t="shared" si="30"/>
        <v>-7.2734000000000002E-3</v>
      </c>
      <c r="D347">
        <f t="shared" si="35"/>
        <v>-6.4605249999999999E-3</v>
      </c>
      <c r="E347">
        <f t="shared" si="34"/>
        <v>-9.376070069318879E-3</v>
      </c>
      <c r="G347">
        <f t="shared" si="31"/>
        <v>71.129045563285402</v>
      </c>
      <c r="H347">
        <f t="shared" si="32"/>
        <v>67.496449591944923</v>
      </c>
      <c r="I347">
        <f t="shared" si="33"/>
        <v>77.603623005426769</v>
      </c>
    </row>
    <row r="348" spans="1:9">
      <c r="A348" s="5">
        <v>29930</v>
      </c>
      <c r="B348">
        <v>5.1996000000000004E-3</v>
      </c>
      <c r="C348">
        <f t="shared" si="30"/>
        <v>-2.0999E-3</v>
      </c>
      <c r="D348">
        <f t="shared" si="35"/>
        <v>-7.4960249999999999E-3</v>
      </c>
      <c r="E348">
        <f t="shared" si="34"/>
        <v>-3.672672013216922E-3</v>
      </c>
      <c r="G348">
        <f t="shared" si="31"/>
        <v>347.61179103766847</v>
      </c>
      <c r="H348">
        <f t="shared" si="32"/>
        <v>169.36476332456203</v>
      </c>
      <c r="I348">
        <f t="shared" si="33"/>
        <v>241.5753974568949</v>
      </c>
    </row>
    <row r="349" spans="1:9">
      <c r="A349" s="5">
        <v>29931</v>
      </c>
      <c r="B349">
        <v>-2.3442899999999999E-2</v>
      </c>
      <c r="C349">
        <f t="shared" si="30"/>
        <v>5.1996000000000004E-3</v>
      </c>
      <c r="D349">
        <f t="shared" si="35"/>
        <v>-6.5834250000000004E-3</v>
      </c>
      <c r="E349">
        <f t="shared" si="34"/>
        <v>3.2818244418289736E-3</v>
      </c>
      <c r="G349">
        <f t="shared" si="31"/>
        <v>550.85968151396264</v>
      </c>
      <c r="H349">
        <f t="shared" si="32"/>
        <v>256.08972533293837</v>
      </c>
      <c r="I349">
        <f t="shared" si="33"/>
        <v>814.32523023489887</v>
      </c>
    </row>
    <row r="350" spans="1:9">
      <c r="A350" s="5">
        <v>29932</v>
      </c>
      <c r="B350">
        <v>-4.1187999999999997E-3</v>
      </c>
      <c r="C350">
        <f t="shared" si="30"/>
        <v>-2.3442899999999999E-2</v>
      </c>
      <c r="D350">
        <f t="shared" si="35"/>
        <v>-6.9041499999999995E-3</v>
      </c>
      <c r="E350">
        <f t="shared" si="34"/>
        <v>-1.7666248511289343E-2</v>
      </c>
      <c r="G350">
        <f t="shared" si="31"/>
        <v>82.430501345823259</v>
      </c>
      <c r="H350">
        <f t="shared" si="32"/>
        <v>40.34312695987196</v>
      </c>
      <c r="I350">
        <f t="shared" si="33"/>
        <v>76.685485900597726</v>
      </c>
    </row>
    <row r="351" spans="1:9">
      <c r="A351" s="5">
        <v>29933</v>
      </c>
      <c r="C351">
        <f t="shared" si="30"/>
        <v>-4.1187999999999997E-3</v>
      </c>
      <c r="D351">
        <f t="shared" si="35"/>
        <v>-6.1154999999999994E-3</v>
      </c>
      <c r="E351">
        <f t="shared" si="34"/>
        <v>-7.0471328545188439E-3</v>
      </c>
    </row>
    <row r="413" spans="2:2">
      <c r="B413" s="4"/>
    </row>
    <row r="488" spans="2:2">
      <c r="B488" s="4"/>
    </row>
    <row r="630" spans="2:2">
      <c r="B630" s="4"/>
    </row>
    <row r="713" spans="2:2">
      <c r="B713" s="4"/>
    </row>
    <row r="751" spans="2:2">
      <c r="B751" s="4"/>
    </row>
    <row r="900" spans="2:2">
      <c r="B900" s="4"/>
    </row>
    <row r="944" spans="2:2">
      <c r="B944" s="4"/>
    </row>
    <row r="1005" spans="2:2">
      <c r="B1005" s="4"/>
    </row>
    <row r="1276" spans="2:2">
      <c r="B1276" s="4"/>
    </row>
    <row r="1463" spans="2:2">
      <c r="B1463" s="4"/>
    </row>
    <row r="1591" spans="2:2">
      <c r="B1591" s="4"/>
    </row>
    <row r="1799" spans="2:2">
      <c r="B1799" s="4"/>
    </row>
    <row r="1933" spans="2:2">
      <c r="B1933" s="4"/>
    </row>
    <row r="2034" spans="2:2">
      <c r="B2034" s="4"/>
    </row>
    <row r="2214" spans="2:2">
      <c r="B2214" s="4"/>
    </row>
    <row r="2306" spans="2:2">
      <c r="B2306" s="4"/>
    </row>
    <row r="2317" spans="2:2">
      <c r="B2317" s="4"/>
    </row>
    <row r="2323" spans="2:2">
      <c r="B2323" s="4"/>
    </row>
    <row r="2481" spans="2:2">
      <c r="B2481" s="4"/>
    </row>
    <row r="2762" spans="2:2">
      <c r="B2762" s="4"/>
    </row>
  </sheetData>
  <autoFilter ref="G4:I4" xr:uid="{31FFB68C-5E10-4251-8649-6BF3F2133A4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2020-06-20T18:46:13Z</dcterms:modified>
</cp:coreProperties>
</file>