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val_bo_bwedu_de/Documents/Master/BPD 3. Sem (MA)/F1_171121_185/Visualization/"/>
    </mc:Choice>
  </mc:AlternateContent>
  <xr:revisionPtr revIDLastSave="53" documentId="13_ncr:1_{7B01DF9C-0512-45E2-8298-24A713F1DA61}" xr6:coauthVersionLast="47" xr6:coauthVersionMax="47" xr10:uidLastSave="{068FA866-6681-4F7F-82C9-2E5591FEB2B6}"/>
  <bookViews>
    <workbookView xWindow="-28920" yWindow="-120" windowWidth="29040" windowHeight="15840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2" i="1"/>
  <c r="P7" i="1"/>
  <c r="O2" i="1"/>
  <c r="Q3" i="1" l="1"/>
  <c r="Q4" i="1"/>
  <c r="Q5" i="1"/>
  <c r="Q6" i="1"/>
  <c r="Q7" i="1"/>
  <c r="Q8" i="1"/>
  <c r="Q9" i="1"/>
  <c r="Q10" i="1"/>
  <c r="Q11" i="1"/>
  <c r="Q12" i="1"/>
  <c r="P5" i="1"/>
  <c r="P6" i="1"/>
  <c r="P8" i="1"/>
  <c r="P9" i="1"/>
  <c r="P10" i="1"/>
  <c r="P11" i="1"/>
  <c r="P12" i="1"/>
  <c r="P13" i="1"/>
  <c r="O3" i="1"/>
  <c r="O4" i="1"/>
  <c r="O5" i="1"/>
  <c r="O6" i="1"/>
  <c r="O7" i="1"/>
  <c r="O8" i="1"/>
  <c r="O9" i="1"/>
  <c r="O10" i="1"/>
  <c r="O11" i="1"/>
  <c r="O12" i="1"/>
  <c r="O13" i="1"/>
</calcChain>
</file>

<file path=xl/sharedStrings.xml><?xml version="1.0" encoding="utf-8"?>
<sst xmlns="http://schemas.openxmlformats.org/spreadsheetml/2006/main" count="23" uniqueCount="17">
  <si>
    <t>Glucose [g/L]</t>
  </si>
  <si>
    <t>Acetate [g/L]</t>
  </si>
  <si>
    <t>Phosphate [g/L]</t>
  </si>
  <si>
    <t>OD 600</t>
  </si>
  <si>
    <t>CDW Method 1[g/L]</t>
  </si>
  <si>
    <t>CDW Method 2[g/L]</t>
  </si>
  <si>
    <t>RF Method 2 [g/L]</t>
  </si>
  <si>
    <t>RF Method 3 [g/L]</t>
  </si>
  <si>
    <t>F-Time [h]</t>
  </si>
  <si>
    <t>NaN</t>
  </si>
  <si>
    <t>theor. Glc  g</t>
  </si>
  <si>
    <t>theor. Glc L</t>
  </si>
  <si>
    <t>theor. Glc #[g/L]</t>
  </si>
  <si>
    <t>RF [mg/mL]</t>
  </si>
  <si>
    <t>cleaned CDW</t>
  </si>
  <si>
    <t>CDW based on OD</t>
  </si>
  <si>
    <t>RF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</si>
</sst>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458880139982504"/>
                  <c:y val="5.5896033829104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Auswertunf!$E$2:$E$13</c:f>
              <c:numCache>
                <c:formatCode>General</c:formatCode>
                <c:ptCount val="12"/>
                <c:pt idx="0">
                  <c:v>8.0500000000000002E-2</c:v>
                </c:pt>
                <c:pt idx="1">
                  <c:v>7.0000000000000007E-2</c:v>
                </c:pt>
                <c:pt idx="2">
                  <c:v>7.2349999999999998E-2</c:v>
                </c:pt>
                <c:pt idx="3">
                  <c:v>9.6319999999999997</c:v>
                </c:pt>
                <c:pt idx="4">
                  <c:v>14.18</c:v>
                </c:pt>
                <c:pt idx="5">
                  <c:v>15.440999999999999</c:v>
                </c:pt>
                <c:pt idx="6">
                  <c:v>20.805</c:v>
                </c:pt>
                <c:pt idx="7">
                  <c:v>21.484999999999999</c:v>
                </c:pt>
                <c:pt idx="8">
                  <c:v>24.34</c:v>
                </c:pt>
                <c:pt idx="9">
                  <c:v>26.65</c:v>
                </c:pt>
                <c:pt idx="10">
                  <c:v>20.445</c:v>
                </c:pt>
                <c:pt idx="11">
                  <c:v>20.900000000000002</c:v>
                </c:pt>
              </c:numCache>
            </c:numRef>
          </c:xVal>
          <c:yVal>
            <c:numRef>
              <c:f>Auswertunf!$P$2:$P$13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3.2556206896552258</c:v>
                </c:pt>
                <c:pt idx="4">
                  <c:v>4.5713103448274799</c:v>
                </c:pt>
                <c:pt idx="5">
                  <c:v>5.319241379310367</c:v>
                </c:pt>
                <c:pt idx="6">
                  <c:v>5.9715517241379761</c:v>
                </c:pt>
                <c:pt idx="7">
                  <c:v>6.6751724137930646</c:v>
                </c:pt>
                <c:pt idx="8">
                  <c:v>7.2141379310344957</c:v>
                </c:pt>
                <c:pt idx="9">
                  <c:v>8.2696551724136782</c:v>
                </c:pt>
                <c:pt idx="10">
                  <c:v>8.6922413793103441</c:v>
                </c:pt>
                <c:pt idx="11">
                  <c:v>6.318965517241379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C-433F-8C61-417C6EE0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57888"/>
        <c:axId val="827143744"/>
      </c:scatterChart>
      <c:valAx>
        <c:axId val="8271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43744"/>
        <c:crosses val="autoZero"/>
        <c:crossBetween val="midCat"/>
      </c:valAx>
      <c:valAx>
        <c:axId val="8271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cleaned CDW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458880139982504"/>
                  <c:y val="5.5896033829104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Auswertunf!$E$2:$E$13</c:f>
              <c:numCache>
                <c:formatCode>General</c:formatCode>
                <c:ptCount val="12"/>
                <c:pt idx="0">
                  <c:v>8.0500000000000002E-2</c:v>
                </c:pt>
                <c:pt idx="1">
                  <c:v>7.0000000000000007E-2</c:v>
                </c:pt>
                <c:pt idx="2">
                  <c:v>7.2349999999999998E-2</c:v>
                </c:pt>
                <c:pt idx="3">
                  <c:v>9.6319999999999997</c:v>
                </c:pt>
                <c:pt idx="4">
                  <c:v>14.18</c:v>
                </c:pt>
                <c:pt idx="5">
                  <c:v>15.440999999999999</c:v>
                </c:pt>
                <c:pt idx="6">
                  <c:v>20.805</c:v>
                </c:pt>
                <c:pt idx="7">
                  <c:v>21.484999999999999</c:v>
                </c:pt>
                <c:pt idx="8">
                  <c:v>24.34</c:v>
                </c:pt>
                <c:pt idx="9">
                  <c:v>26.65</c:v>
                </c:pt>
                <c:pt idx="10">
                  <c:v>20.445</c:v>
                </c:pt>
                <c:pt idx="11">
                  <c:v>20.900000000000002</c:v>
                </c:pt>
              </c:numCache>
            </c:numRef>
          </c:xVal>
          <c:yVal>
            <c:numRef>
              <c:f>Auswertunf!$F$2:$F$13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3.5500000000000531</c:v>
                </c:pt>
                <c:pt idx="4">
                  <c:v>4.9999999999998934</c:v>
                </c:pt>
                <c:pt idx="5">
                  <c:v>5.8500000000000218</c:v>
                </c:pt>
                <c:pt idx="6">
                  <c:v>6.6500000000000448</c:v>
                </c:pt>
                <c:pt idx="7">
                  <c:v>7.3999999999999613</c:v>
                </c:pt>
                <c:pt idx="8">
                  <c:v>7.9500000000000126</c:v>
                </c:pt>
                <c:pt idx="9">
                  <c:v>9.099999999999886</c:v>
                </c:pt>
                <c:pt idx="10">
                  <c:v>10.1</c:v>
                </c:pt>
                <c:pt idx="11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8-4742-B205-7F42D990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57888"/>
        <c:axId val="827143744"/>
      </c:scatterChart>
      <c:valAx>
        <c:axId val="8271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43744"/>
        <c:crosses val="autoZero"/>
        <c:crossBetween val="midCat"/>
      </c:valAx>
      <c:valAx>
        <c:axId val="8271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CDW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15</xdr:row>
      <xdr:rowOff>119062</xdr:rowOff>
    </xdr:from>
    <xdr:to>
      <xdr:col>20</xdr:col>
      <xdr:colOff>333375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9B594-4BC9-4531-ABAC-B1FB8A2C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1FEE6-FAE7-44BC-A1F6-ACDB920D8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H2" sqref="H2"/>
    </sheetView>
  </sheetViews>
  <sheetFormatPr defaultColWidth="11.42578125" defaultRowHeight="15" x14ac:dyDescent="0.25"/>
  <sheetData>
    <row r="1" spans="1:1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6</v>
      </c>
      <c r="J1" t="s">
        <v>7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0.05</v>
      </c>
      <c r="B2">
        <v>27.560040253447639</v>
      </c>
      <c r="C2">
        <v>0</v>
      </c>
      <c r="D2">
        <v>9.3031424579786073</v>
      </c>
      <c r="E2">
        <v>8.0500000000000002E-2</v>
      </c>
      <c r="F2">
        <v>0</v>
      </c>
      <c r="G2">
        <v>0</v>
      </c>
      <c r="H2">
        <v>0.14499999999999999</v>
      </c>
      <c r="I2" t="s">
        <v>9</v>
      </c>
      <c r="J2" t="s">
        <v>9</v>
      </c>
      <c r="O2">
        <f>H2/1000</f>
        <v>1.45E-4</v>
      </c>
      <c r="P2">
        <v>0</v>
      </c>
      <c r="Q2">
        <f>E2*0.3213</f>
        <v>2.5864649999999999E-2</v>
      </c>
    </row>
    <row r="3" spans="1:17" x14ac:dyDescent="0.25">
      <c r="A3">
        <v>1.82</v>
      </c>
      <c r="B3">
        <v>29.691940663436455</v>
      </c>
      <c r="C3">
        <v>0</v>
      </c>
      <c r="D3">
        <v>10.036022549661645</v>
      </c>
      <c r="E3">
        <v>7.0000000000000007E-2</v>
      </c>
      <c r="F3">
        <v>0</v>
      </c>
      <c r="G3">
        <v>0</v>
      </c>
      <c r="H3">
        <v>0.40517241379310343</v>
      </c>
      <c r="I3">
        <v>7.4431034482758616</v>
      </c>
      <c r="J3" t="s">
        <v>9</v>
      </c>
      <c r="O3">
        <f t="shared" ref="O3:O13" si="0">H3/1000</f>
        <v>4.0517241379310344E-4</v>
      </c>
      <c r="P3">
        <v>0</v>
      </c>
      <c r="Q3">
        <f t="shared" ref="Q3:Q12" si="1">E3*0.3213</f>
        <v>2.2491000000000001E-2</v>
      </c>
    </row>
    <row r="4" spans="1:17" x14ac:dyDescent="0.25">
      <c r="A4" s="1">
        <v>3.27</v>
      </c>
      <c r="B4">
        <v>31.026302348117781</v>
      </c>
      <c r="C4">
        <v>0</v>
      </c>
      <c r="D4">
        <v>10.550756101287927</v>
      </c>
      <c r="E4">
        <v>7.2349999999999998E-2</v>
      </c>
      <c r="F4">
        <v>0</v>
      </c>
      <c r="G4">
        <v>0</v>
      </c>
      <c r="H4">
        <v>0.55862068965517242</v>
      </c>
      <c r="I4">
        <v>8.4120689655172427</v>
      </c>
      <c r="J4" t="s">
        <v>9</v>
      </c>
      <c r="O4">
        <f t="shared" si="0"/>
        <v>5.5862068965517239E-4</v>
      </c>
      <c r="P4">
        <v>0</v>
      </c>
      <c r="Q4">
        <f t="shared" si="1"/>
        <v>2.3246054999999998E-2</v>
      </c>
    </row>
    <row r="5" spans="1:17" x14ac:dyDescent="0.25">
      <c r="A5">
        <v>21.97</v>
      </c>
      <c r="B5">
        <v>15.551911293328367</v>
      </c>
      <c r="C5">
        <v>3.4294896939513659</v>
      </c>
      <c r="D5">
        <v>10.110874241432001</v>
      </c>
      <c r="E5">
        <v>9.6319999999999997</v>
      </c>
      <c r="F5">
        <v>3.5500000000000531</v>
      </c>
      <c r="G5">
        <v>1.0000000000010001</v>
      </c>
      <c r="H5">
        <v>294.37931034482756</v>
      </c>
      <c r="I5" t="s">
        <v>9</v>
      </c>
      <c r="J5">
        <v>327.41379310344826</v>
      </c>
      <c r="O5">
        <f t="shared" si="0"/>
        <v>0.29437931034482756</v>
      </c>
      <c r="P5">
        <f t="shared" ref="P5:P13" si="2">F5-O5</f>
        <v>3.2556206896552258</v>
      </c>
      <c r="Q5">
        <f t="shared" si="1"/>
        <v>3.0947615999999996</v>
      </c>
    </row>
    <row r="6" spans="1:17" x14ac:dyDescent="0.25">
      <c r="A6">
        <v>23.2</v>
      </c>
      <c r="B6">
        <v>11.088585016772271</v>
      </c>
      <c r="C6">
        <v>4.7853828735184463</v>
      </c>
      <c r="D6">
        <v>10.632016328312595</v>
      </c>
      <c r="E6">
        <v>14.18</v>
      </c>
      <c r="F6">
        <v>4.9999999999998934</v>
      </c>
      <c r="G6">
        <v>2.4999999999997247</v>
      </c>
      <c r="H6">
        <v>428.68965517241384</v>
      </c>
      <c r="I6" t="s">
        <v>9</v>
      </c>
      <c r="J6">
        <v>494.31034482758616</v>
      </c>
      <c r="K6">
        <v>5.5442925083861354</v>
      </c>
      <c r="L6">
        <v>0.5</v>
      </c>
      <c r="M6">
        <v>11.088585016772271</v>
      </c>
      <c r="O6">
        <f t="shared" si="0"/>
        <v>0.42868965517241386</v>
      </c>
      <c r="P6">
        <f t="shared" si="2"/>
        <v>4.5713103448274799</v>
      </c>
      <c r="Q6">
        <f t="shared" si="1"/>
        <v>4.5560339999999995</v>
      </c>
    </row>
    <row r="7" spans="1:17" x14ac:dyDescent="0.25">
      <c r="A7">
        <v>24.32</v>
      </c>
      <c r="B7">
        <v>16.57281341781588</v>
      </c>
      <c r="C7">
        <v>4.9232703155083186</v>
      </c>
      <c r="D7">
        <v>9.5312863130320888</v>
      </c>
      <c r="E7">
        <v>15.440999999999999</v>
      </c>
      <c r="F7">
        <v>5.8500000000000218</v>
      </c>
      <c r="G7">
        <v>3.5000000000007248</v>
      </c>
      <c r="H7">
        <v>530.75862068965512</v>
      </c>
      <c r="I7" t="s">
        <v>9</v>
      </c>
      <c r="J7">
        <v>573.62068965517244</v>
      </c>
      <c r="K7">
        <v>13.608292508386143</v>
      </c>
      <c r="L7">
        <v>0.55510400000000004</v>
      </c>
      <c r="M7">
        <v>24.514852186952609</v>
      </c>
      <c r="O7">
        <f t="shared" si="0"/>
        <v>0.53075862068965507</v>
      </c>
      <c r="P7">
        <f>F7-O7</f>
        <v>5.319241379310367</v>
      </c>
      <c r="Q7">
        <f t="shared" si="1"/>
        <v>4.9611932999999997</v>
      </c>
    </row>
    <row r="8" spans="1:17" x14ac:dyDescent="0.25">
      <c r="A8">
        <v>25.5</v>
      </c>
      <c r="B8">
        <v>22.941673499813646</v>
      </c>
      <c r="C8">
        <v>5.7004286013577428</v>
      </c>
      <c r="D8">
        <v>9.8194140580659237</v>
      </c>
      <c r="E8">
        <v>20.805</v>
      </c>
      <c r="F8">
        <v>6.6500000000000448</v>
      </c>
      <c r="G8">
        <v>1.9999999999997797</v>
      </c>
      <c r="H8">
        <v>678.44827586206895</v>
      </c>
      <c r="I8">
        <v>1772.0689655172409</v>
      </c>
      <c r="J8">
        <v>728.27586206896547</v>
      </c>
      <c r="K8">
        <v>22.104292508386141</v>
      </c>
      <c r="L8">
        <v>0.61316000000000004</v>
      </c>
      <c r="M8">
        <v>36.049795336268083</v>
      </c>
      <c r="O8">
        <f t="shared" si="0"/>
        <v>0.67844827586206891</v>
      </c>
      <c r="P8">
        <f t="shared" si="2"/>
        <v>5.9715517241379761</v>
      </c>
      <c r="Q8">
        <f t="shared" si="1"/>
        <v>6.6846464999999995</v>
      </c>
    </row>
    <row r="9" spans="1:17" x14ac:dyDescent="0.25">
      <c r="A9">
        <v>26.35</v>
      </c>
      <c r="B9">
        <v>26.176125680208724</v>
      </c>
      <c r="C9">
        <v>6.0257692963663674</v>
      </c>
      <c r="D9">
        <v>9.7350777341191872</v>
      </c>
      <c r="E9">
        <v>21.484999999999999</v>
      </c>
      <c r="F9">
        <v>7.3999999999999613</v>
      </c>
      <c r="G9">
        <v>6.4999999999992841</v>
      </c>
      <c r="H9">
        <v>724.82758620689651</v>
      </c>
      <c r="I9">
        <v>1823.1034482758619</v>
      </c>
      <c r="J9">
        <v>876.37931034482756</v>
      </c>
      <c r="K9">
        <v>28.224292508386153</v>
      </c>
      <c r="L9">
        <v>0.65498000000000012</v>
      </c>
      <c r="M9">
        <v>43.091838694900837</v>
      </c>
      <c r="O9">
        <f t="shared" si="0"/>
        <v>0.72482758620689647</v>
      </c>
      <c r="P9">
        <f t="shared" si="2"/>
        <v>6.6751724137930646</v>
      </c>
      <c r="Q9">
        <f t="shared" si="1"/>
        <v>6.9031304999999996</v>
      </c>
    </row>
    <row r="10" spans="1:17" x14ac:dyDescent="0.25">
      <c r="A10">
        <v>27.38</v>
      </c>
      <c r="B10">
        <v>29.180269549012301</v>
      </c>
      <c r="C10">
        <v>6.5551786010795166</v>
      </c>
      <c r="D10">
        <v>9.7548160227024674</v>
      </c>
      <c r="E10">
        <v>24.34</v>
      </c>
      <c r="F10">
        <v>7.9500000000000126</v>
      </c>
      <c r="G10">
        <v>2.4999999999997242</v>
      </c>
      <c r="H10">
        <v>735.86206896551721</v>
      </c>
      <c r="I10">
        <v>1990.6896551724135</v>
      </c>
      <c r="J10">
        <v>730</v>
      </c>
      <c r="K10">
        <v>35.640292508386139</v>
      </c>
      <c r="L10">
        <v>0.70565599999999995</v>
      </c>
      <c r="M10">
        <v>50.506610173209246</v>
      </c>
      <c r="O10">
        <f t="shared" si="0"/>
        <v>0.7358620689655172</v>
      </c>
      <c r="P10">
        <f t="shared" si="2"/>
        <v>7.2141379310344957</v>
      </c>
      <c r="Q10">
        <f t="shared" si="1"/>
        <v>7.820441999999999</v>
      </c>
    </row>
    <row r="11" spans="1:17" x14ac:dyDescent="0.25">
      <c r="A11">
        <v>28.5</v>
      </c>
      <c r="B11">
        <v>32.139104711865549</v>
      </c>
      <c r="C11">
        <v>7.4113733812891445</v>
      </c>
      <c r="D11">
        <v>10.558482589713556</v>
      </c>
      <c r="E11">
        <v>26.65</v>
      </c>
      <c r="F11">
        <v>9.099999999999886</v>
      </c>
      <c r="G11">
        <v>7.499999999999174</v>
      </c>
      <c r="H11">
        <v>830.34482758620686</v>
      </c>
      <c r="I11">
        <v>2193.9655172413791</v>
      </c>
      <c r="J11">
        <v>579.31034482758616</v>
      </c>
      <c r="K11">
        <v>43.704292508386146</v>
      </c>
      <c r="L11">
        <v>0.76075999999999999</v>
      </c>
      <c r="M11">
        <v>57.448199837512682</v>
      </c>
      <c r="O11">
        <f t="shared" si="0"/>
        <v>0.83034482758620687</v>
      </c>
      <c r="P11">
        <f t="shared" si="2"/>
        <v>8.2696551724136782</v>
      </c>
      <c r="Q11">
        <f t="shared" si="1"/>
        <v>8.5626449999999981</v>
      </c>
    </row>
    <row r="12" spans="1:17" x14ac:dyDescent="0.25">
      <c r="A12">
        <v>45.87</v>
      </c>
      <c r="B12">
        <v>1.867124138627867</v>
      </c>
      <c r="C12">
        <v>10.537264087610637</v>
      </c>
      <c r="D12">
        <v>10.95644659780641</v>
      </c>
      <c r="E12">
        <v>20.445</v>
      </c>
      <c r="F12">
        <v>10.1</v>
      </c>
      <c r="G12">
        <v>5.5</v>
      </c>
      <c r="H12">
        <v>1407.7586206896553</v>
      </c>
      <c r="I12">
        <v>2274.4827586206893</v>
      </c>
      <c r="J12">
        <v>310.05172413793105</v>
      </c>
      <c r="O12">
        <f t="shared" si="0"/>
        <v>1.4077586206896553</v>
      </c>
      <c r="P12">
        <f t="shared" si="2"/>
        <v>8.6922413793103441</v>
      </c>
      <c r="Q12">
        <f t="shared" si="1"/>
        <v>6.5689784999999992</v>
      </c>
    </row>
    <row r="13" spans="1:17" x14ac:dyDescent="0.25">
      <c r="A13">
        <v>46.73</v>
      </c>
      <c r="B13">
        <v>0</v>
      </c>
      <c r="C13">
        <v>9.2836814261141125</v>
      </c>
      <c r="D13">
        <v>10.117488723245661</v>
      </c>
      <c r="E13">
        <v>20.900000000000002</v>
      </c>
      <c r="F13">
        <v>7.8</v>
      </c>
      <c r="G13">
        <v>5.5</v>
      </c>
      <c r="H13">
        <v>1481.0344827586205</v>
      </c>
      <c r="I13">
        <v>2285.8620689655172</v>
      </c>
      <c r="J13">
        <v>307.70689655172413</v>
      </c>
      <c r="O13">
        <f t="shared" si="0"/>
        <v>1.4810344827586204</v>
      </c>
      <c r="P13">
        <f t="shared" si="2"/>
        <v>6.318965517241379</v>
      </c>
      <c r="Q13">
        <f>E13*0.3213</f>
        <v>6.7151700000000005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B</cp:lastModifiedBy>
  <dcterms:created xsi:type="dcterms:W3CDTF">2021-11-21T15:54:27Z</dcterms:created>
  <dcterms:modified xsi:type="dcterms:W3CDTF">2021-12-21T19:50:04Z</dcterms:modified>
</cp:coreProperties>
</file>