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2/Visualization/"/>
    </mc:Choice>
  </mc:AlternateContent>
  <xr:revisionPtr revIDLastSave="101" documentId="8_{61A443B7-45E0-4F26-8F72-CD16589F5C7F}" xr6:coauthVersionLast="47" xr6:coauthVersionMax="47" xr10:uidLastSave="{29597061-A1B7-4800-9BB9-4B2BF9669360}"/>
  <bookViews>
    <workbookView xWindow="-28920" yWindow="-1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5" i="1"/>
  <c r="O6" i="1"/>
  <c r="O8" i="1"/>
  <c r="O9" i="1"/>
  <c r="O10" i="1"/>
  <c r="O11" i="1"/>
  <c r="O15" i="1"/>
  <c r="O17" i="1"/>
  <c r="O18" i="1"/>
  <c r="O20" i="1"/>
  <c r="O21" i="1"/>
  <c r="O22" i="1"/>
  <c r="N3" i="1"/>
  <c r="N4" i="1"/>
  <c r="O4" i="1" s="1"/>
  <c r="N5" i="1"/>
  <c r="N6" i="1"/>
  <c r="N7" i="1"/>
  <c r="O7" i="1" s="1"/>
  <c r="N8" i="1"/>
  <c r="N9" i="1"/>
  <c r="N10" i="1"/>
  <c r="N11" i="1"/>
  <c r="N12" i="1"/>
  <c r="O12" i="1" s="1"/>
  <c r="N13" i="1"/>
  <c r="O13" i="1" s="1"/>
  <c r="N14" i="1"/>
  <c r="O14" i="1" s="1"/>
  <c r="N15" i="1"/>
  <c r="N16" i="1"/>
  <c r="O16" i="1" s="1"/>
  <c r="N17" i="1"/>
  <c r="N18" i="1"/>
  <c r="N19" i="1"/>
  <c r="O19" i="1" s="1"/>
  <c r="N20" i="1"/>
  <c r="N21" i="1"/>
  <c r="N22" i="1"/>
  <c r="N23" i="1"/>
  <c r="O23" i="1" s="1"/>
  <c r="N24" i="1"/>
  <c r="O24" i="1" s="1"/>
  <c r="N25" i="1"/>
</calcChain>
</file>

<file path=xl/sharedStrings.xml><?xml version="1.0" encoding="utf-8"?>
<sst xmlns="http://schemas.openxmlformats.org/spreadsheetml/2006/main" count="15" uniqueCount="15">
  <si>
    <t>Glucose [g/L]</t>
  </si>
  <si>
    <t>Acetate [g/L]</t>
  </si>
  <si>
    <t>Phosphate [g/L]</t>
  </si>
  <si>
    <t>OD 600</t>
  </si>
  <si>
    <t>CDW Method 1[g/L]</t>
  </si>
  <si>
    <t>F-Time [h]</t>
  </si>
  <si>
    <t>RF [mg/mL]</t>
  </si>
  <si>
    <t>cleaned CDW</t>
  </si>
  <si>
    <t>CDW based on OD</t>
  </si>
  <si>
    <t>RF [mg/L]</t>
  </si>
  <si>
    <t>OD standardabweichung</t>
  </si>
  <si>
    <t>CDW standardabweichung</t>
  </si>
  <si>
    <t>RF standardabweichung</t>
  </si>
  <si>
    <t>Peak 22.84 min</t>
  </si>
  <si>
    <t>Peak 23.94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</si>
</sst>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458880139982504"/>
                  <c:y val="5.589603382910469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Auswertunf!$G$2:$G$25</c:f>
              <c:numCache>
                <c:formatCode>General</c:formatCode>
                <c:ptCount val="24"/>
                <c:pt idx="0">
                  <c:v>8.9150000000000007E-2</c:v>
                </c:pt>
                <c:pt idx="1">
                  <c:v>1.1848000000000001</c:v>
                </c:pt>
                <c:pt idx="2">
                  <c:v>1.5083</c:v>
                </c:pt>
                <c:pt idx="3">
                  <c:v>2.4364999999999997</c:v>
                </c:pt>
                <c:pt idx="4">
                  <c:v>2.7835000000000001</c:v>
                </c:pt>
                <c:pt idx="5">
                  <c:v>3.1320000000000001</c:v>
                </c:pt>
                <c:pt idx="6">
                  <c:v>4.3434999999999997</c:v>
                </c:pt>
                <c:pt idx="7">
                  <c:v>4.3674999999999997</c:v>
                </c:pt>
                <c:pt idx="8">
                  <c:v>4.7320000000000002</c:v>
                </c:pt>
                <c:pt idx="9">
                  <c:v>5.5934999999999997</c:v>
                </c:pt>
                <c:pt idx="10">
                  <c:v>6.0225000000000009</c:v>
                </c:pt>
                <c:pt idx="11">
                  <c:v>6.8680000000000003</c:v>
                </c:pt>
                <c:pt idx="12">
                  <c:v>7.0429999999999993</c:v>
                </c:pt>
                <c:pt idx="13">
                  <c:v>25.934999999999999</c:v>
                </c:pt>
                <c:pt idx="14">
                  <c:v>27.42</c:v>
                </c:pt>
                <c:pt idx="15">
                  <c:v>26.765000000000001</c:v>
                </c:pt>
                <c:pt idx="16">
                  <c:v>30.16</c:v>
                </c:pt>
                <c:pt idx="17">
                  <c:v>27.905000000000001</c:v>
                </c:pt>
                <c:pt idx="18">
                  <c:v>30.334999999999997</c:v>
                </c:pt>
                <c:pt idx="19">
                  <c:v>31.864999999999998</c:v>
                </c:pt>
                <c:pt idx="20">
                  <c:v>32.58</c:v>
                </c:pt>
                <c:pt idx="21">
                  <c:v>33.700000000000003</c:v>
                </c:pt>
                <c:pt idx="22">
                  <c:v>34.564999999999998</c:v>
                </c:pt>
                <c:pt idx="23">
                  <c:v>36.22</c:v>
                </c:pt>
              </c:numCache>
            </c:numRef>
          </c:xVal>
          <c:yVal>
            <c:numRef>
              <c:f>Auswertunf!$O$2:$O$25</c:f>
              <c:numCache>
                <c:formatCode>General</c:formatCode>
                <c:ptCount val="24"/>
                <c:pt idx="0">
                  <c:v>9.4758620689655182E-2</c:v>
                </c:pt>
                <c:pt idx="1">
                  <c:v>8.137931034482758E-3</c:v>
                </c:pt>
                <c:pt idx="2">
                  <c:v>0.34312068965517245</c:v>
                </c:pt>
                <c:pt idx="3">
                  <c:v>0.76558620689655177</c:v>
                </c:pt>
                <c:pt idx="4">
                  <c:v>0.51975862068965517</c:v>
                </c:pt>
                <c:pt idx="5">
                  <c:v>0.752</c:v>
                </c:pt>
                <c:pt idx="6">
                  <c:v>1.267603448275862</c:v>
                </c:pt>
                <c:pt idx="7">
                  <c:v>1.3095689655172411</c:v>
                </c:pt>
                <c:pt idx="8">
                  <c:v>1.5409310344827585</c:v>
                </c:pt>
                <c:pt idx="9">
                  <c:v>1.695551724137931</c:v>
                </c:pt>
                <c:pt idx="10">
                  <c:v>1.9713620689655169</c:v>
                </c:pt>
                <c:pt idx="11">
                  <c:v>2.1807931034482761</c:v>
                </c:pt>
                <c:pt idx="12">
                  <c:v>2.0739999999999998</c:v>
                </c:pt>
                <c:pt idx="13">
                  <c:v>7.3344827586206396</c:v>
                </c:pt>
                <c:pt idx="14">
                  <c:v>8.7686206896551813</c:v>
                </c:pt>
                <c:pt idx="15">
                  <c:v>9.9854999999999894</c:v>
                </c:pt>
                <c:pt idx="16">
                  <c:v>9.338275862068981</c:v>
                </c:pt>
                <c:pt idx="17">
                  <c:v>9.2705172413792454</c:v>
                </c:pt>
                <c:pt idx="18">
                  <c:v>10.012413793103402</c:v>
                </c:pt>
                <c:pt idx="19">
                  <c:v>10.29482758620682</c:v>
                </c:pt>
                <c:pt idx="20">
                  <c:v>10.478620689655184</c:v>
                </c:pt>
                <c:pt idx="21">
                  <c:v>11.1275862068966</c:v>
                </c:pt>
                <c:pt idx="22">
                  <c:v>10.09603448275856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33F-8C61-417C6EE0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7888"/>
        <c:axId val="827143744"/>
      </c:scatterChart>
      <c:valAx>
        <c:axId val="8271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43744"/>
        <c:crosses val="autoZero"/>
        <c:crossBetween val="midCat"/>
      </c:valAx>
      <c:valAx>
        <c:axId val="827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 CDW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458880139982504"/>
                  <c:y val="5.5896033829104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Auswertunf!$G$2:$G$25</c:f>
              <c:numCache>
                <c:formatCode>General</c:formatCode>
                <c:ptCount val="24"/>
                <c:pt idx="0">
                  <c:v>8.9150000000000007E-2</c:v>
                </c:pt>
                <c:pt idx="1">
                  <c:v>1.1848000000000001</c:v>
                </c:pt>
                <c:pt idx="2">
                  <c:v>1.5083</c:v>
                </c:pt>
                <c:pt idx="3">
                  <c:v>2.4364999999999997</c:v>
                </c:pt>
                <c:pt idx="4">
                  <c:v>2.7835000000000001</c:v>
                </c:pt>
                <c:pt idx="5">
                  <c:v>3.1320000000000001</c:v>
                </c:pt>
                <c:pt idx="6">
                  <c:v>4.3434999999999997</c:v>
                </c:pt>
                <c:pt idx="7">
                  <c:v>4.3674999999999997</c:v>
                </c:pt>
                <c:pt idx="8">
                  <c:v>4.7320000000000002</c:v>
                </c:pt>
                <c:pt idx="9">
                  <c:v>5.5934999999999997</c:v>
                </c:pt>
                <c:pt idx="10">
                  <c:v>6.0225000000000009</c:v>
                </c:pt>
                <c:pt idx="11">
                  <c:v>6.8680000000000003</c:v>
                </c:pt>
                <c:pt idx="12">
                  <c:v>7.0429999999999993</c:v>
                </c:pt>
                <c:pt idx="13">
                  <c:v>25.934999999999999</c:v>
                </c:pt>
                <c:pt idx="14">
                  <c:v>27.42</c:v>
                </c:pt>
                <c:pt idx="15">
                  <c:v>26.765000000000001</c:v>
                </c:pt>
                <c:pt idx="16">
                  <c:v>30.16</c:v>
                </c:pt>
                <c:pt idx="17">
                  <c:v>27.905000000000001</c:v>
                </c:pt>
                <c:pt idx="18">
                  <c:v>30.334999999999997</c:v>
                </c:pt>
                <c:pt idx="19">
                  <c:v>31.864999999999998</c:v>
                </c:pt>
                <c:pt idx="20">
                  <c:v>32.58</c:v>
                </c:pt>
                <c:pt idx="21">
                  <c:v>33.700000000000003</c:v>
                </c:pt>
                <c:pt idx="22">
                  <c:v>34.564999999999998</c:v>
                </c:pt>
                <c:pt idx="23">
                  <c:v>36.22</c:v>
                </c:pt>
              </c:numCache>
            </c:numRef>
          </c:xVal>
          <c:yVal>
            <c:numRef>
              <c:f>Auswertunf!$I$2:$I$25</c:f>
              <c:numCache>
                <c:formatCode>General</c:formatCode>
                <c:ptCount val="24"/>
                <c:pt idx="0">
                  <c:v>0.1</c:v>
                </c:pt>
                <c:pt idx="1">
                  <c:v>0.05</c:v>
                </c:pt>
                <c:pt idx="2">
                  <c:v>0.4</c:v>
                </c:pt>
                <c:pt idx="3">
                  <c:v>0.85000000000000009</c:v>
                </c:pt>
                <c:pt idx="4">
                  <c:v>0.7</c:v>
                </c:pt>
                <c:pt idx="5">
                  <c:v>0.95</c:v>
                </c:pt>
                <c:pt idx="6">
                  <c:v>1.4</c:v>
                </c:pt>
                <c:pt idx="7">
                  <c:v>1.4499999999999997</c:v>
                </c:pt>
                <c:pt idx="8">
                  <c:v>1.6999999999999997</c:v>
                </c:pt>
                <c:pt idx="9">
                  <c:v>1.9</c:v>
                </c:pt>
                <c:pt idx="10">
                  <c:v>2.1999999999999997</c:v>
                </c:pt>
                <c:pt idx="11">
                  <c:v>2.4500000000000002</c:v>
                </c:pt>
                <c:pt idx="12">
                  <c:v>2.3499999999999996</c:v>
                </c:pt>
                <c:pt idx="13">
                  <c:v>8.4999999999999503</c:v>
                </c:pt>
                <c:pt idx="14">
                  <c:v>10.000000000000009</c:v>
                </c:pt>
                <c:pt idx="15">
                  <c:v>11.199999999999989</c:v>
                </c:pt>
                <c:pt idx="16">
                  <c:v>10.950000000000015</c:v>
                </c:pt>
                <c:pt idx="17">
                  <c:v>10.649999999999935</c:v>
                </c:pt>
                <c:pt idx="18">
                  <c:v>11.499999999999954</c:v>
                </c:pt>
                <c:pt idx="19">
                  <c:v>11.799999999999923</c:v>
                </c:pt>
                <c:pt idx="20">
                  <c:v>12.000000000000011</c:v>
                </c:pt>
                <c:pt idx="21">
                  <c:v>12.650000000000048</c:v>
                </c:pt>
                <c:pt idx="22">
                  <c:v>11.649999999999938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9-4B8A-82E0-CBE0CD99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7888"/>
        <c:axId val="827143744"/>
      </c:scatterChart>
      <c:valAx>
        <c:axId val="8271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43744"/>
        <c:crosses val="autoZero"/>
        <c:crossBetween val="midCat"/>
      </c:valAx>
      <c:valAx>
        <c:axId val="827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CDW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22413</xdr:colOff>
      <xdr:row>9</xdr:row>
      <xdr:rowOff>11204</xdr:rowOff>
    </xdr:from>
    <xdr:to>
      <xdr:col>24</xdr:col>
      <xdr:colOff>571501</xdr:colOff>
      <xdr:row>23</xdr:row>
      <xdr:rowOff>145675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B594-4BC9-4531-ABAC-B1FB8A2C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24</xdr:row>
      <xdr:rowOff>56030</xdr:rowOff>
    </xdr:from>
    <xdr:to>
      <xdr:col>24</xdr:col>
      <xdr:colOff>549089</xdr:colOff>
      <xdr:row>39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F135D-EFD5-45AA-A3E7-E92C79E2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85" zoomScaleNormal="85" workbookViewId="0">
      <selection activeCell="I1" sqref="I1"/>
    </sheetView>
  </sheetViews>
  <sheetFormatPr defaultColWidth="11.42578125" defaultRowHeight="15" x14ac:dyDescent="0.25"/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13</v>
      </c>
      <c r="F1" t="s">
        <v>14</v>
      </c>
      <c r="G1" t="s">
        <v>3</v>
      </c>
      <c r="H1" t="s">
        <v>10</v>
      </c>
      <c r="I1" t="s">
        <v>4</v>
      </c>
      <c r="J1" t="s">
        <v>11</v>
      </c>
      <c r="K1" t="s">
        <v>9</v>
      </c>
      <c r="L1" t="s">
        <v>12</v>
      </c>
      <c r="N1" t="s">
        <v>6</v>
      </c>
      <c r="O1" t="s">
        <v>7</v>
      </c>
      <c r="P1" t="s">
        <v>8</v>
      </c>
    </row>
    <row r="2" spans="1:16" x14ac:dyDescent="0.25">
      <c r="A2" s="1">
        <v>3.3333333441987634E-2</v>
      </c>
      <c r="B2">
        <v>19.60835043031917</v>
      </c>
      <c r="C2">
        <v>0</v>
      </c>
      <c r="D2">
        <v>9.8796679220301584</v>
      </c>
      <c r="E2">
        <v>0</v>
      </c>
      <c r="F2">
        <v>139840</v>
      </c>
      <c r="G2">
        <v>8.9150000000000007E-2</v>
      </c>
      <c r="H2">
        <v>5.5000000000000188E-4</v>
      </c>
      <c r="I2">
        <v>0.1</v>
      </c>
      <c r="J2">
        <v>0.1</v>
      </c>
      <c r="K2">
        <v>5.2413793103448274</v>
      </c>
      <c r="L2">
        <v>0.17241379310344884</v>
      </c>
      <c r="N2">
        <f>K2/1000</f>
        <v>5.2413793103448271E-3</v>
      </c>
      <c r="O2">
        <f>I2-N2</f>
        <v>9.4758620689655182E-2</v>
      </c>
      <c r="P2">
        <f>G2*0.2734</f>
        <v>2.437361E-2</v>
      </c>
    </row>
    <row r="3" spans="1:16" x14ac:dyDescent="0.25">
      <c r="A3" s="1">
        <v>16.016666666662786</v>
      </c>
      <c r="B3">
        <v>19.776664119485933</v>
      </c>
      <c r="C3">
        <v>0.38075348467904269</v>
      </c>
      <c r="D3">
        <v>10.81357977197499</v>
      </c>
      <c r="E3">
        <v>0</v>
      </c>
      <c r="F3">
        <v>105170</v>
      </c>
      <c r="G3">
        <v>1.1848000000000001</v>
      </c>
      <c r="H3">
        <v>9.3999999999999639E-3</v>
      </c>
      <c r="I3">
        <v>0.05</v>
      </c>
      <c r="J3">
        <v>0.05</v>
      </c>
      <c r="K3">
        <v>41.862068965517246</v>
      </c>
      <c r="L3">
        <v>0.10344827586207117</v>
      </c>
      <c r="N3">
        <f t="shared" ref="N3:N25" si="0">K3/1000</f>
        <v>4.1862068965517245E-2</v>
      </c>
      <c r="O3">
        <f t="shared" ref="O3:O24" si="1">I3-N3</f>
        <v>8.137931034482758E-3</v>
      </c>
      <c r="P3">
        <f t="shared" ref="P3:P25" si="2">G3*0.2734</f>
        <v>0.32392431999999999</v>
      </c>
    </row>
    <row r="4" spans="1:16" x14ac:dyDescent="0.25">
      <c r="A4" s="1">
        <v>16.733333333395422</v>
      </c>
      <c r="B4">
        <v>20.872841032766011</v>
      </c>
      <c r="C4">
        <v>0.85669534052784602</v>
      </c>
      <c r="D4">
        <v>11.877057638837806</v>
      </c>
      <c r="E4">
        <v>0</v>
      </c>
      <c r="F4">
        <v>62020</v>
      </c>
      <c r="G4">
        <v>1.5083</v>
      </c>
      <c r="H4">
        <v>5.7000000000000384E-3</v>
      </c>
      <c r="I4">
        <v>0.4</v>
      </c>
      <c r="J4">
        <v>9.999999999999977E-2</v>
      </c>
      <c r="K4">
        <v>56.879310344827587</v>
      </c>
      <c r="L4">
        <v>1.8448275862069003</v>
      </c>
      <c r="N4">
        <f t="shared" si="0"/>
        <v>5.6879310344827586E-2</v>
      </c>
      <c r="O4">
        <f t="shared" si="1"/>
        <v>0.34312068965517245</v>
      </c>
      <c r="P4">
        <f t="shared" si="2"/>
        <v>0.41236921999999998</v>
      </c>
    </row>
    <row r="5" spans="1:16" x14ac:dyDescent="0.25">
      <c r="A5" s="1">
        <v>17.933333333465271</v>
      </c>
      <c r="B5">
        <v>17.751846551657597</v>
      </c>
      <c r="C5">
        <v>1.0813495521136209</v>
      </c>
      <c r="D5">
        <v>10.75449766826039</v>
      </c>
      <c r="E5">
        <v>0</v>
      </c>
      <c r="F5">
        <v>83966</v>
      </c>
      <c r="G5">
        <v>2.4364999999999997</v>
      </c>
      <c r="H5">
        <v>5.6499999999999995E-2</v>
      </c>
      <c r="I5">
        <v>0.85000000000000009</v>
      </c>
      <c r="J5">
        <v>4.9999999999999989E-2</v>
      </c>
      <c r="K5">
        <v>84.41379310344827</v>
      </c>
      <c r="L5">
        <v>6.551724137931032</v>
      </c>
      <c r="N5">
        <f t="shared" si="0"/>
        <v>8.4413793103448265E-2</v>
      </c>
      <c r="O5">
        <f t="shared" si="1"/>
        <v>0.76558620689655177</v>
      </c>
      <c r="P5">
        <f t="shared" si="2"/>
        <v>0.66613909999999987</v>
      </c>
    </row>
    <row r="6" spans="1:16" x14ac:dyDescent="0.25">
      <c r="A6" s="1">
        <v>18.433333333348855</v>
      </c>
      <c r="B6">
        <v>20.24040137393385</v>
      </c>
      <c r="C6">
        <v>1.5673493508163718</v>
      </c>
      <c r="D6">
        <v>12.212892754689225</v>
      </c>
      <c r="E6">
        <v>0</v>
      </c>
      <c r="F6">
        <v>0</v>
      </c>
      <c r="G6">
        <v>2.7835000000000001</v>
      </c>
      <c r="H6">
        <v>4.8499999999999766E-2</v>
      </c>
      <c r="I6">
        <v>0.7</v>
      </c>
      <c r="J6">
        <v>0.10000000000000032</v>
      </c>
      <c r="K6">
        <v>180.24137931034483</v>
      </c>
      <c r="L6">
        <v>14.172413793103445</v>
      </c>
      <c r="N6">
        <f t="shared" si="0"/>
        <v>0.18024137931034481</v>
      </c>
      <c r="O6">
        <f t="shared" si="1"/>
        <v>0.51975862068965517</v>
      </c>
      <c r="P6">
        <f t="shared" si="2"/>
        <v>0.76100889999999999</v>
      </c>
    </row>
    <row r="7" spans="1:16" x14ac:dyDescent="0.25">
      <c r="A7" s="1">
        <v>18.933333333407063</v>
      </c>
      <c r="B7">
        <v>19.226632086758521</v>
      </c>
      <c r="C7">
        <v>1.3467987799150078</v>
      </c>
      <c r="D7">
        <v>11.287273129827142</v>
      </c>
      <c r="E7">
        <v>0</v>
      </c>
      <c r="F7">
        <v>83447</v>
      </c>
      <c r="G7">
        <v>3.1320000000000001</v>
      </c>
      <c r="H7">
        <v>8.4000000000000075E-2</v>
      </c>
      <c r="I7">
        <v>0.95</v>
      </c>
      <c r="J7">
        <v>4.9999999999999989E-2</v>
      </c>
      <c r="K7">
        <v>198</v>
      </c>
      <c r="L7">
        <v>2.2758620689655231</v>
      </c>
      <c r="N7">
        <f t="shared" si="0"/>
        <v>0.19800000000000001</v>
      </c>
      <c r="O7">
        <f t="shared" si="1"/>
        <v>0.752</v>
      </c>
      <c r="P7">
        <f t="shared" si="2"/>
        <v>0.85628879999999996</v>
      </c>
    </row>
    <row r="8" spans="1:16" x14ac:dyDescent="0.25">
      <c r="A8" s="1">
        <v>19.983333333337214</v>
      </c>
      <c r="B8">
        <v>18.785829030141642</v>
      </c>
      <c r="C8">
        <v>1.8492936048982327</v>
      </c>
      <c r="D8">
        <v>10.756052460463405</v>
      </c>
      <c r="E8">
        <v>0</v>
      </c>
      <c r="F8">
        <v>0</v>
      </c>
      <c r="G8">
        <v>4.3434999999999997</v>
      </c>
      <c r="H8">
        <v>0.56650000000000211</v>
      </c>
      <c r="I8">
        <v>1.4</v>
      </c>
      <c r="J8">
        <v>9.9999999999999978E-2</v>
      </c>
      <c r="K8">
        <v>132.39655172413794</v>
      </c>
      <c r="L8">
        <v>1.2241379310344769</v>
      </c>
      <c r="N8">
        <f t="shared" si="0"/>
        <v>0.13239655172413795</v>
      </c>
      <c r="O8">
        <f t="shared" si="1"/>
        <v>1.267603448275862</v>
      </c>
      <c r="P8">
        <f t="shared" si="2"/>
        <v>1.1875128999999998</v>
      </c>
    </row>
    <row r="9" spans="1:16" x14ac:dyDescent="0.25">
      <c r="A9" s="1">
        <v>20.550000000104774</v>
      </c>
      <c r="B9">
        <v>18.652110995330169</v>
      </c>
      <c r="C9">
        <v>1.3896858482442407</v>
      </c>
      <c r="D9">
        <v>10.645143949981611</v>
      </c>
      <c r="E9">
        <v>0</v>
      </c>
      <c r="F9">
        <v>113190</v>
      </c>
      <c r="G9">
        <v>4.3674999999999997</v>
      </c>
      <c r="H9">
        <v>2.7499999999999858E-2</v>
      </c>
      <c r="I9">
        <v>1.4499999999999997</v>
      </c>
      <c r="J9">
        <v>5.0000000000000155E-2</v>
      </c>
      <c r="K9">
        <v>140.43103448275861</v>
      </c>
      <c r="L9">
        <v>1.5</v>
      </c>
      <c r="N9">
        <f t="shared" si="0"/>
        <v>0.14043103448275859</v>
      </c>
      <c r="O9">
        <f t="shared" si="1"/>
        <v>1.3095689655172411</v>
      </c>
      <c r="P9">
        <f t="shared" si="2"/>
        <v>1.1940744999999999</v>
      </c>
    </row>
    <row r="10" spans="1:16" x14ac:dyDescent="0.25">
      <c r="A10" s="1">
        <v>21.133333333418705</v>
      </c>
      <c r="B10">
        <v>18.94209254756667</v>
      </c>
      <c r="C10">
        <v>2.4474595823082081</v>
      </c>
      <c r="D10">
        <v>10.859705273997793</v>
      </c>
      <c r="E10">
        <v>0</v>
      </c>
      <c r="F10">
        <v>76474</v>
      </c>
      <c r="G10">
        <v>4.7320000000000002</v>
      </c>
      <c r="H10">
        <v>5.1000000000000156E-2</v>
      </c>
      <c r="I10">
        <v>1.6999999999999997</v>
      </c>
      <c r="J10">
        <v>0.2000000000000012</v>
      </c>
      <c r="K10">
        <v>159.06896551724137</v>
      </c>
      <c r="L10">
        <v>0.48275862068965125</v>
      </c>
      <c r="N10">
        <f t="shared" si="0"/>
        <v>0.15906896551724137</v>
      </c>
      <c r="O10">
        <f t="shared" si="1"/>
        <v>1.5409310344827585</v>
      </c>
      <c r="P10">
        <f t="shared" si="2"/>
        <v>1.2937288</v>
      </c>
    </row>
    <row r="11" spans="1:16" x14ac:dyDescent="0.25">
      <c r="A11" s="1">
        <v>22.283333333500195</v>
      </c>
      <c r="B11">
        <v>18.600023156188492</v>
      </c>
      <c r="C11">
        <v>2.7423584667859533</v>
      </c>
      <c r="D11">
        <v>10.496184583251747</v>
      </c>
      <c r="E11">
        <v>75566</v>
      </c>
      <c r="F11">
        <v>77264</v>
      </c>
      <c r="G11">
        <v>5.5934999999999997</v>
      </c>
      <c r="H11">
        <v>7.5499999999999901E-2</v>
      </c>
      <c r="I11">
        <v>1.9</v>
      </c>
      <c r="J11">
        <v>9.9999999999999978E-2</v>
      </c>
      <c r="K11">
        <v>204.44827586206898</v>
      </c>
      <c r="L11">
        <v>2.3103448275861922</v>
      </c>
      <c r="N11">
        <f t="shared" si="0"/>
        <v>0.20444827586206898</v>
      </c>
      <c r="O11">
        <f t="shared" si="1"/>
        <v>1.695551724137931</v>
      </c>
      <c r="P11">
        <f t="shared" si="2"/>
        <v>1.5292628999999998</v>
      </c>
    </row>
    <row r="12" spans="1:16" x14ac:dyDescent="0.25">
      <c r="A12" s="1">
        <v>22.883333333360497</v>
      </c>
      <c r="B12">
        <v>18.328699934390798</v>
      </c>
      <c r="C12">
        <v>2.9360342143815696</v>
      </c>
      <c r="D12">
        <v>10.52616787415965</v>
      </c>
      <c r="E12">
        <v>104420</v>
      </c>
      <c r="F12">
        <v>0</v>
      </c>
      <c r="G12">
        <v>6.0225000000000009</v>
      </c>
      <c r="H12">
        <v>0.14250000000000052</v>
      </c>
      <c r="I12">
        <v>2.1999999999999997</v>
      </c>
      <c r="J12">
        <v>0.30000000000000127</v>
      </c>
      <c r="K12">
        <v>228.63793103448273</v>
      </c>
      <c r="L12">
        <v>4.9827586206896513</v>
      </c>
      <c r="N12">
        <f t="shared" si="0"/>
        <v>0.22863793103448274</v>
      </c>
      <c r="O12">
        <f t="shared" si="1"/>
        <v>1.9713620689655169</v>
      </c>
      <c r="P12">
        <f t="shared" si="2"/>
        <v>1.6465515000000002</v>
      </c>
    </row>
    <row r="13" spans="1:16" x14ac:dyDescent="0.25">
      <c r="A13" s="1">
        <v>23.35000000015134</v>
      </c>
      <c r="B13">
        <v>18.181376866967696</v>
      </c>
      <c r="C13">
        <v>3.175976499105345</v>
      </c>
      <c r="D13">
        <v>10.581052542262254</v>
      </c>
      <c r="E13">
        <v>115060</v>
      </c>
      <c r="F13">
        <v>0</v>
      </c>
      <c r="G13">
        <v>6.8680000000000003</v>
      </c>
      <c r="H13">
        <v>0.1030000000000002</v>
      </c>
      <c r="I13">
        <v>2.4500000000000002</v>
      </c>
      <c r="J13">
        <v>5.0000000000000044E-2</v>
      </c>
      <c r="K13">
        <v>269.20689655172418</v>
      </c>
      <c r="L13">
        <v>3.0689655172413666</v>
      </c>
      <c r="N13">
        <f t="shared" si="0"/>
        <v>0.2692068965517242</v>
      </c>
      <c r="O13">
        <f t="shared" si="1"/>
        <v>2.1807931034482761</v>
      </c>
      <c r="P13">
        <f t="shared" si="2"/>
        <v>1.8777112</v>
      </c>
    </row>
    <row r="14" spans="1:16" x14ac:dyDescent="0.25">
      <c r="A14" s="1">
        <v>23.900000000023283</v>
      </c>
      <c r="B14">
        <v>17.59286202771024</v>
      </c>
      <c r="C14">
        <v>3.4215512318273311</v>
      </c>
      <c r="D14">
        <v>10.42656236538085</v>
      </c>
      <c r="E14">
        <v>164560</v>
      </c>
      <c r="F14">
        <v>0</v>
      </c>
      <c r="G14">
        <v>7.0429999999999993</v>
      </c>
      <c r="H14">
        <v>0.10699999999999976</v>
      </c>
      <c r="I14">
        <v>2.3499999999999996</v>
      </c>
      <c r="J14">
        <v>0.44999999999999962</v>
      </c>
      <c r="K14">
        <v>276</v>
      </c>
      <c r="L14">
        <v>9</v>
      </c>
      <c r="N14">
        <f t="shared" si="0"/>
        <v>0.27600000000000002</v>
      </c>
      <c r="O14">
        <f t="shared" si="1"/>
        <v>2.0739999999999998</v>
      </c>
      <c r="P14">
        <f t="shared" si="2"/>
        <v>1.9255561999999997</v>
      </c>
    </row>
    <row r="15" spans="1:16" x14ac:dyDescent="0.25">
      <c r="A15" s="2">
        <v>40.150000000081491</v>
      </c>
      <c r="B15">
        <v>0.7490153525529698</v>
      </c>
      <c r="C15">
        <v>3.4982329881458285</v>
      </c>
      <c r="D15">
        <v>11.127358266431695</v>
      </c>
      <c r="E15">
        <v>861860</v>
      </c>
      <c r="F15">
        <v>0</v>
      </c>
      <c r="G15">
        <v>25.934999999999999</v>
      </c>
      <c r="H15">
        <v>0.23499999999999943</v>
      </c>
      <c r="I15">
        <v>8.4999999999999503</v>
      </c>
      <c r="J15">
        <v>0.19999999999997708</v>
      </c>
      <c r="K15">
        <v>1165.5172413793102</v>
      </c>
      <c r="L15">
        <v>5.5172413793104624</v>
      </c>
      <c r="N15">
        <f t="shared" si="0"/>
        <v>1.1655172413793102</v>
      </c>
      <c r="O15">
        <f t="shared" si="1"/>
        <v>7.3344827586206396</v>
      </c>
      <c r="P15">
        <f t="shared" si="2"/>
        <v>7.090628999999999</v>
      </c>
    </row>
    <row r="16" spans="1:16" x14ac:dyDescent="0.25">
      <c r="A16" s="3">
        <v>41.016666666779201</v>
      </c>
      <c r="B16">
        <v>0</v>
      </c>
      <c r="C16">
        <v>2.5012092289197048</v>
      </c>
      <c r="D16">
        <v>10.795509300959466</v>
      </c>
      <c r="E16">
        <v>869310</v>
      </c>
      <c r="F16">
        <v>0</v>
      </c>
      <c r="G16">
        <v>27.42</v>
      </c>
      <c r="H16">
        <v>0.2699999999999978</v>
      </c>
      <c r="I16">
        <v>10.000000000000009</v>
      </c>
      <c r="J16">
        <v>0.19999999999997797</v>
      </c>
      <c r="K16">
        <v>1231.3793103448274</v>
      </c>
      <c r="L16">
        <v>15.172413793103374</v>
      </c>
      <c r="N16">
        <f t="shared" si="0"/>
        <v>1.2313793103448274</v>
      </c>
      <c r="O16">
        <f t="shared" si="1"/>
        <v>8.7686206896551813</v>
      </c>
      <c r="P16">
        <f t="shared" si="2"/>
        <v>7.4966279999999994</v>
      </c>
    </row>
    <row r="17" spans="1:16" x14ac:dyDescent="0.25">
      <c r="A17" s="3">
        <v>41.81666666676756</v>
      </c>
      <c r="B17">
        <v>0</v>
      </c>
      <c r="C17">
        <v>2.2677844911652874</v>
      </c>
      <c r="D17">
        <v>10.362530252594478</v>
      </c>
      <c r="E17">
        <v>748420</v>
      </c>
      <c r="F17">
        <v>0</v>
      </c>
      <c r="G17">
        <v>26.765000000000001</v>
      </c>
      <c r="H17">
        <v>0.32499999999999751</v>
      </c>
      <c r="I17">
        <v>11.199999999999989</v>
      </c>
      <c r="J17">
        <v>1.1102585511935285E-13</v>
      </c>
      <c r="K17">
        <v>1214.5</v>
      </c>
      <c r="L17">
        <v>48.948275862068954</v>
      </c>
      <c r="N17">
        <f t="shared" si="0"/>
        <v>1.2144999999999999</v>
      </c>
      <c r="O17">
        <f t="shared" si="1"/>
        <v>9.9854999999999894</v>
      </c>
      <c r="P17">
        <f t="shared" si="2"/>
        <v>7.3175509999999999</v>
      </c>
    </row>
    <row r="18" spans="1:16" x14ac:dyDescent="0.25">
      <c r="A18" s="3">
        <v>42.56666666676756</v>
      </c>
      <c r="B18">
        <v>0</v>
      </c>
      <c r="C18">
        <v>1.8541214174681278</v>
      </c>
      <c r="D18">
        <v>10.167892957378761</v>
      </c>
      <c r="E18">
        <v>588690</v>
      </c>
      <c r="F18">
        <v>0</v>
      </c>
      <c r="G18">
        <v>30.16</v>
      </c>
      <c r="H18">
        <v>0.78999999999999915</v>
      </c>
      <c r="I18">
        <v>10.950000000000015</v>
      </c>
      <c r="J18">
        <v>0.34999999999985043</v>
      </c>
      <c r="K18">
        <v>1611.7241379310344</v>
      </c>
      <c r="L18">
        <v>36.896551724138021</v>
      </c>
      <c r="N18">
        <f t="shared" si="0"/>
        <v>1.6117241379310345</v>
      </c>
      <c r="O18">
        <f t="shared" si="1"/>
        <v>9.338275862068981</v>
      </c>
      <c r="P18">
        <f t="shared" si="2"/>
        <v>8.2457440000000002</v>
      </c>
    </row>
    <row r="19" spans="1:16" x14ac:dyDescent="0.25">
      <c r="A19" s="3">
        <v>43.233333333337214</v>
      </c>
      <c r="B19">
        <v>0</v>
      </c>
      <c r="C19">
        <v>1.5634871007604563</v>
      </c>
      <c r="D19">
        <v>10.337120684028458</v>
      </c>
      <c r="E19">
        <v>664940</v>
      </c>
      <c r="F19">
        <v>0</v>
      </c>
      <c r="G19">
        <v>27.905000000000001</v>
      </c>
      <c r="H19">
        <v>0.25499999999999901</v>
      </c>
      <c r="I19">
        <v>10.649999999999935</v>
      </c>
      <c r="J19">
        <v>4.9999999999994493E-2</v>
      </c>
      <c r="K19">
        <v>1379.4827586206893</v>
      </c>
      <c r="L19">
        <v>14.655172413793139</v>
      </c>
      <c r="N19">
        <f t="shared" si="0"/>
        <v>1.3794827586206893</v>
      </c>
      <c r="O19">
        <f t="shared" si="1"/>
        <v>9.2705172413792454</v>
      </c>
      <c r="P19">
        <f t="shared" si="2"/>
        <v>7.6292269999999993</v>
      </c>
    </row>
    <row r="20" spans="1:16" x14ac:dyDescent="0.25">
      <c r="A20" s="3">
        <v>43.983333333337214</v>
      </c>
      <c r="B20">
        <v>0</v>
      </c>
      <c r="C20">
        <v>0.57735810523372844</v>
      </c>
      <c r="D20">
        <v>10.721821552118007</v>
      </c>
      <c r="E20">
        <v>454160</v>
      </c>
      <c r="F20">
        <v>0</v>
      </c>
      <c r="G20">
        <v>30.334999999999997</v>
      </c>
      <c r="H20">
        <v>0.42500000000000071</v>
      </c>
      <c r="I20">
        <v>11.499999999999954</v>
      </c>
      <c r="J20">
        <v>0.200000000000089</v>
      </c>
      <c r="K20">
        <v>1487.5862068965516</v>
      </c>
      <c r="L20">
        <v>49.655172413793025</v>
      </c>
      <c r="N20">
        <f t="shared" si="0"/>
        <v>1.4875862068965515</v>
      </c>
      <c r="O20">
        <f t="shared" si="1"/>
        <v>10.012413793103402</v>
      </c>
      <c r="P20">
        <f t="shared" si="2"/>
        <v>8.293588999999999</v>
      </c>
    </row>
    <row r="21" spans="1:16" x14ac:dyDescent="0.25">
      <c r="A21" s="3">
        <v>44.833333333488554</v>
      </c>
      <c r="B21">
        <v>0</v>
      </c>
      <c r="C21">
        <v>0.59015180854394989</v>
      </c>
      <c r="D21">
        <v>10.3655794008224</v>
      </c>
      <c r="E21">
        <v>390850</v>
      </c>
      <c r="F21">
        <v>0</v>
      </c>
      <c r="G21">
        <v>31.864999999999998</v>
      </c>
      <c r="H21">
        <v>0.85500000000000043</v>
      </c>
      <c r="I21">
        <v>11.799999999999923</v>
      </c>
      <c r="J21">
        <v>0.200000000000089</v>
      </c>
      <c r="K21">
        <v>1505.1724137931035</v>
      </c>
      <c r="L21">
        <v>6.8965517241379075</v>
      </c>
      <c r="N21">
        <f t="shared" si="0"/>
        <v>1.5051724137931035</v>
      </c>
      <c r="O21">
        <f t="shared" si="1"/>
        <v>10.29482758620682</v>
      </c>
      <c r="P21">
        <f t="shared" si="2"/>
        <v>8.7118909999999996</v>
      </c>
    </row>
    <row r="22" spans="1:16" x14ac:dyDescent="0.25">
      <c r="A22" s="3">
        <v>45.416666666802485</v>
      </c>
      <c r="B22">
        <v>0</v>
      </c>
      <c r="C22">
        <v>1.2138730071572355</v>
      </c>
      <c r="D22">
        <v>10.255810064617192</v>
      </c>
      <c r="E22">
        <v>373360</v>
      </c>
      <c r="F22">
        <v>0</v>
      </c>
      <c r="G22">
        <v>32.58</v>
      </c>
      <c r="H22">
        <v>0.33999999999999986</v>
      </c>
      <c r="I22">
        <v>12.000000000000011</v>
      </c>
      <c r="J22">
        <v>0</v>
      </c>
      <c r="K22">
        <v>1521.3793103448274</v>
      </c>
      <c r="L22">
        <v>18.620689655172328</v>
      </c>
      <c r="N22">
        <f t="shared" si="0"/>
        <v>1.5213793103448274</v>
      </c>
      <c r="O22">
        <f t="shared" si="1"/>
        <v>10.478620689655184</v>
      </c>
      <c r="P22">
        <f t="shared" si="2"/>
        <v>8.9073719999999987</v>
      </c>
    </row>
    <row r="23" spans="1:16" x14ac:dyDescent="0.25">
      <c r="A23" s="3">
        <v>46.283333333500195</v>
      </c>
      <c r="B23">
        <v>0</v>
      </c>
      <c r="C23">
        <v>1.1794346108253186</v>
      </c>
      <c r="D23">
        <v>11.30827439462176</v>
      </c>
      <c r="E23">
        <v>339850</v>
      </c>
      <c r="F23">
        <v>0</v>
      </c>
      <c r="G23">
        <v>33.700000000000003</v>
      </c>
      <c r="H23">
        <v>0.77999999999999758</v>
      </c>
      <c r="I23">
        <v>12.650000000000048</v>
      </c>
      <c r="J23">
        <v>0.1500000000000945</v>
      </c>
      <c r="K23">
        <v>1522.4137931034484</v>
      </c>
      <c r="L23">
        <v>44.137931034482676</v>
      </c>
      <c r="N23">
        <f t="shared" si="0"/>
        <v>1.5224137931034483</v>
      </c>
      <c r="O23">
        <f>I23-N23</f>
        <v>11.1275862068966</v>
      </c>
      <c r="P23">
        <f t="shared" si="2"/>
        <v>9.2135800000000003</v>
      </c>
    </row>
    <row r="24" spans="1:16" x14ac:dyDescent="0.25">
      <c r="A24" s="3">
        <v>47.083333333488554</v>
      </c>
      <c r="B24">
        <v>0</v>
      </c>
      <c r="C24">
        <v>0.40867433404160136</v>
      </c>
      <c r="D24">
        <v>11.705680046994322</v>
      </c>
      <c r="E24">
        <v>275600</v>
      </c>
      <c r="F24">
        <v>0</v>
      </c>
      <c r="G24">
        <v>34.564999999999998</v>
      </c>
      <c r="H24">
        <v>0.47500000000000142</v>
      </c>
      <c r="I24">
        <v>11.649999999999938</v>
      </c>
      <c r="J24">
        <v>0.35000000000007248</v>
      </c>
      <c r="K24">
        <v>1553.9655172413791</v>
      </c>
      <c r="L24">
        <v>28.448275862068954</v>
      </c>
      <c r="N24">
        <f t="shared" si="0"/>
        <v>1.5539655172413791</v>
      </c>
      <c r="O24">
        <f t="shared" si="1"/>
        <v>10.09603448275856</v>
      </c>
      <c r="P24">
        <f t="shared" si="2"/>
        <v>9.4500709999999994</v>
      </c>
    </row>
    <row r="25" spans="1:16" x14ac:dyDescent="0.25">
      <c r="A25" s="3">
        <v>64.450000000011642</v>
      </c>
      <c r="B25">
        <v>0</v>
      </c>
      <c r="C25">
        <v>0</v>
      </c>
      <c r="D25">
        <v>9.0945927811500553</v>
      </c>
      <c r="E25">
        <v>0</v>
      </c>
      <c r="F25">
        <v>0</v>
      </c>
      <c r="G25">
        <v>36.22</v>
      </c>
      <c r="H25">
        <v>0.65000000000000213</v>
      </c>
      <c r="K25">
        <v>2197.2413793103451</v>
      </c>
      <c r="L25">
        <v>65.172413793103487</v>
      </c>
      <c r="N25">
        <f t="shared" si="0"/>
        <v>2.1972413793103449</v>
      </c>
      <c r="P25">
        <f t="shared" si="2"/>
        <v>9.9025479999999995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2021-12-21T19:36:42Z</dcterms:modified>
</cp:coreProperties>
</file>