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udy id" sheetId="1" state="visible" r:id="rId2"/>
    <sheet name="Value chains description" sheetId="2" state="visible" r:id="rId3"/>
    <sheet name="Actor types" sheetId="3" state="visible" r:id="rId4"/>
    <sheet name="Actors and Chains matrix" sheetId="4" state="visible" r:id="rId5"/>
    <sheet name="Impacts" sheetId="5" state="visible" r:id="rId6"/>
    <sheet name="sub-chai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<sst xmlns="http://schemas.openxmlformats.org/spreadsheetml/2006/main" count="892" uniqueCount="148">
  <si>
    <t xml:space="preserve">Property</t>
  </si>
  <si>
    <t xml:space="preserve">Value</t>
  </si>
  <si>
    <t xml:space="preserve">Unit</t>
  </si>
  <si>
    <t xml:space="preserve">Help</t>
  </si>
  <si>
    <t xml:space="preserve">Description</t>
  </si>
  <si>
    <t xml:space="preserve">Country</t>
  </si>
  <si>
    <t xml:space="preserve">Comoros</t>
  </si>
  <si>
    <t xml:space="preserve">-</t>
  </si>
  <si>
    <t xml:space="preserve">Commodity</t>
  </si>
  <si>
    <t xml:space="preserve">fisheries</t>
  </si>
  <si>
    <t xml:space="preserve">Reference Year</t>
  </si>
  <si>
    <t xml:space="preserve">Product Type</t>
  </si>
  <si>
    <t xml:space="preserve">Animal products</t>
  </si>
  <si>
    <t xml:space="preserve">Should be one of ‘Animal products’, ‘Orchards’ or ‘Field crops’</t>
  </si>
  <si>
    <t xml:space="preserve">Value chain name</t>
  </si>
  <si>
    <t xml:space="preserve">Leave empty if data concern the whole country’s value chain, give an explicit name otherwise </t>
  </si>
  <si>
    <t xml:space="preserve">annual volume</t>
  </si>
  <si>
    <t xml:space="preserve">year of volume</t>
  </si>
  <si>
    <t xml:space="preserve">unit</t>
  </si>
  <si>
    <t xml:space="preserve">Contribution volume</t>
  </si>
  <si>
    <t xml:space="preserve">ha</t>
  </si>
  <si>
    <t xml:space="preserve">Contribution area</t>
  </si>
  <si>
    <t xml:space="preserve">yield (t/ha)</t>
  </si>
  <si>
    <t xml:space="preserve">Poison moyen via Revendeur / Grosiste</t>
  </si>
  <si>
    <t xml:space="preserve">t</t>
  </si>
  <si>
    <t xml:space="preserve">Poison moyen via Revendeur + Distributeur</t>
  </si>
  <si>
    <t xml:space="preserve">Poison moyen vente directe</t>
  </si>
  <si>
    <t xml:space="preserve">Total production</t>
  </si>
  <si>
    <t xml:space="preserve">Notes réunion 22/02/24: </t>
  </si>
  <si>
    <t xml:space="preserve">Donner par sous-système: les rendements, les ha, les t production, les % de contribution au volume totale</t>
  </si>
  <si>
    <t xml:space="preserve">Climate change --&gt; Pt &amp; midpoint; per FU</t>
  </si>
  <si>
    <t xml:space="preserve">3 AoP --&gt; Pt &amp; Unit AoP; per FU</t>
  </si>
  <si>
    <t xml:space="preserve">Stage</t>
  </si>
  <si>
    <t xml:space="preserve">Actor type name</t>
  </si>
  <si>
    <t xml:space="preserve">Actor description</t>
  </si>
  <si>
    <t xml:space="preserve">Producers</t>
  </si>
  <si>
    <t xml:space="preserve">JAK Anjouan</t>
  </si>
  <si>
    <t xml:space="preserve">Vedette 9 m, combination of gears</t>
  </si>
  <si>
    <t xml:space="preserve">G18 Anjouan</t>
  </si>
  <si>
    <t xml:space="preserve">Vedette 6 m, combination of gears</t>
  </si>
  <si>
    <t xml:space="preserve">GAP-LIG/PAL Anjouan</t>
  </si>
  <si>
    <t xml:space="preserve">Pirogue, combination of gears</t>
  </si>
  <si>
    <t xml:space="preserve">JAK Grande Comore</t>
  </si>
  <si>
    <t xml:space="preserve">G18 Grande Comore</t>
  </si>
  <si>
    <t xml:space="preserve">GAP-LIG/PAL Grande Comore</t>
  </si>
  <si>
    <t xml:space="preserve">G18 Mohéli</t>
  </si>
  <si>
    <t xml:space="preserve">GAP-LIG/PAL Mohéli</t>
  </si>
  <si>
    <t xml:space="preserve">Wholesalers</t>
  </si>
  <si>
    <t xml:space="preserve">Grossiste</t>
  </si>
  <si>
    <t xml:space="preserve">Large trader</t>
  </si>
  <si>
    <t xml:space="preserve">Revendeur</t>
  </si>
  <si>
    <t xml:space="preserve">Large-medium trader</t>
  </si>
  <si>
    <t xml:space="preserve">Detailers</t>
  </si>
  <si>
    <t xml:space="preserve">Distribuiteur</t>
  </si>
  <si>
    <t xml:space="preserve">Small trader</t>
  </si>
  <si>
    <t xml:space="preserve">Notes réunion 28/03/24 (Léonard + Angel): </t>
  </si>
  <si>
    <t xml:space="preserve">Eventuellement essayer d'aligner les acteurs Environnementaux et Economiques ?!?!?!?</t>
  </si>
  <si>
    <t xml:space="preserve">Sub-chain</t>
  </si>
  <si>
    <t xml:space="preserve">x</t>
  </si>
  <si>
    <t xml:space="preserve">LCIA method</t>
  </si>
  <si>
    <t xml:space="preserve">Functional Unit</t>
  </si>
  <si>
    <t xml:space="preserve">Impact category</t>
  </si>
  <si>
    <t xml:space="preserve">Sub-chain →</t>
  </si>
  <si>
    <t xml:space="preserve">↓</t>
  </si>
  <si>
    <t xml:space="preserve">Actor →</t>
  </si>
  <si>
    <t xml:space="preserve">Sub-chain total</t>
  </si>
  <si>
    <t xml:space="preserve">Unit ↓</t>
  </si>
  <si>
    <t xml:space="preserve">ReCiPe 2016 Endpoint (H) V1.08 / World (2010) H/A</t>
  </si>
  <si>
    <t xml:space="preserve">1 t</t>
  </si>
  <si>
    <t xml:space="preserve">Human health</t>
  </si>
  <si>
    <t xml:space="preserve">DALY</t>
  </si>
  <si>
    <t xml:space="preserve">Ecosystems</t>
  </si>
  <si>
    <t xml:space="preserve">species.yr</t>
  </si>
  <si>
    <t xml:space="preserve">Resources</t>
  </si>
  <si>
    <t xml:space="preserve">USD2013</t>
  </si>
  <si>
    <t xml:space="preserve">Total</t>
  </si>
  <si>
    <t xml:space="preserve">Pt</t>
  </si>
  <si>
    <t xml:space="preserve">Global warming. Human health</t>
  </si>
  <si>
    <t xml:space="preserve">Global warming. Terrestrial ecosystems</t>
  </si>
  <si>
    <t xml:space="preserve">Global warming. Freshwater ecosystems</t>
  </si>
  <si>
    <t xml:space="preserve">ReCiPe 2016 Midpoint (H) V1.08 / World (2010) H</t>
  </si>
  <si>
    <t xml:space="preserve">Global warming</t>
  </si>
  <si>
    <t xml:space="preserve">kg CO2 eq</t>
  </si>
  <si>
    <t xml:space="preserve">Calculation: </t>
  </si>
  <si>
    <t xml:space="preserve">Analyser</t>
  </si>
  <si>
    <t xml:space="preserve">Results: </t>
  </si>
  <si>
    <t xml:space="preserve">Étude d'impact</t>
  </si>
  <si>
    <t xml:space="preserve">Product: </t>
  </si>
  <si>
    <t xml:space="preserve">1 t Poisson moyen Comoros - détaillé par engin (du projet VCA4D_Comoros_fisheries)</t>
  </si>
  <si>
    <t xml:space="preserve">1 t Poisson moyen Comoros via Revendeur + Distributeur (du projet VCA4D_Comoros_fisheries)</t>
  </si>
  <si>
    <t xml:space="preserve">1 t Poisson moyen Comoros via Revendeur / Grossiste (du projet VCA4D_Comoros_fisheries)</t>
  </si>
  <si>
    <t xml:space="preserve">Méthode: </t>
  </si>
  <si>
    <t xml:space="preserve">Indicateur: </t>
  </si>
  <si>
    <t xml:space="preserve">Score unique</t>
  </si>
  <si>
    <t xml:space="preserve">Skip categories: </t>
  </si>
  <si>
    <t xml:space="preserve">Jamais</t>
  </si>
  <si>
    <t xml:space="preserve">Default units: </t>
  </si>
  <si>
    <t xml:space="preserve">Oui</t>
  </si>
  <si>
    <t xml:space="preserve">Non</t>
  </si>
  <si>
    <t xml:space="preserve">Exclure les processus d'infrastructure: </t>
  </si>
  <si>
    <t xml:space="preserve">Exclure les émissions à long terme: </t>
  </si>
  <si>
    <t xml:space="preserve">Per impact category: </t>
  </si>
  <si>
    <t xml:space="preserve">Sorted on item: </t>
  </si>
  <si>
    <t xml:space="preserve">Catégorie de dommages</t>
  </si>
  <si>
    <t xml:space="preserve">Sort order: </t>
  </si>
  <si>
    <t xml:space="preserve">Croissant</t>
  </si>
  <si>
    <t xml:space="preserve">Unité</t>
  </si>
  <si>
    <t xml:space="preserve">Poisson moyen Comoros - détaillé par engin</t>
  </si>
  <si>
    <t xml:space="preserve">Poisson moyen Comoros via Revendeur + Distributeur</t>
  </si>
  <si>
    <t xml:space="preserve">1 t poisson Revendeur (sans poisson)</t>
  </si>
  <si>
    <t xml:space="preserve">1 t poisson Grossiste (sans poisson)</t>
  </si>
  <si>
    <t xml:space="preserve">1 t poisson Distributeur (sans poisson)</t>
  </si>
  <si>
    <t xml:space="preserve">Poisson moyen Comoros via Revendeur / Grossiste</t>
  </si>
  <si>
    <t xml:space="preserve">Étude de dommages</t>
  </si>
  <si>
    <t xml:space="preserve">Catégorie d'impact</t>
  </si>
  <si>
    <t xml:space="preserve">Stratospheric ozone depletion</t>
  </si>
  <si>
    <t xml:space="preserve">Ionizing radiation</t>
  </si>
  <si>
    <t xml:space="preserve">Ozone formation. Human health</t>
  </si>
  <si>
    <t xml:space="preserve">Fine particulate matter formation</t>
  </si>
  <si>
    <t xml:space="preserve">Ozone formation. Terrestrial ecosystems</t>
  </si>
  <si>
    <t xml:space="preserve">Terrestrial acidification</t>
  </si>
  <si>
    <t xml:space="preserve">Freshwater eutrophication</t>
  </si>
  <si>
    <t xml:space="preserve">Marine eutrophication</t>
  </si>
  <si>
    <t xml:space="preserve">Terrestrial ecotoxicity</t>
  </si>
  <si>
    <t xml:space="preserve">Freshwater ecotoxicity</t>
  </si>
  <si>
    <t xml:space="preserve">Marine ecotoxicity</t>
  </si>
  <si>
    <t xml:space="preserve">Human carcinogenic toxicity</t>
  </si>
  <si>
    <t xml:space="preserve">Human non-carcinogenic toxicity</t>
  </si>
  <si>
    <t xml:space="preserve">Land use</t>
  </si>
  <si>
    <t xml:space="preserve">Mineral resource scarcity</t>
  </si>
  <si>
    <t xml:space="preserve">Fossil resource scarcity</t>
  </si>
  <si>
    <t xml:space="preserve">Water consumption. Human health</t>
  </si>
  <si>
    <t xml:space="preserve">Water consumption. Terrestrial ecosystem</t>
  </si>
  <si>
    <t xml:space="preserve">Water consumption. Aquatic ecosystems</t>
  </si>
  <si>
    <t xml:space="preserve">Caractérisation</t>
  </si>
  <si>
    <t xml:space="preserve">kg CFC11 eq</t>
  </si>
  <si>
    <t xml:space="preserve">kBq Co-60 eq</t>
  </si>
  <si>
    <t xml:space="preserve">kg NOx eq</t>
  </si>
  <si>
    <t xml:space="preserve">kg PM2.5 eq</t>
  </si>
  <si>
    <t xml:space="preserve">kg SO2 eq</t>
  </si>
  <si>
    <t xml:space="preserve">kg P eq</t>
  </si>
  <si>
    <t xml:space="preserve">kg N eq</t>
  </si>
  <si>
    <t xml:space="preserve">kg 1.4-DCB</t>
  </si>
  <si>
    <t xml:space="preserve">m2a crop eq</t>
  </si>
  <si>
    <t xml:space="preserve">kg Cu eq</t>
  </si>
  <si>
    <t xml:space="preserve">kg oil eq</t>
  </si>
  <si>
    <t xml:space="preserve">Water consumption</t>
  </si>
  <si>
    <t xml:space="preserve">m3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</si>
</sst>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_-* #,##0_-;\-* #,##0_-;_-* \-??_-;_-@_-"/>
    <numFmt numFmtId="167" formatCode="0\ %"/>
    <numFmt numFmtId="168" formatCode="0.0%"/>
    <numFmt numFmtId="169" formatCode="_-* #,##0_-;\-* #,##0_-;_-* \-??_-;_-@_-"/>
    <numFmt numFmtId="170" formatCode="_-* #,##0.000_-;\-* #,##0.000_-;_-* \-??_-;_-@_-"/>
    <numFmt numFmtId="171" formatCode="&quot;VRAI&quot;;&quot;VRAI&quot;;&quot;FAUX&quot;"/>
    <numFmt numFmtId="172" formatCode="General"/>
    <numFmt numFmtId="173" formatCode="0.00E+00"/>
    <numFmt numFmtId="174" formatCode="0.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7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5.43"/>
    <col collapsed="false" customWidth="false" hidden="false" outlineLevel="0" max="3" min="2" style="1" width="10.57"/>
    <col collapsed="false" customWidth="true" hidden="false" outlineLevel="0" max="4" min="4" style="1" width="17.43"/>
    <col collapsed="false" customWidth="true" hidden="false" outlineLevel="0" max="5" min="5" style="1" width="13.14"/>
    <col collapsed="false" customWidth="true" hidden="false" outlineLevel="0" max="1024" min="1020" style="0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1" hidden="false" customHeight="true" outlineLevel="0" collapsed="false">
      <c r="A2" s="5" t="s">
        <v>5</v>
      </c>
      <c r="B2" s="6" t="s">
        <v>6</v>
      </c>
      <c r="C2" s="7" t="s">
        <v>7</v>
      </c>
      <c r="D2" s="7"/>
      <c r="E2" s="7"/>
    </row>
    <row r="3" customFormat="false" ht="14.9" hidden="false" customHeight="false" outlineLevel="0" collapsed="false">
      <c r="A3" s="5" t="s">
        <v>8</v>
      </c>
      <c r="B3" s="8" t="s">
        <v>9</v>
      </c>
      <c r="C3" s="7" t="s">
        <v>7</v>
      </c>
      <c r="D3" s="7"/>
      <c r="E3" s="7"/>
    </row>
    <row r="4" customFormat="false" ht="15" hidden="false" customHeight="false" outlineLevel="0" collapsed="false">
      <c r="A4" s="5" t="s">
        <v>10</v>
      </c>
      <c r="B4" s="7" t="n">
        <v>2021</v>
      </c>
      <c r="C4" s="7" t="s">
        <v>7</v>
      </c>
      <c r="D4" s="7"/>
      <c r="E4" s="7"/>
    </row>
    <row r="5" customFormat="false" ht="60" hidden="false" customHeight="false" outlineLevel="0" collapsed="false">
      <c r="A5" s="5" t="s">
        <v>11</v>
      </c>
      <c r="B5" s="6" t="s">
        <v>12</v>
      </c>
      <c r="C5" s="7" t="s">
        <v>7</v>
      </c>
      <c r="D5" s="7" t="s">
        <v>13</v>
      </c>
      <c r="E5" s="7"/>
    </row>
    <row r="6" customFormat="false" ht="90" hidden="false" customHeight="false" outlineLevel="0" collapsed="false">
      <c r="A6" s="9" t="s">
        <v>14</v>
      </c>
      <c r="B6" s="7"/>
      <c r="C6" s="7" t="s">
        <v>7</v>
      </c>
      <c r="D6" s="7" t="s">
        <v>15</v>
      </c>
      <c r="E6" s="7"/>
    </row>
    <row r="7" customFormat="false" ht="15" hidden="false" customHeight="false" outlineLevel="0" collapsed="false">
      <c r="A7" s="10"/>
      <c r="B7" s="10"/>
      <c r="C7" s="10"/>
      <c r="D7" s="10"/>
      <c r="E7" s="10"/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7"/>
      <c r="B16" s="7"/>
      <c r="C16" s="7"/>
      <c r="D16" s="7"/>
      <c r="E16" s="7"/>
    </row>
    <row r="17" customFormat="false" ht="15" hidden="false" customHeight="false" outlineLevel="0" collapsed="false">
      <c r="A17" s="7"/>
      <c r="B17" s="7"/>
      <c r="C17" s="7"/>
      <c r="D17" s="7"/>
      <c r="E17" s="7"/>
    </row>
    <row r="18" customFormat="false" ht="15" hidden="false" customHeight="false" outlineLevel="0" collapsed="false">
      <c r="A18" s="7"/>
      <c r="B18" s="7"/>
      <c r="C18" s="7"/>
      <c r="D18" s="7"/>
      <c r="E18" s="7"/>
    </row>
    <row r="19" customFormat="false" ht="15" hidden="false" customHeight="false" outlineLevel="0" collapsed="false">
      <c r="A19" s="7"/>
      <c r="B19" s="7"/>
      <c r="C19" s="7"/>
      <c r="D19" s="7"/>
      <c r="E19" s="7"/>
    </row>
    <row r="20" customFormat="false" ht="15" hidden="false" customHeight="false" outlineLevel="0" collapsed="false">
      <c r="A20" s="7"/>
      <c r="B20" s="7"/>
      <c r="C20" s="7"/>
      <c r="D20" s="7"/>
      <c r="E20" s="7"/>
    </row>
  </sheetData>
  <mergeCells count="1">
    <mergeCell ref="A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57421875" defaultRowHeight="15" zeroHeight="false" outlineLevelRow="0" outlineLevelCol="0"/>
  <cols>
    <col collapsed="false" customWidth="true" hidden="false" outlineLevel="0" max="1" min="1" style="11" width="40.71"/>
    <col collapsed="false" customWidth="true" hidden="false" outlineLevel="0" max="2" min="2" style="0" width="11.43"/>
    <col collapsed="false" customWidth="true" hidden="false" outlineLevel="0" max="5" min="5" style="0" width="14.43"/>
    <col collapsed="false" customWidth="true" hidden="false" outlineLevel="0" max="7" min="7" style="0" width="15"/>
  </cols>
  <sheetData>
    <row r="1" s="12" customFormat="true" ht="30" hidden="false" customHeight="false" outlineLevel="0" collapsed="false">
      <c r="A1" s="2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customFormat="false" ht="15" hidden="false" customHeight="false" outlineLevel="0" collapsed="false">
      <c r="A2" s="13" t="s">
        <v>23</v>
      </c>
      <c r="B2" s="14" t="n">
        <f aca="false">$B$6*E2</f>
        <v>8906.36666586948</v>
      </c>
      <c r="C2" s="0" t="n">
        <v>2021</v>
      </c>
      <c r="D2" s="0" t="s">
        <v>24</v>
      </c>
      <c r="E2" s="15" t="n">
        <v>0.4</v>
      </c>
      <c r="F2" s="16"/>
      <c r="G2" s="17"/>
      <c r="H2" s="18"/>
      <c r="I2" s="19"/>
    </row>
    <row r="3" customFormat="false" ht="15" hidden="false" customHeight="false" outlineLevel="0" collapsed="false">
      <c r="A3" s="13" t="s">
        <v>25</v>
      </c>
      <c r="B3" s="14" t="n">
        <f aca="false">$B$6*E3</f>
        <v>8906.36666586948</v>
      </c>
      <c r="C3" s="0" t="n">
        <v>2021</v>
      </c>
      <c r="D3" s="0" t="s">
        <v>24</v>
      </c>
      <c r="E3" s="15" t="n">
        <v>0.4</v>
      </c>
      <c r="F3" s="16"/>
      <c r="G3" s="17"/>
      <c r="H3" s="18"/>
      <c r="I3" s="19"/>
    </row>
    <row r="4" customFormat="false" ht="15" hidden="false" customHeight="false" outlineLevel="0" collapsed="false">
      <c r="A4" s="13" t="s">
        <v>26</v>
      </c>
      <c r="B4" s="14" t="n">
        <f aca="false">$B$6*E4</f>
        <v>4453.18333293474</v>
      </c>
      <c r="C4" s="0" t="n">
        <v>2021</v>
      </c>
      <c r="D4" s="0" t="s">
        <v>24</v>
      </c>
      <c r="E4" s="15" t="n">
        <v>0.2</v>
      </c>
      <c r="F4" s="16"/>
      <c r="G4" s="17"/>
      <c r="H4" s="18"/>
      <c r="I4" s="19"/>
    </row>
    <row r="5" customFormat="false" ht="15" hidden="false" customHeight="false" outlineLevel="0" collapsed="false">
      <c r="F5" s="20"/>
      <c r="G5" s="20"/>
      <c r="H5" s="20"/>
      <c r="J5" s="21"/>
    </row>
    <row r="6" customFormat="false" ht="15" hidden="false" customHeight="false" outlineLevel="0" collapsed="false">
      <c r="A6" s="22" t="s">
        <v>27</v>
      </c>
      <c r="B6" s="23" t="n">
        <v>22265.9166646737</v>
      </c>
      <c r="C6" s="0" t="n">
        <v>2021</v>
      </c>
      <c r="D6" s="0" t="s">
        <v>24</v>
      </c>
      <c r="E6" s="24" t="n">
        <f aca="false">SUM(E2:E4)</f>
        <v>1</v>
      </c>
      <c r="F6" s="16"/>
      <c r="G6" s="25"/>
      <c r="H6" s="18"/>
    </row>
    <row r="7" customFormat="false" ht="15" hidden="false" customHeight="false" outlineLevel="0" collapsed="false">
      <c r="F7" s="26"/>
      <c r="G7" s="26"/>
      <c r="H7" s="27"/>
      <c r="I7" s="19"/>
    </row>
    <row r="9" customFormat="false" ht="15" hidden="false" customHeight="false" outlineLevel="0" collapsed="false">
      <c r="A9" s="28" t="s">
        <v>28</v>
      </c>
    </row>
    <row r="10" customFormat="false" ht="15" hidden="false" customHeight="false" outlineLevel="0" collapsed="false">
      <c r="A10" s="28" t="s">
        <v>29</v>
      </c>
      <c r="J10" s="21"/>
    </row>
    <row r="11" customFormat="false" ht="15" hidden="false" customHeight="false" outlineLevel="0" collapsed="false">
      <c r="A11" s="28" t="s">
        <v>30</v>
      </c>
    </row>
    <row r="12" customFormat="false" ht="15" hidden="false" customHeight="false" outlineLevel="0" collapsed="false">
      <c r="A12" s="28" t="s">
        <v>31</v>
      </c>
    </row>
    <row r="23" customFormat="false" ht="13.8" hidden="false" customHeight="false" outlineLevel="0" collapsed="false">
      <c r="A23" s="13"/>
      <c r="B23" s="29"/>
    </row>
    <row r="24" customFormat="false" ht="14.9" hidden="false" customHeight="false" outlineLevel="0" collapsed="false">
      <c r="A24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8.72"/>
    <col collapsed="false" customWidth="true" hidden="false" outlineLevel="0" max="3" min="3" style="0" width="28.57"/>
    <col collapsed="false" customWidth="true" hidden="false" outlineLevel="0" max="1024" min="1024" style="0" width="9.14"/>
  </cols>
  <sheetData>
    <row r="1" customFormat="false" ht="15.75" hidden="false" customHeight="false" outlineLevel="0" collapsed="false">
      <c r="A1" s="31" t="s">
        <v>32</v>
      </c>
      <c r="B1" s="32" t="s">
        <v>33</v>
      </c>
      <c r="C1" s="33" t="s">
        <v>34</v>
      </c>
    </row>
    <row r="2" customFormat="false" ht="28.35" hidden="false" customHeight="false" outlineLevel="0" collapsed="false">
      <c r="A2" s="12" t="s">
        <v>35</v>
      </c>
      <c r="B2" s="12" t="s">
        <v>36</v>
      </c>
      <c r="C2" s="34" t="s">
        <v>37</v>
      </c>
    </row>
    <row r="3" customFormat="false" ht="28.35" hidden="false" customHeight="false" outlineLevel="0" collapsed="false">
      <c r="A3" s="12" t="s">
        <v>35</v>
      </c>
      <c r="B3" s="35" t="s">
        <v>38</v>
      </c>
      <c r="C3" s="34" t="s">
        <v>39</v>
      </c>
    </row>
    <row r="4" customFormat="false" ht="14.9" hidden="false" customHeight="false" outlineLevel="0" collapsed="false">
      <c r="A4" s="12" t="s">
        <v>35</v>
      </c>
      <c r="B4" s="12" t="s">
        <v>40</v>
      </c>
      <c r="C4" s="34" t="s">
        <v>41</v>
      </c>
    </row>
    <row r="5" customFormat="false" ht="28.35" hidden="false" customHeight="false" outlineLevel="0" collapsed="false">
      <c r="A5" s="12" t="s">
        <v>35</v>
      </c>
      <c r="B5" s="12" t="s">
        <v>42</v>
      </c>
      <c r="C5" s="34" t="s">
        <v>37</v>
      </c>
    </row>
    <row r="6" customFormat="false" ht="28.35" hidden="false" customHeight="false" outlineLevel="0" collapsed="false">
      <c r="A6" s="12" t="s">
        <v>35</v>
      </c>
      <c r="B6" s="12" t="s">
        <v>43</v>
      </c>
      <c r="C6" s="34" t="s">
        <v>39</v>
      </c>
      <c r="E6" s="36"/>
      <c r="F6" s="29"/>
    </row>
    <row r="7" customFormat="false" ht="14.9" hidden="false" customHeight="false" outlineLevel="0" collapsed="false">
      <c r="A7" s="12" t="s">
        <v>35</v>
      </c>
      <c r="B7" s="12" t="s">
        <v>44</v>
      </c>
      <c r="C7" s="34" t="s">
        <v>41</v>
      </c>
    </row>
    <row r="8" customFormat="false" ht="28.35" hidden="false" customHeight="false" outlineLevel="0" collapsed="false">
      <c r="A8" s="12" t="s">
        <v>35</v>
      </c>
      <c r="B8" s="12" t="s">
        <v>45</v>
      </c>
      <c r="C8" s="34" t="s">
        <v>39</v>
      </c>
    </row>
    <row r="9" customFormat="false" ht="14.9" hidden="false" customHeight="false" outlineLevel="0" collapsed="false">
      <c r="A9" s="12" t="s">
        <v>35</v>
      </c>
      <c r="B9" s="12" t="s">
        <v>46</v>
      </c>
      <c r="C9" s="34" t="s">
        <v>41</v>
      </c>
    </row>
    <row r="10" customFormat="false" ht="15" hidden="false" customHeight="false" outlineLevel="0" collapsed="false">
      <c r="A10" s="12" t="s">
        <v>47</v>
      </c>
      <c r="B10" s="35" t="s">
        <v>48</v>
      </c>
      <c r="C10" s="34" t="s">
        <v>49</v>
      </c>
    </row>
    <row r="11" customFormat="false" ht="15" hidden="false" customHeight="false" outlineLevel="0" collapsed="false">
      <c r="A11" s="12" t="s">
        <v>47</v>
      </c>
      <c r="B11" s="35" t="s">
        <v>50</v>
      </c>
      <c r="C11" s="34" t="s">
        <v>51</v>
      </c>
    </row>
    <row r="12" customFormat="false" ht="15" hidden="false" customHeight="false" outlineLevel="0" collapsed="false">
      <c r="A12" s="12" t="s">
        <v>52</v>
      </c>
      <c r="B12" s="35" t="s">
        <v>53</v>
      </c>
      <c r="C12" s="34" t="s">
        <v>54</v>
      </c>
    </row>
    <row r="13" customFormat="false" ht="15" hidden="false" customHeight="false" outlineLevel="0" collapsed="false">
      <c r="A13" s="12"/>
      <c r="C13" s="34"/>
    </row>
    <row r="14" customFormat="false" ht="15" hidden="false" customHeight="false" outlineLevel="0" collapsed="false">
      <c r="A14" s="12"/>
      <c r="B14" s="37"/>
      <c r="C14" s="38"/>
    </row>
    <row r="15" customFormat="false" ht="15" hidden="false" customHeight="false" outlineLevel="0" collapsed="false">
      <c r="A15" s="28" t="s">
        <v>55</v>
      </c>
      <c r="B15" s="37"/>
    </row>
    <row r="16" customFormat="false" ht="15" hidden="false" customHeight="false" outlineLevel="0" collapsed="false">
      <c r="A16" s="28" t="s">
        <v>56</v>
      </c>
      <c r="B16" s="37"/>
    </row>
    <row r="19" customFormat="false" ht="15" hidden="false" customHeight="false" outlineLevel="0" collapsed="false">
      <c r="A19" s="12"/>
      <c r="B19" s="37"/>
    </row>
    <row r="20" customFormat="false" ht="15" hidden="false" customHeight="false" outlineLevel="0" collapsed="false">
      <c r="A20" s="12"/>
      <c r="B20" s="37"/>
    </row>
    <row r="22" customFormat="false" ht="15" hidden="false" customHeight="false" outlineLevel="0" collapsed="false">
      <c r="A22" s="12"/>
      <c r="B22" s="37"/>
      <c r="C22" s="34"/>
    </row>
    <row r="24" customFormat="false" ht="15" hidden="false" customHeight="false" outlineLevel="0" collapsed="false">
      <c r="A24" s="12"/>
      <c r="B24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9.14453125" defaultRowHeight="15" zeroHeight="false" outlineLevelRow="0" outlineLevelCol="0"/>
  <cols>
    <col collapsed="false" customWidth="true" hidden="false" outlineLevel="0" max="1" min="1" style="39" width="23.57"/>
    <col collapsed="false" customWidth="true" hidden="false" outlineLevel="0" max="12" min="2" style="39" width="12.71"/>
    <col collapsed="false" customWidth="false" hidden="false" outlineLevel="0" max="1022" min="13" style="39" width="9.14"/>
  </cols>
  <sheetData>
    <row r="1" s="7" customFormat="true" ht="45" hidden="false" customHeight="false" outlineLevel="0" collapsed="false">
      <c r="A1" s="7" t="s">
        <v>57</v>
      </c>
      <c r="B1" s="40" t="s">
        <v>38</v>
      </c>
      <c r="C1" s="40" t="s">
        <v>40</v>
      </c>
      <c r="D1" s="40" t="s">
        <v>36</v>
      </c>
      <c r="E1" s="40" t="s">
        <v>43</v>
      </c>
      <c r="F1" s="40" t="s">
        <v>44</v>
      </c>
      <c r="G1" s="40" t="s">
        <v>42</v>
      </c>
      <c r="H1" s="40" t="s">
        <v>45</v>
      </c>
      <c r="I1" s="40" t="s">
        <v>46</v>
      </c>
      <c r="J1" s="40" t="s">
        <v>48</v>
      </c>
      <c r="K1" s="40" t="s">
        <v>50</v>
      </c>
      <c r="L1" s="40" t="s">
        <v>53</v>
      </c>
    </row>
    <row r="2" customFormat="false" ht="30" hidden="false" customHeight="false" outlineLevel="0" collapsed="false">
      <c r="A2" s="40" t="s">
        <v>23</v>
      </c>
      <c r="B2" s="41" t="s">
        <v>58</v>
      </c>
      <c r="C2" s="41" t="s">
        <v>58</v>
      </c>
      <c r="D2" s="41" t="s">
        <v>58</v>
      </c>
      <c r="E2" s="39" t="s">
        <v>58</v>
      </c>
      <c r="F2" s="41" t="s">
        <v>58</v>
      </c>
      <c r="G2" s="39" t="s">
        <v>58</v>
      </c>
      <c r="H2" s="39" t="s">
        <v>58</v>
      </c>
      <c r="I2" s="39" t="s">
        <v>58</v>
      </c>
      <c r="J2" s="39" t="s">
        <v>58</v>
      </c>
      <c r="K2" s="39" t="s">
        <v>58</v>
      </c>
    </row>
    <row r="3" customFormat="false" ht="30" hidden="false" customHeight="false" outlineLevel="0" collapsed="false">
      <c r="A3" s="40" t="s">
        <v>25</v>
      </c>
      <c r="B3" s="41" t="s">
        <v>58</v>
      </c>
      <c r="C3" s="41" t="s">
        <v>58</v>
      </c>
      <c r="D3" s="41" t="s">
        <v>58</v>
      </c>
      <c r="E3" s="39" t="s">
        <v>58</v>
      </c>
      <c r="F3" s="41" t="s">
        <v>58</v>
      </c>
      <c r="G3" s="39" t="s">
        <v>58</v>
      </c>
      <c r="H3" s="39" t="s">
        <v>58</v>
      </c>
      <c r="I3" s="39" t="s">
        <v>58</v>
      </c>
      <c r="J3" s="39" t="s">
        <v>58</v>
      </c>
      <c r="K3" s="39" t="s">
        <v>58</v>
      </c>
      <c r="L3" s="39" t="s">
        <v>58</v>
      </c>
    </row>
    <row r="4" customFormat="false" ht="30" hidden="false" customHeight="false" outlineLevel="0" collapsed="false">
      <c r="A4" s="40" t="s">
        <v>26</v>
      </c>
      <c r="B4" s="41" t="s">
        <v>58</v>
      </c>
      <c r="C4" s="41" t="s">
        <v>58</v>
      </c>
      <c r="D4" s="41" t="s">
        <v>58</v>
      </c>
      <c r="E4" s="39" t="s">
        <v>58</v>
      </c>
      <c r="F4" s="41" t="s">
        <v>58</v>
      </c>
      <c r="G4" s="39" t="s">
        <v>58</v>
      </c>
      <c r="H4" s="39" t="s">
        <v>58</v>
      </c>
      <c r="I4" s="39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4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W1" activeCellId="0" sqref="W1"/>
    </sheetView>
  </sheetViews>
  <sheetFormatPr defaultColWidth="9.14453125" defaultRowHeight="15" zeroHeight="false" outlineLevelRow="0" outlineLevelCol="0"/>
  <cols>
    <col collapsed="false" customWidth="true" hidden="false" outlineLevel="0" max="1" min="1" style="42" width="13.43"/>
    <col collapsed="false" customWidth="true" hidden="false" outlineLevel="0" max="2" min="2" style="42" width="10.85"/>
    <col collapsed="false" customWidth="true" hidden="false" outlineLevel="0" max="3" min="3" style="43" width="21.43"/>
    <col collapsed="false" customWidth="true" hidden="false" outlineLevel="0" max="4" min="4" style="42" width="12.43"/>
    <col collapsed="false" customWidth="true" hidden="false" outlineLevel="0" max="5" min="5" style="44" width="11.71"/>
    <col collapsed="false" customWidth="true" hidden="false" outlineLevel="0" max="9" min="6" style="45" width="11.71"/>
    <col collapsed="false" customWidth="true" hidden="false" outlineLevel="0" max="15" min="10" style="42" width="12.57"/>
    <col collapsed="false" customWidth="true" hidden="false" outlineLevel="0" max="16" min="16" style="44" width="12.57"/>
    <col collapsed="false" customWidth="true" hidden="false" outlineLevel="0" max="23" min="17" style="45" width="12.57"/>
    <col collapsed="false" customWidth="true" hidden="false" outlineLevel="0" max="27" min="24" style="42" width="12.57"/>
    <col collapsed="false" customWidth="true" hidden="false" outlineLevel="0" max="28" min="28" style="44" width="12.57"/>
    <col collapsed="false" customWidth="true" hidden="false" outlineLevel="0" max="35" min="29" style="42" width="12.57"/>
    <col collapsed="false" customWidth="true" hidden="false" outlineLevel="0" max="36" min="36" style="42" width="12.43"/>
    <col collapsed="false" customWidth="false" hidden="false" outlineLevel="0" max="1021" min="37" style="42" width="9.14"/>
  </cols>
  <sheetData>
    <row r="1" s="50" customFormat="true" ht="60" hidden="false" customHeight="false" outlineLevel="0" collapsed="false">
      <c r="A1" s="46" t="s">
        <v>59</v>
      </c>
      <c r="B1" s="46" t="s">
        <v>60</v>
      </c>
      <c r="C1" s="46" t="s">
        <v>61</v>
      </c>
      <c r="D1" s="47" t="s">
        <v>62</v>
      </c>
      <c r="E1" s="48" t="s">
        <v>23</v>
      </c>
      <c r="F1" s="49" t="s">
        <v>23</v>
      </c>
      <c r="G1" s="49" t="s">
        <v>23</v>
      </c>
      <c r="H1" s="49" t="s">
        <v>23</v>
      </c>
      <c r="I1" s="49" t="s">
        <v>23</v>
      </c>
      <c r="J1" s="49" t="s">
        <v>23</v>
      </c>
      <c r="K1" s="49" t="s">
        <v>23</v>
      </c>
      <c r="L1" s="49" t="s">
        <v>23</v>
      </c>
      <c r="M1" s="49" t="s">
        <v>23</v>
      </c>
      <c r="N1" s="49" t="s">
        <v>23</v>
      </c>
      <c r="O1" s="49" t="s">
        <v>23</v>
      </c>
      <c r="P1" s="48" t="s">
        <v>25</v>
      </c>
      <c r="Q1" s="30" t="s">
        <v>25</v>
      </c>
      <c r="R1" s="30" t="s">
        <v>25</v>
      </c>
      <c r="S1" s="30" t="s">
        <v>25</v>
      </c>
      <c r="T1" s="30" t="s">
        <v>25</v>
      </c>
      <c r="U1" s="30" t="s">
        <v>25</v>
      </c>
      <c r="V1" s="30" t="s">
        <v>25</v>
      </c>
      <c r="W1" s="30" t="s">
        <v>25</v>
      </c>
      <c r="X1" s="30" t="s">
        <v>25</v>
      </c>
      <c r="Y1" s="30" t="s">
        <v>25</v>
      </c>
      <c r="Z1" s="30" t="s">
        <v>25</v>
      </c>
      <c r="AA1" s="30" t="s">
        <v>25</v>
      </c>
      <c r="AB1" s="48" t="s">
        <v>26</v>
      </c>
      <c r="AC1" s="30" t="s">
        <v>26</v>
      </c>
      <c r="AD1" s="30" t="s">
        <v>26</v>
      </c>
      <c r="AE1" s="30" t="s">
        <v>26</v>
      </c>
      <c r="AF1" s="30" t="s">
        <v>26</v>
      </c>
      <c r="AG1" s="30" t="s">
        <v>26</v>
      </c>
      <c r="AH1" s="30" t="s">
        <v>26</v>
      </c>
      <c r="AI1" s="30" t="s">
        <v>26</v>
      </c>
      <c r="AJ1" s="30" t="s">
        <v>26</v>
      </c>
    </row>
    <row r="2" s="51" customFormat="true" ht="60" hidden="false" customHeight="false" outlineLevel="0" collapsed="false">
      <c r="A2" s="46" t="s">
        <v>63</v>
      </c>
      <c r="B2" s="46" t="s">
        <v>63</v>
      </c>
      <c r="C2" s="46" t="s">
        <v>63</v>
      </c>
      <c r="D2" s="51" t="s">
        <v>64</v>
      </c>
      <c r="E2" s="52" t="s">
        <v>65</v>
      </c>
      <c r="F2" s="53" t="str">
        <f aca="false">Q2</f>
        <v>G18 Anjouan</v>
      </c>
      <c r="G2" s="53" t="str">
        <f aca="false">R2</f>
        <v>GAP-LIG/PAL Anjouan</v>
      </c>
      <c r="H2" s="53" t="str">
        <f aca="false">S2</f>
        <v>JAK Anjouan</v>
      </c>
      <c r="I2" s="53" t="str">
        <f aca="false">T2</f>
        <v>G18 Grande Comore</v>
      </c>
      <c r="J2" s="53" t="str">
        <f aca="false">U2</f>
        <v>GAP-LIG/PAL Grande Comore</v>
      </c>
      <c r="K2" s="53" t="str">
        <f aca="false">V2</f>
        <v>JAK Grande Comore</v>
      </c>
      <c r="L2" s="53" t="str">
        <f aca="false">W2</f>
        <v>G18 Mohéli</v>
      </c>
      <c r="M2" s="53" t="str">
        <f aca="false">X2</f>
        <v>GAP-LIG/PAL Mohéli</v>
      </c>
      <c r="N2" s="53" t="str">
        <f aca="false">Y2</f>
        <v>1 t poisson Revendeur (sans poisson)</v>
      </c>
      <c r="O2" s="53" t="str">
        <f aca="false">Z2</f>
        <v>1 t poisson Grossiste (sans poisson)</v>
      </c>
      <c r="P2" s="52" t="s">
        <v>65</v>
      </c>
      <c r="Q2" s="53" t="str">
        <f aca="false">'sub-chains'!E15</f>
        <v>G18 Anjouan</v>
      </c>
      <c r="R2" s="53" t="str">
        <f aca="false">'sub-chains'!F15</f>
        <v>GAP-LIG/PAL Anjouan</v>
      </c>
      <c r="S2" s="53" t="str">
        <f aca="false">'sub-chains'!G15</f>
        <v>JAK Anjouan</v>
      </c>
      <c r="T2" s="53" t="str">
        <f aca="false">'sub-chains'!H15</f>
        <v>G18 Grande Comore</v>
      </c>
      <c r="U2" s="53" t="str">
        <f aca="false">'sub-chains'!I15</f>
        <v>GAP-LIG/PAL Grande Comore</v>
      </c>
      <c r="V2" s="53" t="str">
        <f aca="false">'sub-chains'!J15</f>
        <v>JAK Grande Comore</v>
      </c>
      <c r="W2" s="53" t="str">
        <f aca="false">'sub-chains'!K15</f>
        <v>G18 Mohéli</v>
      </c>
      <c r="X2" s="53" t="str">
        <f aca="false">'sub-chains'!L15</f>
        <v>GAP-LIG/PAL Mohéli</v>
      </c>
      <c r="Y2" s="54" t="str">
        <f aca="false">'sub-chains'!U15</f>
        <v>1 t poisson Revendeur (sans poisson)</v>
      </c>
      <c r="Z2" s="54" t="str">
        <f aca="false">'sub-chains'!V15</f>
        <v>1 t poisson Grossiste (sans poisson)</v>
      </c>
      <c r="AA2" s="54" t="str">
        <f aca="false">'sub-chains'!W15</f>
        <v>1 t poisson Distributeur (sans poisson)</v>
      </c>
      <c r="AB2" s="52" t="s">
        <v>65</v>
      </c>
      <c r="AC2" s="53" t="str">
        <f aca="false">'sub-chains'!E15</f>
        <v>G18 Anjouan</v>
      </c>
      <c r="AD2" s="53" t="str">
        <f aca="false">'sub-chains'!F15</f>
        <v>GAP-LIG/PAL Anjouan</v>
      </c>
      <c r="AE2" s="53" t="str">
        <f aca="false">'sub-chains'!G15</f>
        <v>JAK Anjouan</v>
      </c>
      <c r="AF2" s="53" t="str">
        <f aca="false">'sub-chains'!H15</f>
        <v>G18 Grande Comore</v>
      </c>
      <c r="AG2" s="53" t="str">
        <f aca="false">'sub-chains'!I15</f>
        <v>GAP-LIG/PAL Grande Comore</v>
      </c>
      <c r="AH2" s="53" t="str">
        <f aca="false">'sub-chains'!J15</f>
        <v>JAK Grande Comore</v>
      </c>
      <c r="AI2" s="53" t="str">
        <f aca="false">'sub-chains'!K15</f>
        <v>G18 Mohéli</v>
      </c>
      <c r="AJ2" s="53" t="str">
        <f aca="false">'sub-chains'!L15</f>
        <v>GAP-LIG/PAL Mohéli</v>
      </c>
    </row>
    <row r="3" s="57" customFormat="true" ht="45" hidden="false" customHeight="false" outlineLevel="0" collapsed="false">
      <c r="A3" s="46"/>
      <c r="B3" s="46"/>
      <c r="C3" s="46"/>
      <c r="D3" s="51" t="s">
        <v>66</v>
      </c>
      <c r="E3" s="55"/>
      <c r="F3" s="36" t="str">
        <f aca="false">Q3</f>
        <v>G18 Anjouan</v>
      </c>
      <c r="G3" s="36" t="str">
        <f aca="false">R3</f>
        <v>GAP-LIG/PAL Anjouan</v>
      </c>
      <c r="H3" s="36" t="str">
        <f aca="false">S3</f>
        <v>JAK Anjouan</v>
      </c>
      <c r="I3" s="36" t="str">
        <f aca="false">T3</f>
        <v>G18 Grande Comore</v>
      </c>
      <c r="J3" s="36" t="str">
        <f aca="false">U3</f>
        <v>GAP-LIG/PAL Grande Comore</v>
      </c>
      <c r="K3" s="36" t="str">
        <f aca="false">V3</f>
        <v>JAK Grande Comore</v>
      </c>
      <c r="L3" s="36" t="str">
        <f aca="false">W3</f>
        <v>G18 Mohéli</v>
      </c>
      <c r="M3" s="36" t="str">
        <f aca="false">X3</f>
        <v>GAP-LIG/PAL Mohéli</v>
      </c>
      <c r="N3" s="36" t="str">
        <f aca="false">Y3</f>
        <v>Revendeur</v>
      </c>
      <c r="O3" s="36" t="str">
        <f aca="false">Z3</f>
        <v>Grossiste</v>
      </c>
      <c r="P3" s="55"/>
      <c r="Q3" s="36" t="s">
        <v>38</v>
      </c>
      <c r="R3" s="36" t="s">
        <v>40</v>
      </c>
      <c r="S3" s="36" t="s">
        <v>36</v>
      </c>
      <c r="T3" s="36" t="s">
        <v>43</v>
      </c>
      <c r="U3" s="36" t="s">
        <v>44</v>
      </c>
      <c r="V3" s="36" t="s">
        <v>42</v>
      </c>
      <c r="W3" s="36" t="s">
        <v>45</v>
      </c>
      <c r="X3" s="56" t="s">
        <v>46</v>
      </c>
      <c r="Y3" s="36" t="str">
        <f aca="false">'Actors and Chains matrix'!K1</f>
        <v>Revendeur</v>
      </c>
      <c r="Z3" s="36" t="str">
        <f aca="false">'Actors and Chains matrix'!J1</f>
        <v>Grossiste</v>
      </c>
      <c r="AA3" s="36" t="str">
        <f aca="false">'Actors and Chains matrix'!L1</f>
        <v>Distribuiteur</v>
      </c>
      <c r="AB3" s="55"/>
      <c r="AC3" s="36" t="s">
        <v>38</v>
      </c>
      <c r="AD3" s="36" t="s">
        <v>40</v>
      </c>
      <c r="AE3" s="36" t="s">
        <v>36</v>
      </c>
      <c r="AF3" s="36" t="s">
        <v>43</v>
      </c>
      <c r="AG3" s="36" t="s">
        <v>44</v>
      </c>
      <c r="AH3" s="36" t="s">
        <v>42</v>
      </c>
      <c r="AI3" s="36" t="s">
        <v>45</v>
      </c>
      <c r="AJ3" s="56" t="s">
        <v>46</v>
      </c>
    </row>
    <row r="4" s="59" customFormat="true" ht="15" hidden="false" customHeight="true" outlineLevel="0" collapsed="false">
      <c r="A4" s="58" t="s">
        <v>67</v>
      </c>
      <c r="B4" s="59" t="s">
        <v>68</v>
      </c>
      <c r="C4" s="60" t="s">
        <v>69</v>
      </c>
      <c r="D4" s="59" t="s">
        <v>70</v>
      </c>
      <c r="E4" s="61" t="n">
        <f aca="false">'sub-chains'!AE35</f>
        <v>0.015092111</v>
      </c>
      <c r="F4" s="62" t="n">
        <f aca="false">Q4</f>
        <v>0.0074504631</v>
      </c>
      <c r="G4" s="62" t="n">
        <f aca="false">R4</f>
        <v>1.4618978E-005</v>
      </c>
      <c r="H4" s="62" t="n">
        <f aca="false">S4</f>
        <v>0.0014364906</v>
      </c>
      <c r="I4" s="62" t="n">
        <f aca="false">T4</f>
        <v>0.0038492808</v>
      </c>
      <c r="J4" s="62" t="n">
        <f aca="false">U4</f>
        <v>1.4034937E-005</v>
      </c>
      <c r="K4" s="62" t="n">
        <f aca="false">V4</f>
        <v>0.00085579582</v>
      </c>
      <c r="L4" s="62" t="n">
        <f aca="false">W4</f>
        <v>0.0014223269</v>
      </c>
      <c r="M4" s="62" t="n">
        <f aca="false">X4</f>
        <v>4.2775478E-006</v>
      </c>
      <c r="N4" s="62" t="n">
        <f aca="false">Y4</f>
        <v>3.7968541E-007</v>
      </c>
      <c r="O4" s="62" t="n">
        <f aca="false">Z4</f>
        <v>4.4442721E-005</v>
      </c>
      <c r="P4" s="63" t="n">
        <f aca="false">'sub-chains'!R35</f>
        <v>0.0152014</v>
      </c>
      <c r="Q4" s="64" t="n">
        <f aca="false">AC4</f>
        <v>0.0074504631</v>
      </c>
      <c r="R4" s="64" t="n">
        <f aca="false">AD4</f>
        <v>1.4618978E-005</v>
      </c>
      <c r="S4" s="64" t="n">
        <f aca="false">AE4</f>
        <v>0.0014364906</v>
      </c>
      <c r="T4" s="64" t="n">
        <f aca="false">AF4</f>
        <v>0.0038492808</v>
      </c>
      <c r="U4" s="64" t="n">
        <f aca="false">AG4</f>
        <v>1.4034937E-005</v>
      </c>
      <c r="V4" s="64" t="n">
        <f aca="false">AH4</f>
        <v>0.00085579582</v>
      </c>
      <c r="W4" s="64" t="n">
        <f aca="false">AI4</f>
        <v>0.0014223269</v>
      </c>
      <c r="X4" s="64" t="n">
        <f aca="false">AJ4</f>
        <v>4.2775478E-006</v>
      </c>
      <c r="Y4" s="64" t="n">
        <f aca="false">'sub-chains'!U35</f>
        <v>3.7968541E-007</v>
      </c>
      <c r="Z4" s="64" t="n">
        <f aca="false">'sub-chains'!V35</f>
        <v>4.4442721E-005</v>
      </c>
      <c r="AA4" s="64" t="n">
        <f aca="false">'sub-chains'!W35</f>
        <v>0.00010928943</v>
      </c>
      <c r="AB4" s="63" t="n">
        <f aca="false">'sub-chains'!C35</f>
        <v>0.015047289</v>
      </c>
      <c r="AC4" s="64" t="n">
        <f aca="false">'sub-chains'!E35</f>
        <v>0.0074504631</v>
      </c>
      <c r="AD4" s="64" t="n">
        <f aca="false">'sub-chains'!F35</f>
        <v>1.4618978E-005</v>
      </c>
      <c r="AE4" s="64" t="n">
        <f aca="false">'sub-chains'!G35</f>
        <v>0.0014364906</v>
      </c>
      <c r="AF4" s="64" t="n">
        <f aca="false">'sub-chains'!H35</f>
        <v>0.0038492808</v>
      </c>
      <c r="AG4" s="64" t="n">
        <f aca="false">'sub-chains'!I35</f>
        <v>1.4034937E-005</v>
      </c>
      <c r="AH4" s="64" t="n">
        <f aca="false">'sub-chains'!J35</f>
        <v>0.00085579582</v>
      </c>
      <c r="AI4" s="64" t="n">
        <f aca="false">'sub-chains'!K35</f>
        <v>0.0014223269</v>
      </c>
      <c r="AJ4" s="64" t="n">
        <f aca="false">'sub-chains'!L35</f>
        <v>4.2775478E-006</v>
      </c>
    </row>
    <row r="5" customFormat="false" ht="15" hidden="false" customHeight="false" outlineLevel="0" collapsed="false">
      <c r="A5" s="65" t="s">
        <v>67</v>
      </c>
      <c r="B5" s="42" t="s">
        <v>68</v>
      </c>
      <c r="C5" s="66" t="s">
        <v>71</v>
      </c>
      <c r="D5" s="42" t="s">
        <v>72</v>
      </c>
      <c r="E5" s="67" t="n">
        <f aca="false">'sub-chains'!AE36</f>
        <v>2.9708097E-005</v>
      </c>
      <c r="F5" s="68" t="n">
        <f aca="false">Q5</f>
        <v>1.4651966E-005</v>
      </c>
      <c r="G5" s="68" t="n">
        <f aca="false">R5</f>
        <v>3.9442946E-008</v>
      </c>
      <c r="H5" s="68" t="n">
        <f aca="false">S5</f>
        <v>2.8235702E-006</v>
      </c>
      <c r="I5" s="68" t="n">
        <f aca="false">T5</f>
        <v>7.5678243E-006</v>
      </c>
      <c r="J5" s="68" t="n">
        <f aca="false">U5</f>
        <v>4.2740675E-008</v>
      </c>
      <c r="K5" s="68" t="n">
        <f aca="false">V5</f>
        <v>1.6826895E-006</v>
      </c>
      <c r="L5" s="68" t="n">
        <f aca="false">W5</f>
        <v>2.7966971E-006</v>
      </c>
      <c r="M5" s="68" t="n">
        <f aca="false">X5</f>
        <v>1.1516554E-008</v>
      </c>
      <c r="N5" s="68" t="n">
        <f aca="false">Y5</f>
        <v>7.1704697E-010</v>
      </c>
      <c r="O5" s="68" t="n">
        <f aca="false">Z5</f>
        <v>9.0932197E-008</v>
      </c>
      <c r="P5" s="69" t="n">
        <f aca="false">'sub-chains'!R36</f>
        <v>2.9931992E-005</v>
      </c>
      <c r="Q5" s="70" t="n">
        <f aca="false">AC5</f>
        <v>1.4651966E-005</v>
      </c>
      <c r="R5" s="70" t="n">
        <f aca="false">AD5</f>
        <v>3.9442946E-008</v>
      </c>
      <c r="S5" s="70" t="n">
        <f aca="false">AE5</f>
        <v>2.8235702E-006</v>
      </c>
      <c r="T5" s="70" t="n">
        <f aca="false">AF5</f>
        <v>7.5678243E-006</v>
      </c>
      <c r="U5" s="70" t="n">
        <f aca="false">AG5</f>
        <v>4.2740675E-008</v>
      </c>
      <c r="V5" s="70" t="n">
        <f aca="false">AH5</f>
        <v>1.6826895E-006</v>
      </c>
      <c r="W5" s="70" t="n">
        <f aca="false">AI5</f>
        <v>2.7966971E-006</v>
      </c>
      <c r="X5" s="70" t="n">
        <f aca="false">AJ5</f>
        <v>1.1516554E-008</v>
      </c>
      <c r="Y5" s="70" t="n">
        <f aca="false">'sub-chains'!U36</f>
        <v>7.1704697E-010</v>
      </c>
      <c r="Z5" s="70" t="n">
        <f aca="false">'sub-chains'!V36</f>
        <v>9.0932197E-008</v>
      </c>
      <c r="AA5" s="70" t="n">
        <f aca="false">'sub-chains'!W36</f>
        <v>2.2389502E-007</v>
      </c>
      <c r="AB5" s="69" t="n">
        <f aca="false">'sub-chains'!C36</f>
        <v>2.9616447E-005</v>
      </c>
      <c r="AC5" s="70" t="n">
        <f aca="false">'sub-chains'!E36</f>
        <v>1.4651966E-005</v>
      </c>
      <c r="AD5" s="70" t="n">
        <f aca="false">'sub-chains'!F36</f>
        <v>3.9442946E-008</v>
      </c>
      <c r="AE5" s="70" t="n">
        <f aca="false">'sub-chains'!G36</f>
        <v>2.8235702E-006</v>
      </c>
      <c r="AF5" s="70" t="n">
        <f aca="false">'sub-chains'!H36</f>
        <v>7.5678243E-006</v>
      </c>
      <c r="AG5" s="70" t="n">
        <f aca="false">'sub-chains'!I36</f>
        <v>4.2740675E-008</v>
      </c>
      <c r="AH5" s="70" t="n">
        <f aca="false">'sub-chains'!J36</f>
        <v>1.6826895E-006</v>
      </c>
      <c r="AI5" s="70" t="n">
        <f aca="false">'sub-chains'!K36</f>
        <v>2.7966971E-006</v>
      </c>
      <c r="AJ5" s="70" t="n">
        <f aca="false">'sub-chains'!L36</f>
        <v>1.1516554E-008</v>
      </c>
    </row>
    <row r="6" customFormat="false" ht="15" hidden="false" customHeight="false" outlineLevel="0" collapsed="false">
      <c r="A6" s="65" t="s">
        <v>67</v>
      </c>
      <c r="B6" s="42" t="s">
        <v>68</v>
      </c>
      <c r="C6" s="66" t="s">
        <v>73</v>
      </c>
      <c r="D6" s="42" t="s">
        <v>74</v>
      </c>
      <c r="E6" s="67" t="n">
        <f aca="false">'sub-chains'!AE37</f>
        <v>418.79942</v>
      </c>
      <c r="F6" s="68" t="n">
        <f aca="false">Q6</f>
        <v>205.26487</v>
      </c>
      <c r="G6" s="68" t="n">
        <f aca="false">R6</f>
        <v>0.70899321</v>
      </c>
      <c r="H6" s="68" t="n">
        <f aca="false">S6</f>
        <v>39.286296</v>
      </c>
      <c r="I6" s="68" t="n">
        <f aca="false">T6</f>
        <v>106.63041</v>
      </c>
      <c r="J6" s="68" t="n">
        <f aca="false">U6</f>
        <v>0.70360972</v>
      </c>
      <c r="K6" s="68" t="n">
        <f aca="false">V6</f>
        <v>23.928343</v>
      </c>
      <c r="L6" s="68" t="n">
        <f aca="false">W6</f>
        <v>39.446779</v>
      </c>
      <c r="M6" s="68" t="n">
        <f aca="false">X6</f>
        <v>0.22389319</v>
      </c>
      <c r="N6" s="68" t="n">
        <f aca="false">Y6</f>
        <v>0.019948627</v>
      </c>
      <c r="O6" s="68" t="n">
        <f aca="false">Z6</f>
        <v>2.5862713</v>
      </c>
      <c r="P6" s="69" t="n">
        <f aca="false">'sub-chains'!R37</f>
        <v>425.16937</v>
      </c>
      <c r="Q6" s="70" t="n">
        <f aca="false">AC6</f>
        <v>205.26487</v>
      </c>
      <c r="R6" s="70" t="n">
        <f aca="false">AD6</f>
        <v>0.70899321</v>
      </c>
      <c r="S6" s="70" t="n">
        <f aca="false">AE6</f>
        <v>39.286296</v>
      </c>
      <c r="T6" s="70" t="n">
        <f aca="false">AF6</f>
        <v>106.63041</v>
      </c>
      <c r="U6" s="70" t="n">
        <f aca="false">AG6</f>
        <v>0.70360972</v>
      </c>
      <c r="V6" s="70" t="n">
        <f aca="false">AH6</f>
        <v>23.928343</v>
      </c>
      <c r="W6" s="70" t="n">
        <f aca="false">AI6</f>
        <v>39.446779</v>
      </c>
      <c r="X6" s="70" t="n">
        <f aca="false">AJ6</f>
        <v>0.22389319</v>
      </c>
      <c r="Y6" s="70" t="n">
        <f aca="false">'sub-chains'!U37</f>
        <v>0.019948627</v>
      </c>
      <c r="Z6" s="70" t="n">
        <f aca="false">'sub-chains'!V37</f>
        <v>2.5862713</v>
      </c>
      <c r="AA6" s="70" t="n">
        <f aca="false">'sub-chains'!W37</f>
        <v>6.3699498</v>
      </c>
      <c r="AB6" s="69" t="n">
        <f aca="false">'sub-chains'!C37</f>
        <v>416.1932</v>
      </c>
      <c r="AC6" s="70" t="n">
        <f aca="false">'sub-chains'!E37</f>
        <v>205.26487</v>
      </c>
      <c r="AD6" s="70" t="n">
        <f aca="false">'sub-chains'!F37</f>
        <v>0.70899321</v>
      </c>
      <c r="AE6" s="70" t="n">
        <f aca="false">'sub-chains'!G37</f>
        <v>39.286296</v>
      </c>
      <c r="AF6" s="70" t="n">
        <f aca="false">'sub-chains'!H37</f>
        <v>106.63041</v>
      </c>
      <c r="AG6" s="70" t="n">
        <f aca="false">'sub-chains'!I37</f>
        <v>0.70360972</v>
      </c>
      <c r="AH6" s="70" t="n">
        <f aca="false">'sub-chains'!J37</f>
        <v>23.928343</v>
      </c>
      <c r="AI6" s="70" t="n">
        <f aca="false">'sub-chains'!K37</f>
        <v>39.446779</v>
      </c>
      <c r="AJ6" s="70" t="n">
        <f aca="false">'sub-chains'!L37</f>
        <v>0.22389319</v>
      </c>
    </row>
    <row r="7" s="59" customFormat="true" ht="15" hidden="false" customHeight="true" outlineLevel="0" collapsed="false">
      <c r="A7" s="58" t="s">
        <v>67</v>
      </c>
      <c r="B7" s="59" t="s">
        <v>68</v>
      </c>
      <c r="C7" s="60" t="s">
        <v>75</v>
      </c>
      <c r="D7" s="59" t="s">
        <v>76</v>
      </c>
      <c r="E7" s="61" t="n">
        <f aca="false">'sub-chains'!AE16</f>
        <v>262.75971</v>
      </c>
      <c r="F7" s="62" t="n">
        <f aca="false">Q7</f>
        <v>129.70121</v>
      </c>
      <c r="G7" s="62" t="n">
        <f aca="false">R7</f>
        <v>0.25957214</v>
      </c>
      <c r="H7" s="62" t="n">
        <f aca="false">S7</f>
        <v>25.00466</v>
      </c>
      <c r="I7" s="62" t="n">
        <f aca="false">T7</f>
        <v>67.013685</v>
      </c>
      <c r="J7" s="62" t="n">
        <f aca="false">U7</f>
        <v>0.25068361</v>
      </c>
      <c r="K7" s="62" t="n">
        <f aca="false">V7</f>
        <v>14.900522</v>
      </c>
      <c r="L7" s="62" t="n">
        <f aca="false">W7</f>
        <v>24.762289</v>
      </c>
      <c r="M7" s="62" t="n">
        <f aca="false">X7</f>
        <v>0.076062171</v>
      </c>
      <c r="N7" s="62" t="n">
        <f aca="false">Y7</f>
        <v>0.0066694754</v>
      </c>
      <c r="O7" s="62" t="n">
        <f aca="false">Z7</f>
        <v>0.78435863</v>
      </c>
      <c r="P7" s="63" t="n">
        <f aca="false">'sub-chains'!R16</f>
        <v>264.68868</v>
      </c>
      <c r="Q7" s="64" t="n">
        <f aca="false">AC7</f>
        <v>129.70121</v>
      </c>
      <c r="R7" s="64" t="n">
        <f aca="false">AD7</f>
        <v>0.25957214</v>
      </c>
      <c r="S7" s="64" t="n">
        <f aca="false">AE7</f>
        <v>25.00466</v>
      </c>
      <c r="T7" s="64" t="n">
        <f aca="false">AF7</f>
        <v>67.013685</v>
      </c>
      <c r="U7" s="64" t="n">
        <f aca="false">AG7</f>
        <v>0.25068361</v>
      </c>
      <c r="V7" s="64" t="n">
        <f aca="false">AH7</f>
        <v>14.900522</v>
      </c>
      <c r="W7" s="64" t="n">
        <f aca="false">AI7</f>
        <v>24.762289</v>
      </c>
      <c r="X7" s="64" t="n">
        <f aca="false">AJ7</f>
        <v>0.076062171</v>
      </c>
      <c r="Y7" s="64" t="n">
        <f aca="false">'sub-chains'!U16</f>
        <v>0.0066694754</v>
      </c>
      <c r="Z7" s="64" t="n">
        <f aca="false">'sub-chains'!V16</f>
        <v>0.78435863</v>
      </c>
      <c r="AA7" s="64" t="n">
        <f aca="false">'sub-chains'!W16</f>
        <v>1.9289703</v>
      </c>
      <c r="AB7" s="63" t="n">
        <f aca="false">'sub-chains'!C16</f>
        <v>261.96868</v>
      </c>
      <c r="AC7" s="64" t="n">
        <f aca="false">'sub-chains'!E16</f>
        <v>129.70121</v>
      </c>
      <c r="AD7" s="64" t="n">
        <f aca="false">'sub-chains'!F16</f>
        <v>0.25957214</v>
      </c>
      <c r="AE7" s="64" t="n">
        <f aca="false">'sub-chains'!G16</f>
        <v>25.00466</v>
      </c>
      <c r="AF7" s="64" t="n">
        <f aca="false">'sub-chains'!H16</f>
        <v>67.013685</v>
      </c>
      <c r="AG7" s="64" t="n">
        <f aca="false">'sub-chains'!I16</f>
        <v>0.25068361</v>
      </c>
      <c r="AH7" s="64" t="n">
        <f aca="false">'sub-chains'!J16</f>
        <v>14.900522</v>
      </c>
      <c r="AI7" s="64" t="n">
        <f aca="false">'sub-chains'!K16</f>
        <v>24.762289</v>
      </c>
      <c r="AJ7" s="64" t="n">
        <f aca="false">'sub-chains'!L16</f>
        <v>0.076062171</v>
      </c>
    </row>
    <row r="8" customFormat="false" ht="15" hidden="false" customHeight="false" outlineLevel="0" collapsed="false">
      <c r="A8" s="65" t="s">
        <v>67</v>
      </c>
      <c r="B8" s="42" t="s">
        <v>68</v>
      </c>
      <c r="C8" s="66" t="s">
        <v>69</v>
      </c>
      <c r="D8" s="42" t="s">
        <v>76</v>
      </c>
      <c r="E8" s="67" t="n">
        <f aca="false">'sub-chains'!AE17</f>
        <v>251.73641</v>
      </c>
      <c r="F8" s="68" t="n">
        <f aca="false">Q8</f>
        <v>124.27372</v>
      </c>
      <c r="G8" s="68" t="n">
        <f aca="false">R8</f>
        <v>0.24384456</v>
      </c>
      <c r="H8" s="68" t="n">
        <f aca="false">S8</f>
        <v>23.960663</v>
      </c>
      <c r="I8" s="68" t="n">
        <f aca="false">T8</f>
        <v>64.206004</v>
      </c>
      <c r="J8" s="68" t="n">
        <f aca="false">U8</f>
        <v>0.23410275</v>
      </c>
      <c r="K8" s="68" t="n">
        <f aca="false">V8</f>
        <v>14.274674</v>
      </c>
      <c r="L8" s="68" t="n">
        <f aca="false">W8</f>
        <v>23.724412</v>
      </c>
      <c r="M8" s="68" t="n">
        <f aca="false">X8</f>
        <v>0.071349497</v>
      </c>
      <c r="N8" s="68" t="n">
        <f aca="false">Y8</f>
        <v>0.0063331527</v>
      </c>
      <c r="O8" s="68" t="n">
        <f aca="false">Z8</f>
        <v>0.74130458</v>
      </c>
      <c r="P8" s="69" t="n">
        <f aca="false">'sub-chains'!R17</f>
        <v>253.55936</v>
      </c>
      <c r="Q8" s="70" t="n">
        <f aca="false">AC8</f>
        <v>124.27372</v>
      </c>
      <c r="R8" s="70" t="n">
        <f aca="false">AD8</f>
        <v>0.24384456</v>
      </c>
      <c r="S8" s="70" t="n">
        <f aca="false">AE8</f>
        <v>23.960663</v>
      </c>
      <c r="T8" s="70" t="n">
        <f aca="false">AF8</f>
        <v>64.206004</v>
      </c>
      <c r="U8" s="70" t="n">
        <f aca="false">AG8</f>
        <v>0.23410275</v>
      </c>
      <c r="V8" s="70" t="n">
        <f aca="false">AH8</f>
        <v>14.274674</v>
      </c>
      <c r="W8" s="70" t="n">
        <f aca="false">AI8</f>
        <v>23.724412</v>
      </c>
      <c r="X8" s="70" t="n">
        <f aca="false">AJ8</f>
        <v>0.071349497</v>
      </c>
      <c r="Y8" s="70" t="n">
        <f aca="false">'sub-chains'!U17</f>
        <v>0.0063331527</v>
      </c>
      <c r="Z8" s="70" t="n">
        <f aca="false">'sub-chains'!V17</f>
        <v>0.74130458</v>
      </c>
      <c r="AA8" s="70" t="n">
        <f aca="false">'sub-chains'!W17</f>
        <v>1.8229477</v>
      </c>
      <c r="AB8" s="69" t="n">
        <f aca="false">'sub-chains'!C17</f>
        <v>250.98877</v>
      </c>
      <c r="AC8" s="70" t="n">
        <f aca="false">'sub-chains'!E17</f>
        <v>124.27372</v>
      </c>
      <c r="AD8" s="70" t="n">
        <f aca="false">'sub-chains'!F17</f>
        <v>0.24384456</v>
      </c>
      <c r="AE8" s="70" t="n">
        <f aca="false">'sub-chains'!G17</f>
        <v>23.960663</v>
      </c>
      <c r="AF8" s="70" t="n">
        <f aca="false">'sub-chains'!H17</f>
        <v>64.206004</v>
      </c>
      <c r="AG8" s="70" t="n">
        <f aca="false">'sub-chains'!I17</f>
        <v>0.23410275</v>
      </c>
      <c r="AH8" s="70" t="n">
        <f aca="false">'sub-chains'!J17</f>
        <v>14.274674</v>
      </c>
      <c r="AI8" s="70" t="n">
        <f aca="false">'sub-chains'!K17</f>
        <v>23.724412</v>
      </c>
      <c r="AJ8" s="70" t="n">
        <f aca="false">'sub-chains'!L17</f>
        <v>0.071349497</v>
      </c>
    </row>
    <row r="9" customFormat="false" ht="15" hidden="false" customHeight="false" outlineLevel="0" collapsed="false">
      <c r="A9" s="65" t="s">
        <v>67</v>
      </c>
      <c r="B9" s="42" t="s">
        <v>68</v>
      </c>
      <c r="C9" s="66" t="s">
        <v>71</v>
      </c>
      <c r="D9" s="42" t="s">
        <v>76</v>
      </c>
      <c r="E9" s="67" t="n">
        <f aca="false">'sub-chains'!AE18</f>
        <v>8.0330693</v>
      </c>
      <c r="F9" s="68" t="n">
        <f aca="false">Q9</f>
        <v>3.9618917</v>
      </c>
      <c r="G9" s="68" t="n">
        <f aca="false">R9</f>
        <v>0.010665373</v>
      </c>
      <c r="H9" s="68" t="n">
        <f aca="false">S9</f>
        <v>0.76349337</v>
      </c>
      <c r="I9" s="68" t="n">
        <f aca="false">T9</f>
        <v>2.0463397</v>
      </c>
      <c r="J9" s="68" t="n">
        <f aca="false">U9</f>
        <v>0.011557078</v>
      </c>
      <c r="K9" s="68" t="n">
        <f aca="false">V9</f>
        <v>0.45499924</v>
      </c>
      <c r="L9" s="68" t="n">
        <f aca="false">W9</f>
        <v>0.75622689</v>
      </c>
      <c r="M9" s="68" t="n">
        <f aca="false">X9</f>
        <v>0.0031140762</v>
      </c>
      <c r="N9" s="68" t="n">
        <f aca="false">Y9</f>
        <v>0.0001938895</v>
      </c>
      <c r="O9" s="68" t="n">
        <f aca="false">Z9</f>
        <v>0.024588066</v>
      </c>
      <c r="P9" s="69" t="n">
        <f aca="false">'sub-chains'!R18</f>
        <v>8.0936105</v>
      </c>
      <c r="Q9" s="70" t="n">
        <f aca="false">AC9</f>
        <v>3.9618917</v>
      </c>
      <c r="R9" s="70" t="n">
        <f aca="false">AD9</f>
        <v>0.010665373</v>
      </c>
      <c r="S9" s="70" t="n">
        <f aca="false">AE9</f>
        <v>0.76349337</v>
      </c>
      <c r="T9" s="70" t="n">
        <f aca="false">AF9</f>
        <v>2.0463397</v>
      </c>
      <c r="U9" s="70" t="n">
        <f aca="false">AG9</f>
        <v>0.011557078</v>
      </c>
      <c r="V9" s="70" t="n">
        <f aca="false">AH9</f>
        <v>0.45499924</v>
      </c>
      <c r="W9" s="70" t="n">
        <f aca="false">AI9</f>
        <v>0.75622689</v>
      </c>
      <c r="X9" s="70" t="n">
        <f aca="false">AJ9</f>
        <v>0.0031140762</v>
      </c>
      <c r="Y9" s="70" t="n">
        <f aca="false">'sub-chains'!U18</f>
        <v>0.0001938895</v>
      </c>
      <c r="Z9" s="70" t="n">
        <f aca="false">'sub-chains'!V18</f>
        <v>0.024588066</v>
      </c>
      <c r="AA9" s="70" t="n">
        <f aca="false">'sub-chains'!W18</f>
        <v>0.060541213</v>
      </c>
      <c r="AB9" s="69" t="n">
        <f aca="false">'sub-chains'!C18</f>
        <v>8.0082874</v>
      </c>
      <c r="AC9" s="70" t="n">
        <f aca="false">'sub-chains'!E18</f>
        <v>3.9618917</v>
      </c>
      <c r="AD9" s="70" t="n">
        <f aca="false">'sub-chains'!F18</f>
        <v>0.010665373</v>
      </c>
      <c r="AE9" s="70" t="n">
        <f aca="false">'sub-chains'!G18</f>
        <v>0.76349337</v>
      </c>
      <c r="AF9" s="70" t="n">
        <f aca="false">'sub-chains'!H18</f>
        <v>2.0463397</v>
      </c>
      <c r="AG9" s="70" t="n">
        <f aca="false">'sub-chains'!I18</f>
        <v>0.011557078</v>
      </c>
      <c r="AH9" s="70" t="n">
        <f aca="false">'sub-chains'!J18</f>
        <v>0.45499924</v>
      </c>
      <c r="AI9" s="70" t="n">
        <f aca="false">'sub-chains'!K18</f>
        <v>0.75622689</v>
      </c>
      <c r="AJ9" s="70" t="n">
        <f aca="false">'sub-chains'!L18</f>
        <v>0.0031140762</v>
      </c>
    </row>
    <row r="10" customFormat="false" ht="15" hidden="false" customHeight="false" outlineLevel="0" collapsed="false">
      <c r="A10" s="65" t="s">
        <v>67</v>
      </c>
      <c r="B10" s="42" t="s">
        <v>68</v>
      </c>
      <c r="C10" s="66" t="s">
        <v>73</v>
      </c>
      <c r="D10" s="42" t="s">
        <v>76</v>
      </c>
      <c r="E10" s="67" t="n">
        <f aca="false">'sub-chains'!AE19</f>
        <v>2.9902278</v>
      </c>
      <c r="F10" s="68" t="n">
        <f aca="false">Q10</f>
        <v>1.4655912</v>
      </c>
      <c r="G10" s="68" t="n">
        <f aca="false">R10</f>
        <v>0.0050622115</v>
      </c>
      <c r="H10" s="68" t="n">
        <f aca="false">S10</f>
        <v>0.28050416</v>
      </c>
      <c r="I10" s="68" t="n">
        <f aca="false">T10</f>
        <v>0.76134113</v>
      </c>
      <c r="J10" s="68" t="n">
        <f aca="false">U10</f>
        <v>0.0050237734</v>
      </c>
      <c r="K10" s="68" t="n">
        <f aca="false">V10</f>
        <v>0.17084837</v>
      </c>
      <c r="L10" s="68" t="n">
        <f aca="false">W10</f>
        <v>0.28165</v>
      </c>
      <c r="M10" s="68" t="n">
        <f aca="false">X10</f>
        <v>0.0015985974</v>
      </c>
      <c r="N10" s="68" t="n">
        <f aca="false">Y10</f>
        <v>0.0001424332</v>
      </c>
      <c r="O10" s="68" t="n">
        <f aca="false">Z10</f>
        <v>0.018465977</v>
      </c>
      <c r="P10" s="69" t="n">
        <f aca="false">'sub-chains'!R19</f>
        <v>3.0357093</v>
      </c>
      <c r="Q10" s="70" t="n">
        <f aca="false">AC10</f>
        <v>1.4655912</v>
      </c>
      <c r="R10" s="70" t="n">
        <f aca="false">AD10</f>
        <v>0.0050622115</v>
      </c>
      <c r="S10" s="70" t="n">
        <f aca="false">AE10</f>
        <v>0.28050416</v>
      </c>
      <c r="T10" s="70" t="n">
        <f aca="false">AF10</f>
        <v>0.76134113</v>
      </c>
      <c r="U10" s="70" t="n">
        <f aca="false">AG10</f>
        <v>0.0050237734</v>
      </c>
      <c r="V10" s="70" t="n">
        <f aca="false">AH10</f>
        <v>0.17084837</v>
      </c>
      <c r="W10" s="70" t="n">
        <f aca="false">AI10</f>
        <v>0.28165</v>
      </c>
      <c r="X10" s="70" t="n">
        <f aca="false">AJ10</f>
        <v>0.0015985974</v>
      </c>
      <c r="Y10" s="70" t="n">
        <f aca="false">'sub-chains'!U19</f>
        <v>0.0001424332</v>
      </c>
      <c r="Z10" s="70" t="n">
        <f aca="false">'sub-chains'!V19</f>
        <v>0.018465977</v>
      </c>
      <c r="AA10" s="70" t="n">
        <f aca="false">'sub-chains'!W19</f>
        <v>0.045481442</v>
      </c>
      <c r="AB10" s="69" t="n">
        <f aca="false">'sub-chains'!C19</f>
        <v>2.9716194</v>
      </c>
      <c r="AC10" s="70" t="n">
        <f aca="false">'sub-chains'!E19</f>
        <v>1.4655912</v>
      </c>
      <c r="AD10" s="70" t="n">
        <f aca="false">'sub-chains'!F19</f>
        <v>0.0050622115</v>
      </c>
      <c r="AE10" s="70" t="n">
        <f aca="false">'sub-chains'!G19</f>
        <v>0.28050416</v>
      </c>
      <c r="AF10" s="70" t="n">
        <f aca="false">'sub-chains'!H19</f>
        <v>0.76134113</v>
      </c>
      <c r="AG10" s="70" t="n">
        <f aca="false">'sub-chains'!I19</f>
        <v>0.0050237734</v>
      </c>
      <c r="AH10" s="70" t="n">
        <f aca="false">'sub-chains'!J19</f>
        <v>0.17084837</v>
      </c>
      <c r="AI10" s="70" t="n">
        <f aca="false">'sub-chains'!K19</f>
        <v>0.28165</v>
      </c>
      <c r="AJ10" s="70" t="n">
        <f aca="false">'sub-chains'!L19</f>
        <v>0.0015985974</v>
      </c>
    </row>
    <row r="11" s="59" customFormat="true" ht="30" hidden="false" customHeight="true" outlineLevel="0" collapsed="false">
      <c r="A11" s="58" t="s">
        <v>67</v>
      </c>
      <c r="B11" s="59" t="s">
        <v>68</v>
      </c>
      <c r="C11" s="60" t="s">
        <v>77</v>
      </c>
      <c r="D11" s="59" t="s">
        <v>76</v>
      </c>
      <c r="E11" s="61" t="n">
        <f aca="false">'sub-chains'!AE55</f>
        <v>48.04579</v>
      </c>
      <c r="F11" s="62" t="n">
        <f aca="false">Q11</f>
        <v>23.457944</v>
      </c>
      <c r="G11" s="62" t="n">
        <f aca="false">R11</f>
        <v>0.11904697</v>
      </c>
      <c r="H11" s="62" t="n">
        <f aca="false">S11</f>
        <v>4.5894305</v>
      </c>
      <c r="I11" s="62" t="n">
        <f aca="false">T11</f>
        <v>12.168199</v>
      </c>
      <c r="J11" s="62" t="n">
        <f aca="false">U11</f>
        <v>0.11702584</v>
      </c>
      <c r="K11" s="62" t="n">
        <f aca="false">V11</f>
        <v>2.7507952</v>
      </c>
      <c r="L11" s="62" t="n">
        <f aca="false">W11</f>
        <v>4.4950492</v>
      </c>
      <c r="M11" s="62" t="n">
        <f aca="false">X11</f>
        <v>0.034829276</v>
      </c>
      <c r="N11" s="62" t="n">
        <f aca="false">Y11</f>
        <v>0.0024779842</v>
      </c>
      <c r="O11" s="62" t="n">
        <f aca="false">Z11</f>
        <v>0.31099228</v>
      </c>
      <c r="P11" s="63" t="n">
        <f aca="false">'sub-chains'!R55</f>
        <v>48.811383</v>
      </c>
      <c r="Q11" s="64" t="n">
        <f aca="false">AC11</f>
        <v>23.457944</v>
      </c>
      <c r="R11" s="64" t="n">
        <f aca="false">AD11</f>
        <v>0.11904697</v>
      </c>
      <c r="S11" s="64" t="n">
        <f aca="false">AE11</f>
        <v>4.5894305</v>
      </c>
      <c r="T11" s="64" t="n">
        <f aca="false">AF11</f>
        <v>12.168199</v>
      </c>
      <c r="U11" s="64" t="n">
        <f aca="false">AG11</f>
        <v>0.11702584</v>
      </c>
      <c r="V11" s="64" t="n">
        <f aca="false">AH11</f>
        <v>2.7507952</v>
      </c>
      <c r="W11" s="64" t="n">
        <f aca="false">AI11</f>
        <v>4.4950492</v>
      </c>
      <c r="X11" s="64" t="n">
        <f aca="false">AJ11</f>
        <v>0.034829276</v>
      </c>
      <c r="Y11" s="64" t="n">
        <f aca="false">'sub-chains'!U55</f>
        <v>0.0024779842</v>
      </c>
      <c r="Z11" s="64" t="n">
        <f aca="false">'sub-chains'!V55</f>
        <v>0.31099228</v>
      </c>
      <c r="AA11" s="64" t="n">
        <f aca="false">'sub-chains'!W55</f>
        <v>0.7655932</v>
      </c>
      <c r="AB11" s="63" t="n">
        <f aca="false">'sub-chains'!C55</f>
        <v>47.73232</v>
      </c>
      <c r="AC11" s="64" t="n">
        <f aca="false">'sub-chains'!E55</f>
        <v>23.457944</v>
      </c>
      <c r="AD11" s="64" t="n">
        <f aca="false">'sub-chains'!F55</f>
        <v>0.11904697</v>
      </c>
      <c r="AE11" s="64" t="n">
        <f aca="false">'sub-chains'!G55</f>
        <v>4.5894305</v>
      </c>
      <c r="AF11" s="64" t="n">
        <f aca="false">'sub-chains'!H55</f>
        <v>12.168199</v>
      </c>
      <c r="AG11" s="64" t="n">
        <f aca="false">'sub-chains'!I55</f>
        <v>0.11702584</v>
      </c>
      <c r="AH11" s="64" t="n">
        <f aca="false">'sub-chains'!J55</f>
        <v>2.7507952</v>
      </c>
      <c r="AI11" s="64" t="n">
        <f aca="false">'sub-chains'!K55</f>
        <v>4.4950492</v>
      </c>
      <c r="AJ11" s="64" t="n">
        <f aca="false">'sub-chains'!L55</f>
        <v>0.034829276</v>
      </c>
    </row>
    <row r="12" customFormat="false" ht="30" hidden="false" customHeight="false" outlineLevel="0" collapsed="false">
      <c r="A12" s="65" t="s">
        <v>67</v>
      </c>
      <c r="B12" s="42" t="s">
        <v>68</v>
      </c>
      <c r="C12" s="66" t="s">
        <v>78</v>
      </c>
      <c r="D12" s="42" t="s">
        <v>76</v>
      </c>
      <c r="E12" s="67" t="n">
        <f aca="false">'sub-chains'!AE56</f>
        <v>2.350506</v>
      </c>
      <c r="F12" s="68" t="n">
        <f aca="false">Q12</f>
        <v>1.1476138</v>
      </c>
      <c r="G12" s="68" t="n">
        <f aca="false">R12</f>
        <v>0.0058245707</v>
      </c>
      <c r="H12" s="68" t="n">
        <f aca="false">S12</f>
        <v>0.22452377</v>
      </c>
      <c r="I12" s="68" t="n">
        <f aca="false">T12</f>
        <v>0.59529559</v>
      </c>
      <c r="J12" s="68" t="n">
        <f aca="false">U12</f>
        <v>0.0057257182</v>
      </c>
      <c r="K12" s="68" t="n">
        <f aca="false">V12</f>
        <v>0.1345747</v>
      </c>
      <c r="L12" s="68" t="n">
        <f aca="false">W12</f>
        <v>0.21990792</v>
      </c>
      <c r="M12" s="68" t="n">
        <f aca="false">X12</f>
        <v>0.0017040943</v>
      </c>
      <c r="N12" s="68" t="n">
        <f aca="false">Y12</f>
        <v>0.00012122918</v>
      </c>
      <c r="O12" s="68" t="n">
        <f aca="false">Z12</f>
        <v>0.0152146</v>
      </c>
      <c r="P12" s="69" t="n">
        <f aca="false">'sub-chains'!R56</f>
        <v>2.3879609</v>
      </c>
      <c r="Q12" s="70" t="n">
        <f aca="false">AC12</f>
        <v>1.1476138</v>
      </c>
      <c r="R12" s="70" t="n">
        <f aca="false">AD12</f>
        <v>0.0058245707</v>
      </c>
      <c r="S12" s="70" t="n">
        <f aca="false">AE12</f>
        <v>0.22452377</v>
      </c>
      <c r="T12" s="70" t="n">
        <f aca="false">AF12</f>
        <v>0.59529559</v>
      </c>
      <c r="U12" s="70" t="n">
        <f aca="false">AG12</f>
        <v>0.0057257182</v>
      </c>
      <c r="V12" s="70" t="n">
        <f aca="false">AH12</f>
        <v>0.1345747</v>
      </c>
      <c r="W12" s="70" t="n">
        <f aca="false">AI12</f>
        <v>0.21990792</v>
      </c>
      <c r="X12" s="70" t="n">
        <f aca="false">AJ12</f>
        <v>0.0017040943</v>
      </c>
      <c r="Y12" s="70" t="n">
        <f aca="false">'sub-chains'!U56</f>
        <v>0.00012122918</v>
      </c>
      <c r="Z12" s="70" t="n">
        <f aca="false">'sub-chains'!V56</f>
        <v>0.0152146</v>
      </c>
      <c r="AA12" s="70" t="n">
        <f aca="false">'sub-chains'!W56</f>
        <v>0.037454934</v>
      </c>
      <c r="AB12" s="69" t="n">
        <f aca="false">'sub-chains'!C56</f>
        <v>2.3351701</v>
      </c>
      <c r="AC12" s="70" t="n">
        <f aca="false">'sub-chains'!E56</f>
        <v>1.1476138</v>
      </c>
      <c r="AD12" s="70" t="n">
        <f aca="false">'sub-chains'!F56</f>
        <v>0.0058245707</v>
      </c>
      <c r="AE12" s="70" t="n">
        <f aca="false">'sub-chains'!G56</f>
        <v>0.22452377</v>
      </c>
      <c r="AF12" s="70" t="n">
        <f aca="false">'sub-chains'!H56</f>
        <v>0.59529559</v>
      </c>
      <c r="AG12" s="70" t="n">
        <f aca="false">'sub-chains'!I56</f>
        <v>0.0057257182</v>
      </c>
      <c r="AH12" s="70" t="n">
        <f aca="false">'sub-chains'!J56</f>
        <v>0.1345747</v>
      </c>
      <c r="AI12" s="70" t="n">
        <f aca="false">'sub-chains'!K56</f>
        <v>0.21990792</v>
      </c>
      <c r="AJ12" s="70" t="n">
        <f aca="false">'sub-chains'!L56</f>
        <v>0.0017040943</v>
      </c>
    </row>
    <row r="13" customFormat="false" ht="45" hidden="false" customHeight="false" outlineLevel="0" collapsed="false">
      <c r="A13" s="65" t="s">
        <v>67</v>
      </c>
      <c r="B13" s="42" t="s">
        <v>68</v>
      </c>
      <c r="C13" s="66" t="s">
        <v>79</v>
      </c>
      <c r="D13" s="42" t="s">
        <v>76</v>
      </c>
      <c r="E13" s="67" t="n">
        <f aca="false">'sub-chains'!AE57</f>
        <v>6.4199403E-005</v>
      </c>
      <c r="F13" s="68" t="n">
        <f aca="false">Q13</f>
        <v>3.1344836E-005</v>
      </c>
      <c r="G13" s="68" t="n">
        <f aca="false">R13</f>
        <v>1.5905629E-007</v>
      </c>
      <c r="H13" s="68" t="n">
        <f aca="false">S13</f>
        <v>6.1324757E-006</v>
      </c>
      <c r="I13" s="68" t="n">
        <f aca="false">T13</f>
        <v>1.62593E-005</v>
      </c>
      <c r="J13" s="68" t="n">
        <f aca="false">U13</f>
        <v>1.5635569E-007</v>
      </c>
      <c r="K13" s="68" t="n">
        <f aca="false">V13</f>
        <v>3.6756513E-006</v>
      </c>
      <c r="L13" s="68" t="n">
        <f aca="false">W13</f>
        <v>6.0063414E-006</v>
      </c>
      <c r="M13" s="68" t="n">
        <f aca="false">X13</f>
        <v>4.6534517E-008</v>
      </c>
      <c r="N13" s="68" t="n">
        <f aca="false">Y13</f>
        <v>3.3110289E-009</v>
      </c>
      <c r="O13" s="68" t="n">
        <f aca="false">Z13</f>
        <v>4.1554135E-007</v>
      </c>
      <c r="P13" s="69" t="n">
        <f aca="false">'sub-chains'!R57</f>
        <v>6.5222373E-005</v>
      </c>
      <c r="Q13" s="70" t="n">
        <f aca="false">AC13</f>
        <v>3.1344836E-005</v>
      </c>
      <c r="R13" s="70" t="n">
        <f aca="false">AD13</f>
        <v>1.5905629E-007</v>
      </c>
      <c r="S13" s="70" t="n">
        <f aca="false">AE13</f>
        <v>6.1324757E-006</v>
      </c>
      <c r="T13" s="70" t="n">
        <f aca="false">AF13</f>
        <v>1.62593E-005</v>
      </c>
      <c r="U13" s="70" t="n">
        <f aca="false">AG13</f>
        <v>1.5635569E-007</v>
      </c>
      <c r="V13" s="70" t="n">
        <f aca="false">AH13</f>
        <v>3.6756513E-006</v>
      </c>
      <c r="W13" s="70" t="n">
        <f aca="false">AI13</f>
        <v>6.0063414E-006</v>
      </c>
      <c r="X13" s="70" t="n">
        <f aca="false">AJ13</f>
        <v>4.6534517E-008</v>
      </c>
      <c r="Y13" s="70" t="n">
        <f aca="false">'sub-chains'!U57</f>
        <v>3.3110289E-009</v>
      </c>
      <c r="Z13" s="70" t="n">
        <f aca="false">'sub-chains'!V57</f>
        <v>4.1554135E-007</v>
      </c>
      <c r="AA13" s="70" t="n">
        <f aca="false">'sub-chains'!W57</f>
        <v>1.0229696E-006</v>
      </c>
      <c r="AB13" s="69" t="n">
        <f aca="false">'sub-chains'!C57</f>
        <v>6.3780551E-005</v>
      </c>
      <c r="AC13" s="70" t="n">
        <f aca="false">'sub-chains'!E57</f>
        <v>3.1344836E-005</v>
      </c>
      <c r="AD13" s="70" t="n">
        <f aca="false">'sub-chains'!F57</f>
        <v>1.5905629E-007</v>
      </c>
      <c r="AE13" s="70" t="n">
        <f aca="false">'sub-chains'!G57</f>
        <v>6.1324757E-006</v>
      </c>
      <c r="AF13" s="70" t="n">
        <f aca="false">'sub-chains'!H57</f>
        <v>1.62593E-005</v>
      </c>
      <c r="AG13" s="70" t="n">
        <f aca="false">'sub-chains'!I57</f>
        <v>1.5635569E-007</v>
      </c>
      <c r="AH13" s="70" t="n">
        <f aca="false">'sub-chains'!J57</f>
        <v>3.6756513E-006</v>
      </c>
      <c r="AI13" s="70" t="n">
        <f aca="false">'sub-chains'!K57</f>
        <v>6.0063414E-006</v>
      </c>
      <c r="AJ13" s="70" t="n">
        <f aca="false">'sub-chains'!L57</f>
        <v>4.6534517E-008</v>
      </c>
    </row>
    <row r="14" s="59" customFormat="true" ht="15" hidden="false" customHeight="false" outlineLevel="0" collapsed="false">
      <c r="A14" s="71" t="s">
        <v>80</v>
      </c>
      <c r="B14" s="59" t="s">
        <v>68</v>
      </c>
      <c r="C14" s="60" t="s">
        <v>81</v>
      </c>
      <c r="D14" s="59" t="s">
        <v>82</v>
      </c>
      <c r="E14" s="61" t="n">
        <f aca="false">'sub-chains'!AE91</f>
        <v>3103.9847</v>
      </c>
      <c r="F14" s="62" t="n">
        <f aca="false">Q14</f>
        <v>1515.4943</v>
      </c>
      <c r="G14" s="62" t="n">
        <f aca="false">R14</f>
        <v>7.6908715</v>
      </c>
      <c r="H14" s="62" t="n">
        <f aca="false">S14</f>
        <v>296.49869</v>
      </c>
      <c r="I14" s="62" t="n">
        <f aca="false">T14</f>
        <v>786.12323</v>
      </c>
      <c r="J14" s="62" t="n">
        <f aca="false">U14</f>
        <v>7.5603119</v>
      </c>
      <c r="K14" s="62" t="n">
        <f aca="false">V14</f>
        <v>177.7143</v>
      </c>
      <c r="L14" s="62" t="n">
        <f aca="false">W14</f>
        <v>290.40147</v>
      </c>
      <c r="M14" s="62" t="n">
        <f aca="false">X14</f>
        <v>2.2501018</v>
      </c>
      <c r="N14" s="62" t="n">
        <f aca="false">Y14</f>
        <v>0.16008767</v>
      </c>
      <c r="O14" s="62" t="n">
        <f aca="false">Z14</f>
        <v>20.091349</v>
      </c>
      <c r="P14" s="63" t="n">
        <f aca="false">'sub-chains'!R91</f>
        <v>3153.4451</v>
      </c>
      <c r="Q14" s="64" t="n">
        <f aca="false">AC14</f>
        <v>1515.4943</v>
      </c>
      <c r="R14" s="64" t="n">
        <f aca="false">AD14</f>
        <v>7.6908715</v>
      </c>
      <c r="S14" s="64" t="n">
        <f aca="false">AE14</f>
        <v>296.49869</v>
      </c>
      <c r="T14" s="64" t="n">
        <f aca="false">AF14</f>
        <v>786.12323</v>
      </c>
      <c r="U14" s="64" t="n">
        <f aca="false">AG14</f>
        <v>7.5603119</v>
      </c>
      <c r="V14" s="64" t="n">
        <f aca="false">AH14</f>
        <v>177.7143</v>
      </c>
      <c r="W14" s="64" t="n">
        <f aca="false">AI14</f>
        <v>290.40147</v>
      </c>
      <c r="X14" s="64" t="n">
        <f aca="false">AJ14</f>
        <v>2.2501018</v>
      </c>
      <c r="Y14" s="64" t="n">
        <f aca="false">'sub-chains'!U91</f>
        <v>0.16008767</v>
      </c>
      <c r="Z14" s="64" t="n">
        <f aca="false">'sub-chains'!V91</f>
        <v>20.091349</v>
      </c>
      <c r="AA14" s="64" t="n">
        <f aca="false">'sub-chains'!W91</f>
        <v>49.460393</v>
      </c>
      <c r="AB14" s="63" t="n">
        <f aca="false">'sub-chains'!C91</f>
        <v>3083.7333</v>
      </c>
      <c r="AC14" s="64" t="n">
        <f aca="false">'sub-chains'!E91</f>
        <v>1515.4943</v>
      </c>
      <c r="AD14" s="64" t="n">
        <f aca="false">'sub-chains'!F91</f>
        <v>7.6908715</v>
      </c>
      <c r="AE14" s="64" t="n">
        <f aca="false">'sub-chains'!G91</f>
        <v>296.49869</v>
      </c>
      <c r="AF14" s="64" t="n">
        <f aca="false">'sub-chains'!H91</f>
        <v>786.12323</v>
      </c>
      <c r="AG14" s="64" t="n">
        <f aca="false">'sub-chains'!I91</f>
        <v>7.5603119</v>
      </c>
      <c r="AH14" s="64" t="n">
        <f aca="false">'sub-chains'!J91</f>
        <v>177.7143</v>
      </c>
      <c r="AI14" s="64" t="n">
        <f aca="false">'sub-chains'!K91</f>
        <v>290.40147</v>
      </c>
      <c r="AJ14" s="64" t="n">
        <f aca="false">'sub-chains'!L91</f>
        <v>2.2501018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8"/>
  <sheetViews>
    <sheetView showFormulas="false" showGridLines="true" showRowColHeaders="true" showZeros="true" rightToLeft="false" tabSelected="false" showOutlineSymbols="true" defaultGridColor="true" view="normal" topLeftCell="W58" colorId="64" zoomScale="100" zoomScaleNormal="100" zoomScalePageLayoutView="100" workbookViewId="0">
      <selection pane="topLeft" activeCell="T31" activeCellId="0" sqref="T31"/>
    </sheetView>
  </sheetViews>
  <sheetFormatPr defaultColWidth="8.57421875" defaultRowHeight="15" zeroHeight="false" outlineLevelRow="0" outlineLevelCol="0"/>
  <cols>
    <col collapsed="false" customWidth="false" hidden="false" outlineLevel="0" max="1024" min="1" style="20" width="8.57"/>
  </cols>
  <sheetData>
    <row r="2" customFormat="false" ht="15" hidden="false" customHeight="false" outlineLevel="0" collapsed="false">
      <c r="A2" s="20" t="s">
        <v>83</v>
      </c>
      <c r="B2" s="20" t="s">
        <v>84</v>
      </c>
      <c r="P2" s="20" t="s">
        <v>83</v>
      </c>
      <c r="Q2" s="20" t="s">
        <v>84</v>
      </c>
      <c r="AC2" s="20" t="s">
        <v>83</v>
      </c>
      <c r="AD2" s="20" t="s">
        <v>84</v>
      </c>
    </row>
    <row r="3" customFormat="false" ht="15" hidden="false" customHeight="false" outlineLevel="0" collapsed="false">
      <c r="A3" s="20" t="s">
        <v>85</v>
      </c>
      <c r="B3" s="20" t="s">
        <v>86</v>
      </c>
      <c r="P3" s="20" t="s">
        <v>85</v>
      </c>
      <c r="Q3" s="20" t="s">
        <v>86</v>
      </c>
      <c r="AC3" s="20" t="s">
        <v>85</v>
      </c>
      <c r="AD3" s="20" t="s">
        <v>86</v>
      </c>
    </row>
    <row r="4" customFormat="false" ht="15" hidden="false" customHeight="false" outlineLevel="0" collapsed="false">
      <c r="A4" s="20" t="s">
        <v>87</v>
      </c>
      <c r="B4" s="20" t="s">
        <v>88</v>
      </c>
      <c r="P4" s="20" t="s">
        <v>87</v>
      </c>
      <c r="Q4" s="20" t="s">
        <v>89</v>
      </c>
      <c r="AC4" s="20" t="s">
        <v>87</v>
      </c>
      <c r="AD4" s="20" t="s">
        <v>90</v>
      </c>
    </row>
    <row r="5" customFormat="false" ht="15" hidden="false" customHeight="false" outlineLevel="0" collapsed="false">
      <c r="A5" s="20" t="s">
        <v>91</v>
      </c>
      <c r="B5" s="20" t="s">
        <v>67</v>
      </c>
      <c r="P5" s="20" t="s">
        <v>91</v>
      </c>
      <c r="Q5" s="20" t="s">
        <v>67</v>
      </c>
      <c r="AC5" s="20" t="s">
        <v>91</v>
      </c>
      <c r="AD5" s="20" t="s">
        <v>67</v>
      </c>
    </row>
    <row r="6" customFormat="false" ht="15" hidden="false" customHeight="false" outlineLevel="0" collapsed="false">
      <c r="A6" s="20" t="s">
        <v>92</v>
      </c>
      <c r="B6" s="20" t="s">
        <v>93</v>
      </c>
      <c r="P6" s="20" t="s">
        <v>92</v>
      </c>
      <c r="Q6" s="20" t="s">
        <v>93</v>
      </c>
      <c r="AC6" s="20" t="s">
        <v>92</v>
      </c>
      <c r="AD6" s="20" t="s">
        <v>93</v>
      </c>
    </row>
    <row r="7" customFormat="false" ht="15" hidden="false" customHeight="false" outlineLevel="0" collapsed="false">
      <c r="A7" s="20" t="s">
        <v>94</v>
      </c>
      <c r="B7" s="20" t="s">
        <v>95</v>
      </c>
      <c r="P7" s="20" t="s">
        <v>94</v>
      </c>
      <c r="Q7" s="20" t="s">
        <v>95</v>
      </c>
      <c r="AC7" s="20" t="s">
        <v>94</v>
      </c>
      <c r="AD7" s="20" t="s">
        <v>95</v>
      </c>
    </row>
    <row r="8" customFormat="false" ht="15" hidden="false" customHeight="false" outlineLevel="0" collapsed="false">
      <c r="A8" s="20" t="s">
        <v>96</v>
      </c>
      <c r="B8" s="20" t="s">
        <v>97</v>
      </c>
      <c r="P8" s="20" t="s">
        <v>96</v>
      </c>
      <c r="Q8" s="20" t="s">
        <v>98</v>
      </c>
      <c r="AC8" s="20" t="s">
        <v>96</v>
      </c>
      <c r="AD8" s="20" t="s">
        <v>98</v>
      </c>
    </row>
    <row r="9" customFormat="false" ht="15" hidden="false" customHeight="false" outlineLevel="0" collapsed="false">
      <c r="A9" s="20" t="s">
        <v>99</v>
      </c>
      <c r="B9" s="20" t="s">
        <v>98</v>
      </c>
      <c r="P9" s="20" t="s">
        <v>99</v>
      </c>
      <c r="Q9" s="20" t="s">
        <v>98</v>
      </c>
      <c r="AC9" s="20" t="s">
        <v>99</v>
      </c>
      <c r="AD9" s="20" t="s">
        <v>98</v>
      </c>
    </row>
    <row r="10" customFormat="false" ht="15" hidden="false" customHeight="false" outlineLevel="0" collapsed="false">
      <c r="A10" s="20" t="s">
        <v>100</v>
      </c>
      <c r="B10" s="20" t="s">
        <v>98</v>
      </c>
      <c r="P10" s="20" t="s">
        <v>100</v>
      </c>
      <c r="Q10" s="20" t="s">
        <v>98</v>
      </c>
      <c r="AC10" s="20" t="s">
        <v>100</v>
      </c>
      <c r="AD10" s="20" t="s">
        <v>98</v>
      </c>
    </row>
    <row r="11" customFormat="false" ht="15" hidden="false" customHeight="false" outlineLevel="0" collapsed="false">
      <c r="A11" s="20" t="s">
        <v>101</v>
      </c>
      <c r="B11" s="20" t="s">
        <v>98</v>
      </c>
      <c r="P11" s="20" t="s">
        <v>101</v>
      </c>
      <c r="Q11" s="20" t="s">
        <v>98</v>
      </c>
      <c r="T11" s="72" t="n">
        <f aca="false">T16/$R16</f>
        <v>0.989723776626942</v>
      </c>
      <c r="U11" s="72"/>
      <c r="V11" s="72"/>
      <c r="W11" s="72"/>
      <c r="AC11" s="20" t="s">
        <v>101</v>
      </c>
      <c r="AD11" s="20" t="s">
        <v>98</v>
      </c>
      <c r="AG11" s="72" t="n">
        <f aca="false">AG16/AE16</f>
        <v>0.996989530853113</v>
      </c>
    </row>
    <row r="12" customFormat="false" ht="15" hidden="false" customHeight="false" outlineLevel="0" collapsed="false">
      <c r="A12" s="20" t="s">
        <v>102</v>
      </c>
      <c r="B12" s="20" t="s">
        <v>103</v>
      </c>
      <c r="P12" s="20" t="s">
        <v>102</v>
      </c>
      <c r="Q12" s="20" t="s">
        <v>103</v>
      </c>
      <c r="T12" s="72" t="n">
        <f aca="false">T17/$R17</f>
        <v>0.989861979459169</v>
      </c>
      <c r="U12" s="72"/>
      <c r="V12" s="72"/>
      <c r="W12" s="72"/>
      <c r="AC12" s="20" t="s">
        <v>102</v>
      </c>
      <c r="AD12" s="20" t="s">
        <v>103</v>
      </c>
      <c r="AG12" s="72" t="n">
        <f aca="false">AG17/AE17</f>
        <v>0.997030068077955</v>
      </c>
    </row>
    <row r="13" customFormat="false" ht="15" hidden="false" customHeight="false" outlineLevel="0" collapsed="false">
      <c r="A13" s="20" t="s">
        <v>104</v>
      </c>
      <c r="B13" s="20" t="s">
        <v>105</v>
      </c>
      <c r="P13" s="20" t="s">
        <v>104</v>
      </c>
      <c r="Q13" s="20" t="s">
        <v>105</v>
      </c>
      <c r="T13" s="72" t="n">
        <f aca="false">T18/$R18</f>
        <v>0.989457968109535</v>
      </c>
      <c r="U13" s="72"/>
      <c r="V13" s="72"/>
      <c r="W13" s="72"/>
      <c r="AC13" s="20" t="s">
        <v>104</v>
      </c>
      <c r="AD13" s="20" t="s">
        <v>105</v>
      </c>
      <c r="AG13" s="72" t="n">
        <f aca="false">AG18/AE18</f>
        <v>0.996915014787685</v>
      </c>
    </row>
    <row r="14" customFormat="false" ht="15" hidden="false" customHeight="false" outlineLevel="0" collapsed="false">
      <c r="T14" s="72" t="n">
        <f aca="false">T19/$R19</f>
        <v>0.978887998267818</v>
      </c>
      <c r="U14" s="72"/>
      <c r="V14" s="72"/>
      <c r="W14" s="72"/>
      <c r="AG14" s="72" t="n">
        <f aca="false">AG19/AE19</f>
        <v>0.993776928968422</v>
      </c>
    </row>
    <row r="15" customFormat="false" ht="15" hidden="false" customHeight="false" outlineLevel="0" collapsed="false">
      <c r="A15" s="73" t="s">
        <v>103</v>
      </c>
      <c r="B15" s="73" t="s">
        <v>106</v>
      </c>
      <c r="C15" s="73" t="s">
        <v>75</v>
      </c>
      <c r="D15" s="73" t="s">
        <v>107</v>
      </c>
      <c r="E15" s="73" t="s">
        <v>38</v>
      </c>
      <c r="F15" s="73" t="s">
        <v>40</v>
      </c>
      <c r="G15" s="73" t="s">
        <v>36</v>
      </c>
      <c r="H15" s="74" t="s">
        <v>43</v>
      </c>
      <c r="I15" s="74" t="s">
        <v>44</v>
      </c>
      <c r="J15" s="74" t="s">
        <v>42</v>
      </c>
      <c r="K15" s="20" t="s">
        <v>45</v>
      </c>
      <c r="L15" s="20" t="s">
        <v>46</v>
      </c>
      <c r="P15" s="20" t="s">
        <v>103</v>
      </c>
      <c r="Q15" s="20" t="s">
        <v>106</v>
      </c>
      <c r="R15" s="20" t="s">
        <v>75</v>
      </c>
      <c r="S15" s="20" t="s">
        <v>108</v>
      </c>
      <c r="T15" s="20" t="s">
        <v>107</v>
      </c>
      <c r="U15" s="74" t="s">
        <v>109</v>
      </c>
      <c r="V15" s="74" t="s">
        <v>110</v>
      </c>
      <c r="W15" s="20" t="s">
        <v>111</v>
      </c>
      <c r="AC15" s="20" t="s">
        <v>103</v>
      </c>
      <c r="AD15" s="20" t="s">
        <v>106</v>
      </c>
      <c r="AE15" s="20" t="s">
        <v>75</v>
      </c>
      <c r="AF15" s="20" t="s">
        <v>112</v>
      </c>
      <c r="AG15" s="20" t="s">
        <v>107</v>
      </c>
      <c r="AH15" s="20" t="s">
        <v>110</v>
      </c>
      <c r="AI15" s="74" t="s">
        <v>109</v>
      </c>
      <c r="AJ15" s="74"/>
      <c r="AK15" s="74"/>
      <c r="AU15" s="74"/>
      <c r="AV15" s="74"/>
      <c r="AW15" s="74"/>
      <c r="BG15" s="74"/>
      <c r="BI15" s="74"/>
      <c r="BJ15" s="74"/>
      <c r="BK15" s="74"/>
    </row>
    <row r="16" s="77" customFormat="true" ht="15" hidden="false" customHeight="false" outlineLevel="0" collapsed="false">
      <c r="A16" s="75" t="s">
        <v>75</v>
      </c>
      <c r="B16" s="75" t="s">
        <v>76</v>
      </c>
      <c r="C16" s="75" t="n">
        <v>261.96868</v>
      </c>
      <c r="D16" s="75" t="n">
        <v>0</v>
      </c>
      <c r="E16" s="75" t="n">
        <v>129.70121</v>
      </c>
      <c r="F16" s="75" t="n">
        <v>0.25957214</v>
      </c>
      <c r="G16" s="76" t="n">
        <v>25.00466</v>
      </c>
      <c r="H16" s="76" t="n">
        <v>67.013685</v>
      </c>
      <c r="I16" s="76" t="n">
        <v>0.25068361</v>
      </c>
      <c r="J16" s="76" t="n">
        <v>14.900522</v>
      </c>
      <c r="K16" s="77" t="n">
        <v>24.762289</v>
      </c>
      <c r="L16" s="77" t="n">
        <v>0.076062171</v>
      </c>
      <c r="P16" s="77" t="s">
        <v>75</v>
      </c>
      <c r="Q16" s="77" t="s">
        <v>76</v>
      </c>
      <c r="R16" s="77" t="n">
        <v>264.68868</v>
      </c>
      <c r="S16" s="77" t="n">
        <v>0</v>
      </c>
      <c r="T16" s="76" t="n">
        <v>261.96868</v>
      </c>
      <c r="U16" s="76" t="n">
        <v>0.0066694754</v>
      </c>
      <c r="V16" s="76" t="n">
        <v>0.78435863</v>
      </c>
      <c r="W16" s="77" t="n">
        <v>1.9289703</v>
      </c>
      <c r="AC16" s="77" t="s">
        <v>75</v>
      </c>
      <c r="AD16" s="77" t="s">
        <v>76</v>
      </c>
      <c r="AE16" s="77" t="n">
        <v>262.75971</v>
      </c>
      <c r="AF16" s="77" t="n">
        <v>0</v>
      </c>
      <c r="AG16" s="76" t="n">
        <v>261.96868</v>
      </c>
      <c r="AH16" s="76" t="n">
        <v>0.78435863</v>
      </c>
      <c r="AI16" s="76" t="n">
        <v>0.0066694754</v>
      </c>
      <c r="AJ16" s="76"/>
      <c r="AK16" s="76"/>
      <c r="AT16" s="76"/>
      <c r="AU16" s="76"/>
      <c r="AV16" s="76"/>
      <c r="AW16" s="76"/>
      <c r="BG16" s="76"/>
      <c r="BH16" s="76"/>
      <c r="BI16" s="76"/>
      <c r="BJ16" s="76"/>
      <c r="BK16" s="76"/>
    </row>
    <row r="17" s="77" customFormat="true" ht="15" hidden="false" customHeight="false" outlineLevel="0" collapsed="false">
      <c r="A17" s="75" t="s">
        <v>69</v>
      </c>
      <c r="B17" s="75" t="s">
        <v>76</v>
      </c>
      <c r="C17" s="75" t="n">
        <v>250.98877</v>
      </c>
      <c r="D17" s="75" t="n">
        <v>0</v>
      </c>
      <c r="E17" s="75" t="n">
        <v>124.27372</v>
      </c>
      <c r="F17" s="75" t="n">
        <v>0.24384456</v>
      </c>
      <c r="G17" s="75" t="n">
        <v>23.960663</v>
      </c>
      <c r="H17" s="75" t="n">
        <v>64.206004</v>
      </c>
      <c r="I17" s="75" t="n">
        <v>0.23410275</v>
      </c>
      <c r="J17" s="75" t="n">
        <v>14.274674</v>
      </c>
      <c r="K17" s="77" t="n">
        <v>23.724412</v>
      </c>
      <c r="L17" s="77" t="n">
        <v>0.071349497</v>
      </c>
      <c r="P17" s="77" t="s">
        <v>69</v>
      </c>
      <c r="Q17" s="77" t="s">
        <v>76</v>
      </c>
      <c r="R17" s="77" t="n">
        <v>253.55936</v>
      </c>
      <c r="S17" s="77" t="n">
        <v>0</v>
      </c>
      <c r="T17" s="77" t="n">
        <v>250.98877</v>
      </c>
      <c r="U17" s="77" t="n">
        <v>0.0063331527</v>
      </c>
      <c r="V17" s="77" t="n">
        <v>0.74130458</v>
      </c>
      <c r="W17" s="77" t="n">
        <v>1.8229477</v>
      </c>
      <c r="AC17" s="77" t="s">
        <v>69</v>
      </c>
      <c r="AD17" s="77" t="s">
        <v>76</v>
      </c>
      <c r="AE17" s="77" t="n">
        <v>251.73641</v>
      </c>
      <c r="AF17" s="77" t="n">
        <v>0</v>
      </c>
      <c r="AG17" s="77" t="n">
        <v>250.98877</v>
      </c>
      <c r="AH17" s="77" t="n">
        <v>0.74130458</v>
      </c>
      <c r="AI17" s="77" t="n">
        <v>0.0063331527</v>
      </c>
    </row>
    <row r="18" s="77" customFormat="true" ht="15" hidden="false" customHeight="false" outlineLevel="0" collapsed="false">
      <c r="A18" s="77" t="s">
        <v>71</v>
      </c>
      <c r="B18" s="77" t="s">
        <v>76</v>
      </c>
      <c r="C18" s="77" t="n">
        <v>8.0082874</v>
      </c>
      <c r="D18" s="77" t="n">
        <v>0</v>
      </c>
      <c r="E18" s="77" t="n">
        <v>3.9618917</v>
      </c>
      <c r="F18" s="77" t="n">
        <v>0.010665373</v>
      </c>
      <c r="G18" s="77" t="n">
        <v>0.76349337</v>
      </c>
      <c r="H18" s="77" t="n">
        <v>2.0463397</v>
      </c>
      <c r="I18" s="77" t="n">
        <v>0.011557078</v>
      </c>
      <c r="J18" s="77" t="n">
        <v>0.45499924</v>
      </c>
      <c r="K18" s="77" t="n">
        <v>0.75622689</v>
      </c>
      <c r="L18" s="77" t="n">
        <v>0.0031140762</v>
      </c>
      <c r="P18" s="77" t="s">
        <v>71</v>
      </c>
      <c r="Q18" s="77" t="s">
        <v>76</v>
      </c>
      <c r="R18" s="77" t="n">
        <v>8.0936105</v>
      </c>
      <c r="S18" s="77" t="n">
        <v>0</v>
      </c>
      <c r="T18" s="77" t="n">
        <v>8.0082874</v>
      </c>
      <c r="U18" s="77" t="n">
        <v>0.0001938895</v>
      </c>
      <c r="V18" s="77" t="n">
        <v>0.024588066</v>
      </c>
      <c r="W18" s="77" t="n">
        <v>0.060541213</v>
      </c>
      <c r="AC18" s="77" t="s">
        <v>71</v>
      </c>
      <c r="AD18" s="77" t="s">
        <v>76</v>
      </c>
      <c r="AE18" s="77" t="n">
        <v>8.0330693</v>
      </c>
      <c r="AF18" s="77" t="n">
        <v>0</v>
      </c>
      <c r="AG18" s="77" t="n">
        <v>8.0082874</v>
      </c>
      <c r="AH18" s="77" t="n">
        <v>0.024588066</v>
      </c>
      <c r="AI18" s="77" t="n">
        <v>0.0001938895</v>
      </c>
    </row>
    <row r="19" s="77" customFormat="true" ht="15" hidden="false" customHeight="false" outlineLevel="0" collapsed="false">
      <c r="A19" s="77" t="s">
        <v>73</v>
      </c>
      <c r="B19" s="77" t="s">
        <v>76</v>
      </c>
      <c r="C19" s="77" t="n">
        <v>2.9716194</v>
      </c>
      <c r="D19" s="77" t="n">
        <v>0</v>
      </c>
      <c r="E19" s="77" t="n">
        <v>1.4655912</v>
      </c>
      <c r="F19" s="77" t="n">
        <v>0.0050622115</v>
      </c>
      <c r="G19" s="77" t="n">
        <v>0.28050416</v>
      </c>
      <c r="H19" s="77" t="n">
        <v>0.76134113</v>
      </c>
      <c r="I19" s="77" t="n">
        <v>0.0050237734</v>
      </c>
      <c r="J19" s="77" t="n">
        <v>0.17084837</v>
      </c>
      <c r="K19" s="77" t="n">
        <v>0.28165</v>
      </c>
      <c r="L19" s="77" t="n">
        <v>0.0015985974</v>
      </c>
      <c r="P19" s="77" t="s">
        <v>73</v>
      </c>
      <c r="Q19" s="77" t="s">
        <v>76</v>
      </c>
      <c r="R19" s="77" t="n">
        <v>3.0357093</v>
      </c>
      <c r="S19" s="77" t="n">
        <v>0</v>
      </c>
      <c r="T19" s="77" t="n">
        <v>2.9716194</v>
      </c>
      <c r="U19" s="77" t="n">
        <v>0.0001424332</v>
      </c>
      <c r="V19" s="77" t="n">
        <v>0.018465977</v>
      </c>
      <c r="W19" s="77" t="n">
        <v>0.045481442</v>
      </c>
      <c r="AC19" s="77" t="s">
        <v>73</v>
      </c>
      <c r="AD19" s="77" t="s">
        <v>76</v>
      </c>
      <c r="AE19" s="77" t="n">
        <v>2.9902278</v>
      </c>
      <c r="AF19" s="77" t="n">
        <v>0</v>
      </c>
      <c r="AG19" s="77" t="n">
        <v>2.9716194</v>
      </c>
      <c r="AH19" s="77" t="n">
        <v>0.018465977</v>
      </c>
      <c r="AI19" s="77" t="n">
        <v>0.0001424332</v>
      </c>
    </row>
    <row r="22" customFormat="false" ht="15" hidden="false" customHeight="false" outlineLevel="0" collapsed="false">
      <c r="A22" s="20" t="s">
        <v>83</v>
      </c>
      <c r="B22" s="20" t="s">
        <v>84</v>
      </c>
      <c r="P22" s="20" t="s">
        <v>83</v>
      </c>
      <c r="Q22" s="20" t="s">
        <v>84</v>
      </c>
      <c r="AC22" s="20" t="s">
        <v>83</v>
      </c>
      <c r="AD22" s="20" t="s">
        <v>84</v>
      </c>
    </row>
    <row r="23" customFormat="false" ht="15" hidden="false" customHeight="false" outlineLevel="0" collapsed="false">
      <c r="A23" s="20" t="s">
        <v>85</v>
      </c>
      <c r="B23" s="20" t="s">
        <v>86</v>
      </c>
      <c r="P23" s="20" t="s">
        <v>85</v>
      </c>
      <c r="Q23" s="20" t="s">
        <v>86</v>
      </c>
      <c r="AC23" s="20" t="s">
        <v>85</v>
      </c>
      <c r="AD23" s="20" t="s">
        <v>86</v>
      </c>
    </row>
    <row r="24" customFormat="false" ht="15" hidden="false" customHeight="false" outlineLevel="0" collapsed="false">
      <c r="A24" s="20" t="s">
        <v>87</v>
      </c>
      <c r="B24" s="20" t="s">
        <v>88</v>
      </c>
      <c r="P24" s="20" t="s">
        <v>87</v>
      </c>
      <c r="Q24" s="20" t="s">
        <v>89</v>
      </c>
      <c r="AC24" s="20" t="s">
        <v>87</v>
      </c>
      <c r="AD24" s="20" t="s">
        <v>90</v>
      </c>
    </row>
    <row r="25" customFormat="false" ht="15" hidden="false" customHeight="false" outlineLevel="0" collapsed="false">
      <c r="A25" s="20" t="s">
        <v>91</v>
      </c>
      <c r="B25" s="20" t="s">
        <v>67</v>
      </c>
      <c r="P25" s="20" t="s">
        <v>91</v>
      </c>
      <c r="Q25" s="20" t="s">
        <v>67</v>
      </c>
      <c r="AC25" s="20" t="s">
        <v>91</v>
      </c>
      <c r="AD25" s="20" t="s">
        <v>67</v>
      </c>
    </row>
    <row r="26" customFormat="false" ht="15" hidden="false" customHeight="false" outlineLevel="0" collapsed="false">
      <c r="A26" s="20" t="s">
        <v>92</v>
      </c>
      <c r="B26" s="20" t="s">
        <v>113</v>
      </c>
      <c r="P26" s="20" t="s">
        <v>92</v>
      </c>
      <c r="Q26" s="20" t="s">
        <v>113</v>
      </c>
      <c r="AC26" s="20" t="s">
        <v>92</v>
      </c>
      <c r="AD26" s="20" t="s">
        <v>113</v>
      </c>
    </row>
    <row r="27" customFormat="false" ht="15" hidden="false" customHeight="false" outlineLevel="0" collapsed="false">
      <c r="A27" s="20" t="s">
        <v>94</v>
      </c>
      <c r="B27" s="20" t="s">
        <v>95</v>
      </c>
      <c r="P27" s="20" t="s">
        <v>94</v>
      </c>
      <c r="Q27" s="20" t="s">
        <v>95</v>
      </c>
      <c r="AC27" s="20" t="s">
        <v>94</v>
      </c>
      <c r="AD27" s="20" t="s">
        <v>95</v>
      </c>
    </row>
    <row r="28" customFormat="false" ht="15" hidden="false" customHeight="false" outlineLevel="0" collapsed="false">
      <c r="A28" s="20" t="s">
        <v>99</v>
      </c>
      <c r="B28" s="20" t="s">
        <v>98</v>
      </c>
      <c r="P28" s="20" t="s">
        <v>99</v>
      </c>
      <c r="Q28" s="20" t="s">
        <v>98</v>
      </c>
      <c r="AC28" s="20" t="s">
        <v>99</v>
      </c>
      <c r="AD28" s="20" t="s">
        <v>98</v>
      </c>
    </row>
    <row r="29" customFormat="false" ht="15" hidden="false" customHeight="false" outlineLevel="0" collapsed="false">
      <c r="A29" s="20" t="s">
        <v>100</v>
      </c>
      <c r="B29" s="20" t="s">
        <v>98</v>
      </c>
      <c r="P29" s="20" t="s">
        <v>100</v>
      </c>
      <c r="Q29" s="20" t="s">
        <v>98</v>
      </c>
      <c r="AC29" s="20" t="s">
        <v>100</v>
      </c>
      <c r="AD29" s="20" t="s">
        <v>98</v>
      </c>
    </row>
    <row r="30" customFormat="false" ht="15" hidden="false" customHeight="false" outlineLevel="0" collapsed="false">
      <c r="A30" s="20" t="s">
        <v>101</v>
      </c>
      <c r="B30" s="20" t="s">
        <v>98</v>
      </c>
      <c r="P30" s="20" t="s">
        <v>101</v>
      </c>
      <c r="Q30" s="20" t="s">
        <v>98</v>
      </c>
      <c r="AC30" s="20" t="s">
        <v>101</v>
      </c>
      <c r="AD30" s="20" t="s">
        <v>98</v>
      </c>
    </row>
    <row r="31" customFormat="false" ht="15" hidden="false" customHeight="false" outlineLevel="0" collapsed="false">
      <c r="A31" s="20" t="s">
        <v>102</v>
      </c>
      <c r="B31" s="20" t="s">
        <v>103</v>
      </c>
      <c r="P31" s="20" t="s">
        <v>102</v>
      </c>
      <c r="Q31" s="20" t="s">
        <v>103</v>
      </c>
      <c r="T31" s="72" t="n">
        <f aca="false">T35/C35</f>
        <v>1</v>
      </c>
      <c r="AC31" s="20" t="s">
        <v>102</v>
      </c>
      <c r="AD31" s="20" t="s">
        <v>103</v>
      </c>
      <c r="AG31" s="72" t="n">
        <f aca="false">AG35/AE35</f>
        <v>0.997030104005994</v>
      </c>
    </row>
    <row r="32" customFormat="false" ht="15" hidden="false" customHeight="false" outlineLevel="0" collapsed="false">
      <c r="A32" s="20" t="s">
        <v>104</v>
      </c>
      <c r="B32" s="20" t="s">
        <v>105</v>
      </c>
      <c r="P32" s="20" t="s">
        <v>104</v>
      </c>
      <c r="Q32" s="20" t="s">
        <v>105</v>
      </c>
      <c r="T32" s="72" t="n">
        <f aca="false">T36/C36</f>
        <v>1</v>
      </c>
      <c r="AC32" s="20" t="s">
        <v>104</v>
      </c>
      <c r="AD32" s="20" t="s">
        <v>105</v>
      </c>
      <c r="AG32" s="72" t="n">
        <f aca="false">AG36/AE36</f>
        <v>0.99691498247094</v>
      </c>
    </row>
    <row r="33" customFormat="false" ht="15" hidden="false" customHeight="false" outlineLevel="0" collapsed="false">
      <c r="T33" s="72" t="n">
        <f aca="false">T37/C37</f>
        <v>1</v>
      </c>
      <c r="AG33" s="72" t="n">
        <f aca="false">AG37/AE37</f>
        <v>0.993776925479028</v>
      </c>
    </row>
    <row r="34" customFormat="false" ht="15" hidden="false" customHeight="false" outlineLevel="0" collapsed="false">
      <c r="A34" s="73" t="s">
        <v>103</v>
      </c>
      <c r="B34" s="73" t="s">
        <v>106</v>
      </c>
      <c r="C34" s="73" t="s">
        <v>75</v>
      </c>
      <c r="D34" s="73" t="s">
        <v>107</v>
      </c>
      <c r="E34" s="73" t="s">
        <v>38</v>
      </c>
      <c r="F34" s="73" t="s">
        <v>40</v>
      </c>
      <c r="G34" s="73" t="s">
        <v>36</v>
      </c>
      <c r="H34" s="73" t="s">
        <v>43</v>
      </c>
      <c r="I34" s="73" t="s">
        <v>44</v>
      </c>
      <c r="J34" s="73" t="s">
        <v>42</v>
      </c>
      <c r="K34" s="20" t="s">
        <v>45</v>
      </c>
      <c r="L34" s="20" t="s">
        <v>46</v>
      </c>
      <c r="P34" s="20" t="s">
        <v>103</v>
      </c>
      <c r="Q34" s="20" t="s">
        <v>106</v>
      </c>
      <c r="R34" s="20" t="s">
        <v>75</v>
      </c>
      <c r="S34" s="20" t="s">
        <v>108</v>
      </c>
      <c r="T34" s="20" t="s">
        <v>107</v>
      </c>
      <c r="U34" s="20" t="s">
        <v>109</v>
      </c>
      <c r="V34" s="20" t="s">
        <v>110</v>
      </c>
      <c r="W34" s="20" t="s">
        <v>111</v>
      </c>
      <c r="AC34" s="20" t="s">
        <v>103</v>
      </c>
      <c r="AD34" s="20" t="s">
        <v>106</v>
      </c>
      <c r="AE34" s="20" t="s">
        <v>75</v>
      </c>
      <c r="AF34" s="20" t="s">
        <v>112</v>
      </c>
      <c r="AG34" s="20" t="s">
        <v>107</v>
      </c>
      <c r="AH34" s="20" t="s">
        <v>110</v>
      </c>
      <c r="AI34" s="20" t="s">
        <v>109</v>
      </c>
    </row>
    <row r="35" s="77" customFormat="true" ht="15" hidden="false" customHeight="false" outlineLevel="0" collapsed="false">
      <c r="A35" s="75" t="s">
        <v>69</v>
      </c>
      <c r="B35" s="75" t="s">
        <v>70</v>
      </c>
      <c r="C35" s="75" t="n">
        <v>0.015047289</v>
      </c>
      <c r="D35" s="75" t="n">
        <v>0</v>
      </c>
      <c r="E35" s="75" t="n">
        <v>0.0074504631</v>
      </c>
      <c r="F35" s="78" t="n">
        <v>1.4618978E-005</v>
      </c>
      <c r="G35" s="75" t="n">
        <v>0.0014364906</v>
      </c>
      <c r="H35" s="75" t="n">
        <v>0.0038492808</v>
      </c>
      <c r="I35" s="78" t="n">
        <v>1.4034937E-005</v>
      </c>
      <c r="J35" s="75" t="n">
        <v>0.00085579582</v>
      </c>
      <c r="K35" s="77" t="n">
        <v>0.0014223269</v>
      </c>
      <c r="L35" s="76" t="n">
        <v>4.2775478E-006</v>
      </c>
      <c r="P35" s="77" t="s">
        <v>69</v>
      </c>
      <c r="Q35" s="77" t="s">
        <v>70</v>
      </c>
      <c r="R35" s="77" t="n">
        <v>0.0152014</v>
      </c>
      <c r="S35" s="77" t="n">
        <v>0</v>
      </c>
      <c r="T35" s="77" t="n">
        <v>0.015047289</v>
      </c>
      <c r="U35" s="76" t="n">
        <v>3.7968541E-007</v>
      </c>
      <c r="V35" s="76" t="n">
        <v>4.4442721E-005</v>
      </c>
      <c r="W35" s="77" t="n">
        <v>0.00010928943</v>
      </c>
      <c r="AC35" s="77" t="s">
        <v>69</v>
      </c>
      <c r="AD35" s="77" t="s">
        <v>70</v>
      </c>
      <c r="AE35" s="77" t="n">
        <v>0.015092111</v>
      </c>
      <c r="AF35" s="77" t="n">
        <v>0</v>
      </c>
      <c r="AG35" s="77" t="n">
        <v>0.015047289</v>
      </c>
      <c r="AH35" s="76" t="n">
        <v>4.4442721E-005</v>
      </c>
      <c r="AI35" s="76" t="n">
        <v>3.7968541E-007</v>
      </c>
    </row>
    <row r="36" s="77" customFormat="true" ht="15" hidden="false" customHeight="false" outlineLevel="0" collapsed="false">
      <c r="A36" s="75" t="s">
        <v>71</v>
      </c>
      <c r="B36" s="75" t="s">
        <v>72</v>
      </c>
      <c r="C36" s="78" t="n">
        <v>2.9616447E-005</v>
      </c>
      <c r="D36" s="75" t="n">
        <v>0</v>
      </c>
      <c r="E36" s="78" t="n">
        <v>1.4651966E-005</v>
      </c>
      <c r="F36" s="78" t="n">
        <v>3.9442946E-008</v>
      </c>
      <c r="G36" s="78" t="n">
        <v>2.8235702E-006</v>
      </c>
      <c r="H36" s="78" t="n">
        <v>7.5678243E-006</v>
      </c>
      <c r="I36" s="78" t="n">
        <v>4.2740675E-008</v>
      </c>
      <c r="J36" s="78" t="n">
        <v>1.6826895E-006</v>
      </c>
      <c r="K36" s="76" t="n">
        <v>2.7966971E-006</v>
      </c>
      <c r="L36" s="76" t="n">
        <v>1.1516554E-008</v>
      </c>
      <c r="P36" s="77" t="s">
        <v>71</v>
      </c>
      <c r="Q36" s="77" t="s">
        <v>72</v>
      </c>
      <c r="R36" s="76" t="n">
        <v>2.9931992E-005</v>
      </c>
      <c r="S36" s="77" t="n">
        <v>0</v>
      </c>
      <c r="T36" s="76" t="n">
        <v>2.9616447E-005</v>
      </c>
      <c r="U36" s="76" t="n">
        <v>7.1704697E-010</v>
      </c>
      <c r="V36" s="76" t="n">
        <v>9.0932197E-008</v>
      </c>
      <c r="W36" s="76" t="n">
        <v>2.2389502E-007</v>
      </c>
      <c r="AC36" s="77" t="s">
        <v>71</v>
      </c>
      <c r="AD36" s="77" t="s">
        <v>72</v>
      </c>
      <c r="AE36" s="76" t="n">
        <v>2.9708097E-005</v>
      </c>
      <c r="AF36" s="77" t="n">
        <v>0</v>
      </c>
      <c r="AG36" s="76" t="n">
        <v>2.9616447E-005</v>
      </c>
      <c r="AH36" s="76" t="n">
        <v>9.0932197E-008</v>
      </c>
      <c r="AI36" s="76" t="n">
        <v>7.1704697E-010</v>
      </c>
    </row>
    <row r="37" s="77" customFormat="true" ht="15" hidden="false" customHeight="false" outlineLevel="0" collapsed="false">
      <c r="A37" s="75" t="s">
        <v>73</v>
      </c>
      <c r="B37" s="75" t="s">
        <v>74</v>
      </c>
      <c r="C37" s="75" t="n">
        <v>416.1932</v>
      </c>
      <c r="D37" s="75" t="n">
        <v>0</v>
      </c>
      <c r="E37" s="75" t="n">
        <v>205.26487</v>
      </c>
      <c r="F37" s="75" t="n">
        <v>0.70899321</v>
      </c>
      <c r="G37" s="75" t="n">
        <v>39.286296</v>
      </c>
      <c r="H37" s="75" t="n">
        <v>106.63041</v>
      </c>
      <c r="I37" s="75" t="n">
        <v>0.70360972</v>
      </c>
      <c r="J37" s="75" t="n">
        <v>23.928343</v>
      </c>
      <c r="K37" s="77" t="n">
        <v>39.446779</v>
      </c>
      <c r="L37" s="77" t="n">
        <v>0.22389319</v>
      </c>
      <c r="P37" s="77" t="s">
        <v>73</v>
      </c>
      <c r="Q37" s="77" t="s">
        <v>74</v>
      </c>
      <c r="R37" s="77" t="n">
        <v>425.16937</v>
      </c>
      <c r="S37" s="77" t="n">
        <v>0</v>
      </c>
      <c r="T37" s="77" t="n">
        <v>416.1932</v>
      </c>
      <c r="U37" s="77" t="n">
        <v>0.019948627</v>
      </c>
      <c r="V37" s="77" t="n">
        <v>2.5862713</v>
      </c>
      <c r="W37" s="77" t="n">
        <v>6.3699498</v>
      </c>
      <c r="AC37" s="77" t="s">
        <v>73</v>
      </c>
      <c r="AD37" s="77" t="s">
        <v>74</v>
      </c>
      <c r="AE37" s="77" t="n">
        <v>418.79942</v>
      </c>
      <c r="AF37" s="77" t="n">
        <v>0</v>
      </c>
      <c r="AG37" s="77" t="n">
        <v>416.1932</v>
      </c>
      <c r="AH37" s="77" t="n">
        <v>2.5862713</v>
      </c>
      <c r="AI37" s="77" t="n">
        <v>0.019948627</v>
      </c>
    </row>
    <row r="40" customFormat="false" ht="15" hidden="false" customHeight="false" outlineLevel="0" collapsed="false">
      <c r="A40" s="20" t="s">
        <v>83</v>
      </c>
      <c r="B40" s="20" t="s">
        <v>84</v>
      </c>
      <c r="P40" s="20" t="s">
        <v>83</v>
      </c>
      <c r="Q40" s="20" t="s">
        <v>84</v>
      </c>
      <c r="AC40" s="20" t="s">
        <v>83</v>
      </c>
      <c r="AD40" s="20" t="s">
        <v>84</v>
      </c>
    </row>
    <row r="41" customFormat="false" ht="15" hidden="false" customHeight="false" outlineLevel="0" collapsed="false">
      <c r="A41" s="20" t="s">
        <v>85</v>
      </c>
      <c r="B41" s="20" t="s">
        <v>86</v>
      </c>
      <c r="P41" s="20" t="s">
        <v>85</v>
      </c>
      <c r="Q41" s="20" t="s">
        <v>86</v>
      </c>
      <c r="AC41" s="20" t="s">
        <v>85</v>
      </c>
      <c r="AD41" s="20" t="s">
        <v>86</v>
      </c>
    </row>
    <row r="42" customFormat="false" ht="15" hidden="false" customHeight="false" outlineLevel="0" collapsed="false">
      <c r="A42" s="20" t="s">
        <v>87</v>
      </c>
      <c r="B42" s="20" t="s">
        <v>88</v>
      </c>
      <c r="P42" s="20" t="s">
        <v>87</v>
      </c>
      <c r="Q42" s="20" t="s">
        <v>89</v>
      </c>
      <c r="AC42" s="20" t="s">
        <v>87</v>
      </c>
      <c r="AD42" s="20" t="s">
        <v>90</v>
      </c>
    </row>
    <row r="43" customFormat="false" ht="15" hidden="false" customHeight="false" outlineLevel="0" collapsed="false">
      <c r="A43" s="20" t="s">
        <v>91</v>
      </c>
      <c r="B43" s="20" t="s">
        <v>67</v>
      </c>
      <c r="P43" s="20" t="s">
        <v>91</v>
      </c>
      <c r="Q43" s="20" t="s">
        <v>67</v>
      </c>
      <c r="AC43" s="20" t="s">
        <v>91</v>
      </c>
      <c r="AD43" s="20" t="s">
        <v>67</v>
      </c>
    </row>
    <row r="44" customFormat="false" ht="15" hidden="false" customHeight="false" outlineLevel="0" collapsed="false">
      <c r="A44" s="20" t="s">
        <v>92</v>
      </c>
      <c r="B44" s="20" t="s">
        <v>93</v>
      </c>
      <c r="P44" s="20" t="s">
        <v>92</v>
      </c>
      <c r="Q44" s="20" t="s">
        <v>93</v>
      </c>
      <c r="AC44" s="20" t="s">
        <v>92</v>
      </c>
      <c r="AD44" s="20" t="s">
        <v>93</v>
      </c>
    </row>
    <row r="45" customFormat="false" ht="15" hidden="false" customHeight="false" outlineLevel="0" collapsed="false">
      <c r="A45" s="20" t="s">
        <v>94</v>
      </c>
      <c r="B45" s="20" t="s">
        <v>95</v>
      </c>
      <c r="P45" s="20" t="s">
        <v>94</v>
      </c>
      <c r="Q45" s="20" t="s">
        <v>95</v>
      </c>
      <c r="AC45" s="20" t="s">
        <v>94</v>
      </c>
      <c r="AD45" s="20" t="s">
        <v>95</v>
      </c>
    </row>
    <row r="46" customFormat="false" ht="15" hidden="false" customHeight="false" outlineLevel="0" collapsed="false">
      <c r="A46" s="20" t="s">
        <v>96</v>
      </c>
      <c r="B46" s="20" t="s">
        <v>97</v>
      </c>
      <c r="P46" s="20" t="s">
        <v>96</v>
      </c>
      <c r="Q46" s="20" t="s">
        <v>98</v>
      </c>
      <c r="AC46" s="20" t="s">
        <v>96</v>
      </c>
      <c r="AD46" s="20" t="s">
        <v>98</v>
      </c>
    </row>
    <row r="47" customFormat="false" ht="15" hidden="false" customHeight="false" outlineLevel="0" collapsed="false">
      <c r="A47" s="20" t="s">
        <v>99</v>
      </c>
      <c r="B47" s="20" t="s">
        <v>98</v>
      </c>
      <c r="P47" s="20" t="s">
        <v>99</v>
      </c>
      <c r="Q47" s="20" t="s">
        <v>98</v>
      </c>
      <c r="AC47" s="20" t="s">
        <v>99</v>
      </c>
      <c r="AD47" s="20" t="s">
        <v>98</v>
      </c>
    </row>
    <row r="48" customFormat="false" ht="15" hidden="false" customHeight="false" outlineLevel="0" collapsed="false">
      <c r="A48" s="20" t="s">
        <v>100</v>
      </c>
      <c r="B48" s="20" t="s">
        <v>98</v>
      </c>
      <c r="P48" s="20" t="s">
        <v>100</v>
      </c>
      <c r="Q48" s="20" t="s">
        <v>98</v>
      </c>
      <c r="AC48" s="20" t="s">
        <v>100</v>
      </c>
      <c r="AD48" s="20" t="s">
        <v>98</v>
      </c>
    </row>
    <row r="49" customFormat="false" ht="15" hidden="false" customHeight="false" outlineLevel="0" collapsed="false">
      <c r="A49" s="20" t="s">
        <v>101</v>
      </c>
      <c r="B49" s="20" t="s">
        <v>97</v>
      </c>
      <c r="P49" s="20" t="s">
        <v>101</v>
      </c>
      <c r="Q49" s="20" t="s">
        <v>97</v>
      </c>
      <c r="AC49" s="20" t="s">
        <v>101</v>
      </c>
      <c r="AD49" s="20" t="s">
        <v>97</v>
      </c>
    </row>
    <row r="50" customFormat="false" ht="15" hidden="false" customHeight="false" outlineLevel="0" collapsed="false">
      <c r="A50" s="20" t="s">
        <v>102</v>
      </c>
      <c r="B50" s="20" t="s">
        <v>114</v>
      </c>
      <c r="P50" s="20" t="s">
        <v>102</v>
      </c>
      <c r="Q50" s="20" t="s">
        <v>114</v>
      </c>
      <c r="T50" s="72" t="n">
        <f aca="false">T55/R55</f>
        <v>0.97789320986869</v>
      </c>
      <c r="AC50" s="20" t="s">
        <v>102</v>
      </c>
      <c r="AD50" s="20" t="s">
        <v>114</v>
      </c>
      <c r="AG50" s="72" t="n">
        <f aca="false">AG55/AE55</f>
        <v>0.993475599006698</v>
      </c>
    </row>
    <row r="51" customFormat="false" ht="15" hidden="false" customHeight="false" outlineLevel="0" collapsed="false">
      <c r="A51" s="20" t="s">
        <v>104</v>
      </c>
      <c r="B51" s="20" t="s">
        <v>105</v>
      </c>
      <c r="P51" s="20" t="s">
        <v>104</v>
      </c>
      <c r="Q51" s="20" t="s">
        <v>105</v>
      </c>
      <c r="T51" s="72" t="n">
        <f aca="false">T56/R56</f>
        <v>0.977892937861755</v>
      </c>
      <c r="AC51" s="20" t="s">
        <v>104</v>
      </c>
      <c r="AD51" s="20" t="s">
        <v>105</v>
      </c>
      <c r="AG51" s="72" t="n">
        <f aca="false">AG56/AE56</f>
        <v>0.993475489958332</v>
      </c>
    </row>
    <row r="52" customFormat="false" ht="15" hidden="false" customHeight="false" outlineLevel="0" collapsed="false">
      <c r="T52" s="72" t="n">
        <f aca="false">T57/R57</f>
        <v>0.977893751274582</v>
      </c>
      <c r="AG52" s="72" t="n">
        <f aca="false">AG57/AE57</f>
        <v>0.993475764875882</v>
      </c>
    </row>
    <row r="53" customFormat="false" ht="15" hidden="false" customHeight="false" outlineLevel="0" collapsed="false">
      <c r="A53" s="20" t="s">
        <v>114</v>
      </c>
      <c r="B53" s="20" t="s">
        <v>106</v>
      </c>
      <c r="C53" s="20" t="s">
        <v>75</v>
      </c>
      <c r="D53" s="20" t="s">
        <v>107</v>
      </c>
      <c r="E53" s="20" t="s">
        <v>38</v>
      </c>
      <c r="F53" s="20" t="s">
        <v>40</v>
      </c>
      <c r="G53" s="20" t="s">
        <v>36</v>
      </c>
      <c r="H53" s="20" t="s">
        <v>43</v>
      </c>
      <c r="I53" s="20" t="s">
        <v>44</v>
      </c>
      <c r="J53" s="20" t="s">
        <v>42</v>
      </c>
      <c r="K53" s="20" t="s">
        <v>45</v>
      </c>
      <c r="L53" s="20" t="s">
        <v>46</v>
      </c>
      <c r="P53" s="20" t="s">
        <v>114</v>
      </c>
      <c r="Q53" s="20" t="s">
        <v>106</v>
      </c>
      <c r="R53" s="20" t="s">
        <v>75</v>
      </c>
      <c r="S53" s="20" t="s">
        <v>108</v>
      </c>
      <c r="T53" s="20" t="s">
        <v>107</v>
      </c>
      <c r="U53" s="20" t="s">
        <v>109</v>
      </c>
      <c r="V53" s="20" t="s">
        <v>110</v>
      </c>
      <c r="W53" s="20" t="s">
        <v>111</v>
      </c>
      <c r="AC53" s="20" t="s">
        <v>114</v>
      </c>
      <c r="AD53" s="20" t="s">
        <v>106</v>
      </c>
      <c r="AE53" s="20" t="s">
        <v>75</v>
      </c>
      <c r="AF53" s="20" t="s">
        <v>112</v>
      </c>
      <c r="AG53" s="20" t="s">
        <v>107</v>
      </c>
      <c r="AH53" s="20" t="s">
        <v>110</v>
      </c>
      <c r="AI53" s="20" t="s">
        <v>109</v>
      </c>
    </row>
    <row r="54" customFormat="false" ht="15" hidden="false" customHeight="false" outlineLevel="0" collapsed="false">
      <c r="A54" s="20" t="s">
        <v>75</v>
      </c>
      <c r="B54" s="20" t="s">
        <v>76</v>
      </c>
      <c r="C54" s="20" t="n">
        <v>261.96868</v>
      </c>
      <c r="D54" s="20" t="n">
        <v>0</v>
      </c>
      <c r="E54" s="20" t="n">
        <v>129.70121</v>
      </c>
      <c r="F54" s="20" t="n">
        <v>0.25957214</v>
      </c>
      <c r="G54" s="20" t="n">
        <v>25.00466</v>
      </c>
      <c r="H54" s="20" t="n">
        <v>67.013685</v>
      </c>
      <c r="I54" s="20" t="n">
        <v>0.25068361</v>
      </c>
      <c r="J54" s="20" t="n">
        <v>14.900522</v>
      </c>
      <c r="K54" s="20" t="n">
        <v>24.762289</v>
      </c>
      <c r="L54" s="20" t="n">
        <v>0.076062171</v>
      </c>
      <c r="P54" s="20" t="s">
        <v>75</v>
      </c>
      <c r="Q54" s="20" t="s">
        <v>76</v>
      </c>
      <c r="R54" s="20" t="n">
        <v>264.68868</v>
      </c>
      <c r="S54" s="20" t="n">
        <v>0</v>
      </c>
      <c r="T54" s="20" t="n">
        <v>261.96868</v>
      </c>
      <c r="U54" s="20" t="n">
        <v>0.0066694754</v>
      </c>
      <c r="V54" s="20" t="n">
        <v>0.78435863</v>
      </c>
      <c r="W54" s="20" t="n">
        <v>1.9289703</v>
      </c>
      <c r="AC54" s="20" t="s">
        <v>75</v>
      </c>
      <c r="AD54" s="20" t="s">
        <v>76</v>
      </c>
      <c r="AE54" s="20" t="n">
        <v>262.75971</v>
      </c>
      <c r="AF54" s="20" t="n">
        <v>0</v>
      </c>
      <c r="AG54" s="20" t="n">
        <v>261.96868</v>
      </c>
      <c r="AH54" s="20" t="n">
        <v>0.78435863</v>
      </c>
      <c r="AI54" s="20" t="n">
        <v>0.0066694754</v>
      </c>
    </row>
    <row r="55" s="77" customFormat="true" ht="15" hidden="false" customHeight="false" outlineLevel="0" collapsed="false">
      <c r="A55" s="75" t="s">
        <v>77</v>
      </c>
      <c r="B55" s="75" t="s">
        <v>76</v>
      </c>
      <c r="C55" s="75" t="n">
        <v>47.73232</v>
      </c>
      <c r="D55" s="75" t="n">
        <v>0</v>
      </c>
      <c r="E55" s="75" t="n">
        <v>23.457944</v>
      </c>
      <c r="F55" s="75" t="n">
        <v>0.11904697</v>
      </c>
      <c r="G55" s="75" t="n">
        <v>4.5894305</v>
      </c>
      <c r="H55" s="75" t="n">
        <v>12.168199</v>
      </c>
      <c r="I55" s="75" t="n">
        <v>0.11702584</v>
      </c>
      <c r="J55" s="75" t="n">
        <v>2.7507952</v>
      </c>
      <c r="K55" s="77" t="n">
        <v>4.4950492</v>
      </c>
      <c r="L55" s="77" t="n">
        <v>0.034829276</v>
      </c>
      <c r="P55" s="77" t="s">
        <v>77</v>
      </c>
      <c r="Q55" s="77" t="s">
        <v>76</v>
      </c>
      <c r="R55" s="77" t="n">
        <v>48.811383</v>
      </c>
      <c r="S55" s="77" t="n">
        <v>0</v>
      </c>
      <c r="T55" s="77" t="n">
        <v>47.73232</v>
      </c>
      <c r="U55" s="77" t="n">
        <v>0.0024779842</v>
      </c>
      <c r="V55" s="77" t="n">
        <v>0.31099228</v>
      </c>
      <c r="W55" s="77" t="n">
        <v>0.7655932</v>
      </c>
      <c r="AC55" s="77" t="s">
        <v>77</v>
      </c>
      <c r="AD55" s="77" t="s">
        <v>76</v>
      </c>
      <c r="AE55" s="77" t="n">
        <v>48.04579</v>
      </c>
      <c r="AF55" s="77" t="n">
        <v>0</v>
      </c>
      <c r="AG55" s="77" t="n">
        <v>47.73232</v>
      </c>
      <c r="AH55" s="77" t="n">
        <v>0.31099228</v>
      </c>
      <c r="AI55" s="77" t="n">
        <v>0.0024779842</v>
      </c>
    </row>
    <row r="56" s="77" customFormat="true" ht="15" hidden="false" customHeight="false" outlineLevel="0" collapsed="false">
      <c r="A56" s="75" t="s">
        <v>78</v>
      </c>
      <c r="B56" s="75" t="s">
        <v>76</v>
      </c>
      <c r="C56" s="75" t="n">
        <v>2.3351701</v>
      </c>
      <c r="D56" s="75" t="n">
        <v>0</v>
      </c>
      <c r="E56" s="75" t="n">
        <v>1.1476138</v>
      </c>
      <c r="F56" s="75" t="n">
        <v>0.0058245707</v>
      </c>
      <c r="G56" s="75" t="n">
        <v>0.22452377</v>
      </c>
      <c r="H56" s="75" t="n">
        <v>0.59529559</v>
      </c>
      <c r="I56" s="75" t="n">
        <v>0.0057257182</v>
      </c>
      <c r="J56" s="75" t="n">
        <v>0.1345747</v>
      </c>
      <c r="K56" s="77" t="n">
        <v>0.21990792</v>
      </c>
      <c r="L56" s="77" t="n">
        <v>0.0017040943</v>
      </c>
      <c r="P56" s="77" t="s">
        <v>78</v>
      </c>
      <c r="Q56" s="77" t="s">
        <v>76</v>
      </c>
      <c r="R56" s="77" t="n">
        <v>2.3879609</v>
      </c>
      <c r="S56" s="77" t="n">
        <v>0</v>
      </c>
      <c r="T56" s="77" t="n">
        <v>2.3351701</v>
      </c>
      <c r="U56" s="77" t="n">
        <v>0.00012122918</v>
      </c>
      <c r="V56" s="77" t="n">
        <v>0.0152146</v>
      </c>
      <c r="W56" s="77" t="n">
        <v>0.037454934</v>
      </c>
      <c r="AC56" s="77" t="s">
        <v>78</v>
      </c>
      <c r="AD56" s="77" t="s">
        <v>76</v>
      </c>
      <c r="AE56" s="77" t="n">
        <v>2.350506</v>
      </c>
      <c r="AF56" s="77" t="n">
        <v>0</v>
      </c>
      <c r="AG56" s="77" t="n">
        <v>2.3351701</v>
      </c>
      <c r="AH56" s="77" t="n">
        <v>0.0152146</v>
      </c>
      <c r="AI56" s="77" t="n">
        <v>0.00012122918</v>
      </c>
    </row>
    <row r="57" s="77" customFormat="true" ht="15" hidden="false" customHeight="false" outlineLevel="0" collapsed="false">
      <c r="A57" s="75" t="s">
        <v>79</v>
      </c>
      <c r="B57" s="75" t="s">
        <v>76</v>
      </c>
      <c r="C57" s="76" t="n">
        <v>6.3780551E-005</v>
      </c>
      <c r="D57" s="75" t="n">
        <v>0</v>
      </c>
      <c r="E57" s="76" t="n">
        <v>3.1344836E-005</v>
      </c>
      <c r="F57" s="76" t="n">
        <v>1.5905629E-007</v>
      </c>
      <c r="G57" s="76" t="n">
        <v>6.1324757E-006</v>
      </c>
      <c r="H57" s="76" t="n">
        <v>1.62593E-005</v>
      </c>
      <c r="I57" s="76" t="n">
        <v>1.5635569E-007</v>
      </c>
      <c r="J57" s="76" t="n">
        <v>3.6756513E-006</v>
      </c>
      <c r="K57" s="76" t="n">
        <v>6.0063414E-006</v>
      </c>
      <c r="L57" s="76" t="n">
        <v>4.6534517E-008</v>
      </c>
      <c r="P57" s="77" t="s">
        <v>79</v>
      </c>
      <c r="Q57" s="76" t="s">
        <v>76</v>
      </c>
      <c r="R57" s="76" t="n">
        <v>6.5222373E-005</v>
      </c>
      <c r="S57" s="76" t="n">
        <v>0</v>
      </c>
      <c r="T57" s="76" t="n">
        <v>6.3780551E-005</v>
      </c>
      <c r="U57" s="76" t="n">
        <v>3.3110289E-009</v>
      </c>
      <c r="V57" s="76" t="n">
        <v>4.1554135E-007</v>
      </c>
      <c r="W57" s="76" t="n">
        <v>1.0229696E-006</v>
      </c>
      <c r="AC57" s="76" t="s">
        <v>79</v>
      </c>
      <c r="AD57" s="77" t="s">
        <v>76</v>
      </c>
      <c r="AE57" s="76" t="n">
        <v>6.4199403E-005</v>
      </c>
      <c r="AF57" s="76" t="n">
        <v>0</v>
      </c>
      <c r="AG57" s="76" t="n">
        <v>6.3780551E-005</v>
      </c>
      <c r="AH57" s="76" t="n">
        <v>4.1554135E-007</v>
      </c>
      <c r="AI57" s="76" t="n">
        <v>3.3110289E-009</v>
      </c>
      <c r="AJ57" s="76"/>
      <c r="AK57" s="76"/>
      <c r="AQ57" s="76"/>
      <c r="AS57" s="76"/>
      <c r="AT57" s="76"/>
      <c r="AU57" s="76"/>
      <c r="AV57" s="76"/>
      <c r="AW57" s="76"/>
      <c r="BC57" s="76"/>
      <c r="BE57" s="76"/>
      <c r="BF57" s="76"/>
      <c r="BG57" s="76"/>
      <c r="BH57" s="76"/>
      <c r="BI57" s="76"/>
      <c r="BJ57" s="76"/>
      <c r="BK57" s="76"/>
    </row>
    <row r="58" customFormat="false" ht="15" hidden="false" customHeight="false" outlineLevel="0" collapsed="false">
      <c r="A58" s="20" t="s">
        <v>115</v>
      </c>
      <c r="B58" s="20" t="s">
        <v>76</v>
      </c>
      <c r="C58" s="20" t="n">
        <v>0.0017834813</v>
      </c>
      <c r="D58" s="20" t="n">
        <v>0</v>
      </c>
      <c r="E58" s="20" t="n">
        <v>0.00079023907</v>
      </c>
      <c r="F58" s="74" t="n">
        <v>4.8985968E-005</v>
      </c>
      <c r="G58" s="20" t="n">
        <v>0.0001760166</v>
      </c>
      <c r="H58" s="74" t="n">
        <v>0.00043819665</v>
      </c>
      <c r="I58" s="74" t="n">
        <v>4.6304912E-005</v>
      </c>
      <c r="J58" s="74" t="n">
        <v>0.00010944506</v>
      </c>
      <c r="K58" s="20" t="n">
        <v>0.0001600957</v>
      </c>
      <c r="L58" s="74" t="n">
        <v>1.4197377E-005</v>
      </c>
      <c r="P58" s="20" t="s">
        <v>115</v>
      </c>
      <c r="Q58" s="20" t="s">
        <v>76</v>
      </c>
      <c r="R58" s="20" t="n">
        <v>0.0020795797</v>
      </c>
      <c r="S58" s="20" t="n">
        <v>0</v>
      </c>
      <c r="T58" s="20" t="n">
        <v>0.0017834813</v>
      </c>
      <c r="U58" s="74" t="n">
        <v>5.2911906E-007</v>
      </c>
      <c r="V58" s="74" t="n">
        <v>8.5173144E-005</v>
      </c>
      <c r="W58" s="20" t="n">
        <v>0.00021039608</v>
      </c>
      <c r="AC58" s="20" t="s">
        <v>115</v>
      </c>
      <c r="AD58" s="20" t="s">
        <v>76</v>
      </c>
      <c r="AE58" s="20" t="n">
        <v>0.0018691836</v>
      </c>
      <c r="AF58" s="20" t="n">
        <v>0</v>
      </c>
      <c r="AG58" s="20" t="n">
        <v>0.0017834813</v>
      </c>
      <c r="AH58" s="74" t="n">
        <v>8.5173144E-005</v>
      </c>
      <c r="AI58" s="74" t="n">
        <v>5.2911906E-007</v>
      </c>
      <c r="AJ58" s="74"/>
      <c r="AK58" s="74"/>
      <c r="AU58" s="74"/>
      <c r="AV58" s="74"/>
      <c r="AW58" s="74"/>
      <c r="BI58" s="74"/>
      <c r="BJ58" s="74"/>
      <c r="BK58" s="74"/>
    </row>
    <row r="59" customFormat="false" ht="15" hidden="false" customHeight="false" outlineLevel="0" collapsed="false">
      <c r="A59" s="20" t="s">
        <v>116</v>
      </c>
      <c r="B59" s="20" t="s">
        <v>76</v>
      </c>
      <c r="C59" s="20" t="n">
        <v>0.001296018</v>
      </c>
      <c r="D59" s="20" t="n">
        <v>0</v>
      </c>
      <c r="E59" s="20" t="n">
        <v>0.00058690992</v>
      </c>
      <c r="F59" s="74" t="n">
        <v>2.8305706E-005</v>
      </c>
      <c r="G59" s="20" t="n">
        <v>0.00011632863</v>
      </c>
      <c r="H59" s="74" t="n">
        <v>0.00033093584</v>
      </c>
      <c r="I59" s="74" t="n">
        <v>2.4454505E-005</v>
      </c>
      <c r="J59" s="74" t="n">
        <v>7.9280117E-005</v>
      </c>
      <c r="K59" s="20" t="n">
        <v>0.00012159672</v>
      </c>
      <c r="L59" s="74" t="n">
        <v>8.2065302E-006</v>
      </c>
      <c r="P59" s="20" t="s">
        <v>116</v>
      </c>
      <c r="Q59" s="20" t="s">
        <v>76</v>
      </c>
      <c r="R59" s="20" t="n">
        <v>0.0013319408</v>
      </c>
      <c r="S59" s="20" t="n">
        <v>0</v>
      </c>
      <c r="T59" s="74" t="n">
        <v>0.001296018</v>
      </c>
      <c r="U59" s="74" t="n">
        <v>5.3142518E-007</v>
      </c>
      <c r="V59" s="74" t="n">
        <v>1.083676E-005</v>
      </c>
      <c r="W59" s="74" t="n">
        <v>2.455463E-005</v>
      </c>
      <c r="AC59" s="20" t="s">
        <v>116</v>
      </c>
      <c r="AD59" s="20" t="s">
        <v>76</v>
      </c>
      <c r="AE59" s="20" t="n">
        <v>0.0013073862</v>
      </c>
      <c r="AF59" s="20" t="n">
        <v>0</v>
      </c>
      <c r="AG59" s="74" t="n">
        <v>0.001296018</v>
      </c>
      <c r="AH59" s="74" t="n">
        <v>1.083676E-005</v>
      </c>
      <c r="AI59" s="74" t="n">
        <v>5.3142518E-007</v>
      </c>
      <c r="AJ59" s="74"/>
      <c r="AK59" s="74"/>
      <c r="AT59" s="74"/>
      <c r="AU59" s="74"/>
      <c r="AV59" s="74"/>
      <c r="AW59" s="74"/>
      <c r="BG59" s="74"/>
      <c r="BH59" s="74"/>
      <c r="BI59" s="74"/>
      <c r="BJ59" s="74"/>
      <c r="BK59" s="74"/>
    </row>
    <row r="60" customFormat="false" ht="15" hidden="false" customHeight="false" outlineLevel="0" collapsed="false">
      <c r="A60" s="20" t="s">
        <v>117</v>
      </c>
      <c r="B60" s="20" t="s">
        <v>76</v>
      </c>
      <c r="C60" s="20" t="n">
        <v>0.91857641</v>
      </c>
      <c r="D60" s="20" t="n">
        <v>0</v>
      </c>
      <c r="E60" s="20" t="n">
        <v>0.45703742</v>
      </c>
      <c r="F60" s="20" t="n">
        <v>0.00022209019</v>
      </c>
      <c r="G60" s="20" t="n">
        <v>0.087037172</v>
      </c>
      <c r="H60" s="20" t="n">
        <v>0.23531004</v>
      </c>
      <c r="I60" s="20" t="n">
        <v>0.00020938803</v>
      </c>
      <c r="J60" s="20" t="n">
        <v>0.051699581</v>
      </c>
      <c r="K60" s="20" t="n">
        <v>0.086995092</v>
      </c>
      <c r="L60" s="74" t="n">
        <v>6.5632053E-005</v>
      </c>
      <c r="P60" s="20" t="s">
        <v>117</v>
      </c>
      <c r="Q60" s="20" t="s">
        <v>76</v>
      </c>
      <c r="R60" s="20" t="n">
        <v>0.92543013</v>
      </c>
      <c r="S60" s="20" t="n">
        <v>0</v>
      </c>
      <c r="T60" s="20" t="n">
        <v>0.91857641</v>
      </c>
      <c r="U60" s="74" t="n">
        <v>1.0291808E-005</v>
      </c>
      <c r="V60" s="20" t="n">
        <v>0.0019693166</v>
      </c>
      <c r="W60" s="20" t="n">
        <v>0.0048741056</v>
      </c>
      <c r="AC60" s="20" t="s">
        <v>117</v>
      </c>
      <c r="AD60" s="20" t="s">
        <v>76</v>
      </c>
      <c r="AE60" s="20" t="n">
        <v>0.92055602</v>
      </c>
      <c r="AF60" s="20" t="n">
        <v>0</v>
      </c>
      <c r="AG60" s="20" t="n">
        <v>0.91857641</v>
      </c>
      <c r="AH60" s="20" t="n">
        <v>0.0019693166</v>
      </c>
      <c r="AI60" s="74" t="n">
        <v>1.0291808E-005</v>
      </c>
    </row>
    <row r="61" customFormat="false" ht="15" hidden="false" customHeight="false" outlineLevel="0" collapsed="false">
      <c r="A61" s="20" t="s">
        <v>118</v>
      </c>
      <c r="B61" s="20" t="s">
        <v>76</v>
      </c>
      <c r="C61" s="20" t="n">
        <v>199.17254</v>
      </c>
      <c r="D61" s="20" t="n">
        <v>0</v>
      </c>
      <c r="E61" s="20" t="n">
        <v>98.901004</v>
      </c>
      <c r="F61" s="20" t="n">
        <v>0.085555091</v>
      </c>
      <c r="G61" s="20" t="n">
        <v>19.003749</v>
      </c>
      <c r="H61" s="20" t="n">
        <v>50.953451</v>
      </c>
      <c r="I61" s="20" t="n">
        <v>0.080709035</v>
      </c>
      <c r="J61" s="20" t="n">
        <v>11.288298</v>
      </c>
      <c r="K61" s="20" t="n">
        <v>18.834676</v>
      </c>
      <c r="L61" s="20" t="n">
        <v>0.025100596</v>
      </c>
      <c r="P61" s="20" t="s">
        <v>118</v>
      </c>
      <c r="Q61" s="20" t="s">
        <v>76</v>
      </c>
      <c r="R61" s="20" t="n">
        <v>200.42405</v>
      </c>
      <c r="S61" s="20" t="n">
        <v>0</v>
      </c>
      <c r="T61" s="20" t="n">
        <v>199.17254</v>
      </c>
      <c r="U61" s="20" t="n">
        <v>0.0022344739</v>
      </c>
      <c r="V61" s="20" t="n">
        <v>0.35998715</v>
      </c>
      <c r="W61" s="20" t="n">
        <v>0.88928927</v>
      </c>
      <c r="AC61" s="20" t="s">
        <v>118</v>
      </c>
      <c r="AD61" s="20" t="s">
        <v>76</v>
      </c>
      <c r="AE61" s="20" t="n">
        <v>199.53476</v>
      </c>
      <c r="AF61" s="20" t="n">
        <v>0</v>
      </c>
      <c r="AG61" s="20" t="n">
        <v>199.17254</v>
      </c>
      <c r="AH61" s="20" t="n">
        <v>0.35998715</v>
      </c>
      <c r="AI61" s="20" t="n">
        <v>0.0022344739</v>
      </c>
    </row>
    <row r="62" customFormat="false" ht="15" hidden="false" customHeight="false" outlineLevel="0" collapsed="false">
      <c r="A62" s="20" t="s">
        <v>119</v>
      </c>
      <c r="B62" s="20" t="s">
        <v>76</v>
      </c>
      <c r="C62" s="20" t="n">
        <v>2.1365207</v>
      </c>
      <c r="D62" s="20" t="n">
        <v>0</v>
      </c>
      <c r="E62" s="20" t="n">
        <v>1.0628097</v>
      </c>
      <c r="F62" s="20" t="n">
        <v>0.00052849731</v>
      </c>
      <c r="G62" s="20" t="n">
        <v>0.20248313</v>
      </c>
      <c r="H62" s="20" t="n">
        <v>0.54731115</v>
      </c>
      <c r="I62" s="20" t="n">
        <v>0.00049913391</v>
      </c>
      <c r="J62" s="20" t="n">
        <v>0.12037966</v>
      </c>
      <c r="K62" s="20" t="n">
        <v>0.2023527</v>
      </c>
      <c r="L62" s="20" t="n">
        <v>0.0001567556</v>
      </c>
      <c r="P62" s="20" t="s">
        <v>119</v>
      </c>
      <c r="Q62" s="20" t="s">
        <v>76</v>
      </c>
      <c r="R62" s="20" t="n">
        <v>2.1527192</v>
      </c>
      <c r="S62" s="20" t="n">
        <v>0</v>
      </c>
      <c r="T62" s="20" t="n">
        <v>2.1365207</v>
      </c>
      <c r="U62" s="74" t="n">
        <v>2.4940833E-005</v>
      </c>
      <c r="V62" s="20" t="n">
        <v>0.0046550615</v>
      </c>
      <c r="W62" s="20" t="n">
        <v>0.011518446</v>
      </c>
      <c r="AC62" s="20" t="s">
        <v>119</v>
      </c>
      <c r="AD62" s="20" t="s">
        <v>76</v>
      </c>
      <c r="AE62" s="20" t="n">
        <v>2.1412007</v>
      </c>
      <c r="AF62" s="20" t="n">
        <v>0</v>
      </c>
      <c r="AG62" s="20" t="n">
        <v>2.1365207</v>
      </c>
      <c r="AH62" s="20" t="n">
        <v>0.0046550615</v>
      </c>
      <c r="AI62" s="74" t="n">
        <v>2.4940833E-005</v>
      </c>
    </row>
    <row r="63" customFormat="false" ht="15" hidden="false" customHeight="false" outlineLevel="0" collapsed="false">
      <c r="A63" s="20" t="s">
        <v>120</v>
      </c>
      <c r="B63" s="20" t="s">
        <v>76</v>
      </c>
      <c r="C63" s="20" t="n">
        <v>3.4505474</v>
      </c>
      <c r="D63" s="20" t="n">
        <v>0</v>
      </c>
      <c r="E63" s="20" t="n">
        <v>1.7141839</v>
      </c>
      <c r="F63" s="20" t="n">
        <v>0.0011926937</v>
      </c>
      <c r="G63" s="20" t="n">
        <v>0.329263</v>
      </c>
      <c r="H63" s="20" t="n">
        <v>0.8827024</v>
      </c>
      <c r="I63" s="20" t="n">
        <v>0.0011271993</v>
      </c>
      <c r="J63" s="20" t="n">
        <v>0.1954288</v>
      </c>
      <c r="K63" s="20" t="n">
        <v>0.32629882</v>
      </c>
      <c r="L63" s="20" t="n">
        <v>0.00035050656</v>
      </c>
      <c r="P63" s="20" t="s">
        <v>120</v>
      </c>
      <c r="Q63" s="20" t="s">
        <v>76</v>
      </c>
      <c r="R63" s="20" t="n">
        <v>3.4633317</v>
      </c>
      <c r="S63" s="20" t="n">
        <v>0</v>
      </c>
      <c r="T63" s="20" t="n">
        <v>3.4505474</v>
      </c>
      <c r="U63" s="74" t="n">
        <v>2.6235499E-005</v>
      </c>
      <c r="V63" s="20" t="n">
        <v>0.0036810079</v>
      </c>
      <c r="W63" s="20" t="n">
        <v>0.0090770916</v>
      </c>
      <c r="AC63" s="20" t="s">
        <v>120</v>
      </c>
      <c r="AD63" s="20" t="s">
        <v>76</v>
      </c>
      <c r="AE63" s="20" t="n">
        <v>3.4542546</v>
      </c>
      <c r="AF63" s="20" t="n">
        <v>0</v>
      </c>
      <c r="AG63" s="20" t="n">
        <v>3.4505474</v>
      </c>
      <c r="AH63" s="20" t="n">
        <v>0.0036810079</v>
      </c>
      <c r="AI63" s="74" t="n">
        <v>2.6235499E-005</v>
      </c>
    </row>
    <row r="64" customFormat="false" ht="15" hidden="false" customHeight="false" outlineLevel="0" collapsed="false">
      <c r="A64" s="20" t="s">
        <v>121</v>
      </c>
      <c r="B64" s="20" t="s">
        <v>76</v>
      </c>
      <c r="C64" s="20" t="n">
        <v>0.011727905</v>
      </c>
      <c r="D64" s="20" t="n">
        <v>0</v>
      </c>
      <c r="E64" s="20" t="n">
        <v>0.0050793111</v>
      </c>
      <c r="F64" s="20" t="n">
        <v>0.0004053585</v>
      </c>
      <c r="G64" s="20" t="n">
        <v>0.0009705305</v>
      </c>
      <c r="H64" s="20" t="n">
        <v>0.0030024117</v>
      </c>
      <c r="I64" s="20" t="n">
        <v>0.00039965066</v>
      </c>
      <c r="J64" s="20" t="n">
        <v>0.00066267752</v>
      </c>
      <c r="K64" s="20" t="n">
        <v>0.001090698</v>
      </c>
      <c r="L64" s="20" t="n">
        <v>0.00011726735</v>
      </c>
      <c r="P64" s="20" t="s">
        <v>121</v>
      </c>
      <c r="Q64" s="20" t="s">
        <v>76</v>
      </c>
      <c r="R64" s="20" t="n">
        <v>0.012471423</v>
      </c>
      <c r="S64" s="20" t="n">
        <v>0</v>
      </c>
      <c r="T64" s="20" t="n">
        <v>0.011727905</v>
      </c>
      <c r="U64" s="74" t="n">
        <v>4.2109359E-006</v>
      </c>
      <c r="V64" s="20" t="n">
        <v>0.00021698391</v>
      </c>
      <c r="W64" s="20" t="n">
        <v>0.00052232261</v>
      </c>
      <c r="AC64" s="20" t="s">
        <v>121</v>
      </c>
      <c r="AD64" s="20" t="s">
        <v>76</v>
      </c>
      <c r="AE64" s="20" t="n">
        <v>0.0119491</v>
      </c>
      <c r="AF64" s="20" t="n">
        <v>0</v>
      </c>
      <c r="AG64" s="20" t="n">
        <v>0.011727905</v>
      </c>
      <c r="AH64" s="20" t="n">
        <v>0.00021698391</v>
      </c>
      <c r="AI64" s="74" t="n">
        <v>4.2109359E-006</v>
      </c>
    </row>
    <row r="65" customFormat="false" ht="15" hidden="false" customHeight="false" outlineLevel="0" collapsed="false">
      <c r="A65" s="20" t="s">
        <v>122</v>
      </c>
      <c r="B65" s="20" t="s">
        <v>76</v>
      </c>
      <c r="C65" s="74" t="n">
        <v>3.1599358E-005</v>
      </c>
      <c r="D65" s="20" t="n">
        <v>0</v>
      </c>
      <c r="E65" s="74" t="n">
        <v>1.4278716E-005</v>
      </c>
      <c r="F65" s="74" t="n">
        <v>9.8756703E-007</v>
      </c>
      <c r="G65" s="74" t="n">
        <v>2.5619292E-006</v>
      </c>
      <c r="H65" s="74" t="n">
        <v>7.9776295E-006</v>
      </c>
      <c r="I65" s="74" t="n">
        <v>1.0210537E-006</v>
      </c>
      <c r="J65" s="74" t="n">
        <v>1.5818739E-006</v>
      </c>
      <c r="K65" s="74" t="n">
        <v>2.9044851E-006</v>
      </c>
      <c r="L65" s="74" t="n">
        <v>2.8610348E-007</v>
      </c>
      <c r="P65" s="20" t="s">
        <v>122</v>
      </c>
      <c r="Q65" s="74" t="s">
        <v>76</v>
      </c>
      <c r="R65" s="74" t="n">
        <v>3.1947036E-005</v>
      </c>
      <c r="S65" s="74" t="n">
        <v>0</v>
      </c>
      <c r="T65" s="74" t="n">
        <v>3.1599358E-005</v>
      </c>
      <c r="U65" s="74" t="n">
        <v>1.8436523E-009</v>
      </c>
      <c r="V65" s="74" t="n">
        <v>1.0132521E-007</v>
      </c>
      <c r="W65" s="74" t="n">
        <v>2.4450875E-007</v>
      </c>
      <c r="AC65" s="74" t="s">
        <v>122</v>
      </c>
      <c r="AD65" s="20" t="s">
        <v>76</v>
      </c>
      <c r="AE65" s="74" t="n">
        <v>3.1702527E-005</v>
      </c>
      <c r="AF65" s="74" t="n">
        <v>0</v>
      </c>
      <c r="AG65" s="74" t="n">
        <v>3.1599358E-005</v>
      </c>
      <c r="AH65" s="74" t="n">
        <v>1.0132521E-007</v>
      </c>
      <c r="AI65" s="74" t="n">
        <v>1.8436523E-009</v>
      </c>
      <c r="AJ65" s="74"/>
      <c r="AK65" s="74"/>
      <c r="AQ65" s="74"/>
      <c r="AS65" s="74"/>
      <c r="AT65" s="74"/>
      <c r="AU65" s="74"/>
      <c r="AV65" s="74"/>
      <c r="AW65" s="74"/>
      <c r="BC65" s="74"/>
      <c r="BE65" s="74"/>
      <c r="BF65" s="74"/>
      <c r="BG65" s="74"/>
      <c r="BH65" s="74"/>
      <c r="BI65" s="74"/>
      <c r="BJ65" s="74"/>
      <c r="BK65" s="74"/>
    </row>
    <row r="66" customFormat="false" ht="15" hidden="false" customHeight="false" outlineLevel="0" collapsed="false">
      <c r="A66" s="20" t="s">
        <v>123</v>
      </c>
      <c r="B66" s="20" t="s">
        <v>76</v>
      </c>
      <c r="C66" s="20" t="n">
        <v>0.0090347733</v>
      </c>
      <c r="D66" s="20" t="n">
        <v>0</v>
      </c>
      <c r="E66" s="20" t="n">
        <v>0.0042232983</v>
      </c>
      <c r="F66" s="74" t="n">
        <v>3.8901889E-005</v>
      </c>
      <c r="G66" s="20" t="n">
        <v>0.0010084792</v>
      </c>
      <c r="H66" s="20" t="n">
        <v>0.0022646136</v>
      </c>
      <c r="I66" s="74" t="n">
        <v>3.1117491E-005</v>
      </c>
      <c r="J66" s="20" t="n">
        <v>0.00062349723</v>
      </c>
      <c r="K66" s="20" t="n">
        <v>0.00083343514</v>
      </c>
      <c r="L66" s="74" t="n">
        <v>1.1430304E-005</v>
      </c>
      <c r="P66" s="20" t="s">
        <v>123</v>
      </c>
      <c r="Q66" s="20" t="s">
        <v>76</v>
      </c>
      <c r="R66" s="20" t="n">
        <v>0.0096156921</v>
      </c>
      <c r="S66" s="20" t="n">
        <v>0</v>
      </c>
      <c r="T66" s="20" t="n">
        <v>0.0090347733</v>
      </c>
      <c r="U66" s="74" t="n">
        <v>3.1401916E-006</v>
      </c>
      <c r="V66" s="20" t="n">
        <v>0.00016937269</v>
      </c>
      <c r="W66" s="20" t="n">
        <v>0.00040840598</v>
      </c>
      <c r="AC66" s="20" t="s">
        <v>123</v>
      </c>
      <c r="AD66" s="20" t="s">
        <v>76</v>
      </c>
      <c r="AE66" s="20" t="n">
        <v>0.0092072861</v>
      </c>
      <c r="AF66" s="20" t="n">
        <v>0</v>
      </c>
      <c r="AG66" s="20" t="n">
        <v>0.0090347733</v>
      </c>
      <c r="AH66" s="20" t="n">
        <v>0.00016937269</v>
      </c>
      <c r="AI66" s="74" t="n">
        <v>3.1401916E-006</v>
      </c>
      <c r="BG66" s="74"/>
    </row>
    <row r="67" customFormat="false" ht="15" hidden="false" customHeight="false" outlineLevel="0" collapsed="false">
      <c r="A67" s="20" t="s">
        <v>124</v>
      </c>
      <c r="B67" s="20" t="s">
        <v>76</v>
      </c>
      <c r="C67" s="20" t="n">
        <v>0.001884397</v>
      </c>
      <c r="D67" s="20" t="n">
        <v>0</v>
      </c>
      <c r="E67" s="20" t="n">
        <v>0.0008378158</v>
      </c>
      <c r="F67" s="74" t="n">
        <v>4.2449365E-005</v>
      </c>
      <c r="G67" s="20" t="n">
        <v>0.00016687518</v>
      </c>
      <c r="H67" s="20" t="n">
        <v>0.00049135211</v>
      </c>
      <c r="I67" s="74" t="n">
        <v>4.0579955E-005</v>
      </c>
      <c r="J67" s="74" t="n">
        <v>0.0001140396</v>
      </c>
      <c r="K67" s="20" t="n">
        <v>0.00017898492</v>
      </c>
      <c r="L67" s="74" t="n">
        <v>1.2300082E-005</v>
      </c>
      <c r="P67" s="20" t="s">
        <v>124</v>
      </c>
      <c r="Q67" s="20" t="s">
        <v>76</v>
      </c>
      <c r="R67" s="20" t="n">
        <v>0.0025164512</v>
      </c>
      <c r="S67" s="20" t="n">
        <v>0</v>
      </c>
      <c r="T67" s="74" t="n">
        <v>0.001884397</v>
      </c>
      <c r="U67" s="74" t="n">
        <v>2.0361353E-006</v>
      </c>
      <c r="V67" s="74" t="n">
        <v>0.00018279449</v>
      </c>
      <c r="W67" s="20" t="n">
        <v>0.00044722354</v>
      </c>
      <c r="AC67" s="20" t="s">
        <v>124</v>
      </c>
      <c r="AD67" s="20" t="s">
        <v>76</v>
      </c>
      <c r="AE67" s="20" t="n">
        <v>0.0020692276</v>
      </c>
      <c r="AF67" s="20" t="n">
        <v>0</v>
      </c>
      <c r="AG67" s="20" t="n">
        <v>0.001884397</v>
      </c>
      <c r="AH67" s="20" t="n">
        <v>0.00018279449</v>
      </c>
      <c r="AI67" s="74" t="n">
        <v>2.0361353E-006</v>
      </c>
      <c r="AJ67" s="74"/>
      <c r="AK67" s="74"/>
      <c r="AT67" s="74"/>
      <c r="AU67" s="74"/>
      <c r="AV67" s="74"/>
      <c r="BG67" s="74"/>
      <c r="BH67" s="74"/>
      <c r="BJ67" s="74"/>
      <c r="BK67" s="74"/>
    </row>
    <row r="68" customFormat="false" ht="15" hidden="false" customHeight="false" outlineLevel="0" collapsed="false">
      <c r="A68" s="20" t="s">
        <v>125</v>
      </c>
      <c r="B68" s="20" t="s">
        <v>76</v>
      </c>
      <c r="C68" s="20" t="n">
        <v>0.00046893473</v>
      </c>
      <c r="D68" s="20" t="n">
        <v>0</v>
      </c>
      <c r="E68" s="20" t="n">
        <v>0.00021224564</v>
      </c>
      <c r="F68" s="74" t="n">
        <v>8.4871298E-006</v>
      </c>
      <c r="G68" s="74" t="n">
        <v>4.3021748E-005</v>
      </c>
      <c r="H68" s="74" t="n">
        <v>0.00012161065</v>
      </c>
      <c r="I68" s="74" t="n">
        <v>8.0858031E-006</v>
      </c>
      <c r="J68" s="74" t="n">
        <v>2.8613038E-005</v>
      </c>
      <c r="K68" s="74" t="n">
        <v>4.4408589E-005</v>
      </c>
      <c r="L68" s="74" t="n">
        <v>2.462139E-006</v>
      </c>
      <c r="P68" s="20" t="s">
        <v>125</v>
      </c>
      <c r="Q68" s="20" t="s">
        <v>76</v>
      </c>
      <c r="R68" s="20" t="n">
        <v>0.0005897122</v>
      </c>
      <c r="S68" s="20" t="n">
        <v>0</v>
      </c>
      <c r="T68" s="74" t="n">
        <v>0.00046893473</v>
      </c>
      <c r="U68" s="74" t="n">
        <v>4.1987974E-007</v>
      </c>
      <c r="V68" s="74" t="n">
        <v>3.4962863E-005</v>
      </c>
      <c r="W68" s="74" t="n">
        <v>8.5394721E-005</v>
      </c>
      <c r="AC68" s="20" t="s">
        <v>125</v>
      </c>
      <c r="AD68" s="20" t="s">
        <v>76</v>
      </c>
      <c r="AE68" s="20" t="n">
        <v>0.00050431747</v>
      </c>
      <c r="AF68" s="20" t="n">
        <v>0</v>
      </c>
      <c r="AG68" s="74" t="n">
        <v>0.00046893473</v>
      </c>
      <c r="AH68" s="74" t="n">
        <v>3.4962863E-005</v>
      </c>
      <c r="AI68" s="74" t="n">
        <v>4.1987974E-007</v>
      </c>
      <c r="AJ68" s="74"/>
      <c r="AK68" s="74"/>
      <c r="AS68" s="74"/>
      <c r="AT68" s="74"/>
      <c r="AU68" s="74"/>
      <c r="AV68" s="74"/>
      <c r="AW68" s="74"/>
      <c r="BF68" s="74"/>
      <c r="BG68" s="74"/>
      <c r="BH68" s="74"/>
      <c r="BI68" s="74"/>
      <c r="BJ68" s="74"/>
      <c r="BK68" s="74"/>
    </row>
    <row r="69" customFormat="false" ht="15" hidden="false" customHeight="false" outlineLevel="0" collapsed="false">
      <c r="A69" s="20" t="s">
        <v>126</v>
      </c>
      <c r="B69" s="20" t="s">
        <v>76</v>
      </c>
      <c r="C69" s="20" t="n">
        <v>1.9796737</v>
      </c>
      <c r="D69" s="20" t="n">
        <v>0</v>
      </c>
      <c r="E69" s="20" t="n">
        <v>0.9280481</v>
      </c>
      <c r="F69" s="20" t="n">
        <v>0.01272954</v>
      </c>
      <c r="G69" s="20" t="n">
        <v>0.17358249</v>
      </c>
      <c r="H69" s="20" t="n">
        <v>0.54055375</v>
      </c>
      <c r="I69" s="20" t="n">
        <v>0.01204437</v>
      </c>
      <c r="J69" s="20" t="n">
        <v>0.11341822</v>
      </c>
      <c r="K69" s="20" t="n">
        <v>0.19556262</v>
      </c>
      <c r="L69" s="20" t="n">
        <v>0.0037346465</v>
      </c>
      <c r="P69" s="20" t="s">
        <v>126</v>
      </c>
      <c r="Q69" s="20" t="s">
        <v>76</v>
      </c>
      <c r="R69" s="20" t="n">
        <v>2.0922831</v>
      </c>
      <c r="S69" s="20" t="n">
        <v>0</v>
      </c>
      <c r="T69" s="20" t="n">
        <v>1.9796737</v>
      </c>
      <c r="U69" s="20" t="n">
        <v>0.00061065002</v>
      </c>
      <c r="V69" s="20" t="n">
        <v>0.03283361</v>
      </c>
      <c r="W69" s="20" t="n">
        <v>0.079165112</v>
      </c>
      <c r="AC69" s="20" t="s">
        <v>126</v>
      </c>
      <c r="AD69" s="20" t="s">
        <v>76</v>
      </c>
      <c r="AE69" s="20" t="n">
        <v>2.013118</v>
      </c>
      <c r="AF69" s="20" t="n">
        <v>0</v>
      </c>
      <c r="AG69" s="20" t="n">
        <v>1.9796737</v>
      </c>
      <c r="AH69" s="20" t="n">
        <v>0.03283361</v>
      </c>
      <c r="AI69" s="20" t="n">
        <v>0.00061065002</v>
      </c>
    </row>
    <row r="70" customFormat="false" ht="15" hidden="false" customHeight="false" outlineLevel="0" collapsed="false">
      <c r="A70" s="20" t="s">
        <v>127</v>
      </c>
      <c r="B70" s="20" t="s">
        <v>76</v>
      </c>
      <c r="C70" s="20" t="n">
        <v>1.1257538</v>
      </c>
      <c r="D70" s="20" t="n">
        <v>0</v>
      </c>
      <c r="E70" s="20" t="n">
        <v>0.50598361</v>
      </c>
      <c r="F70" s="20" t="n">
        <v>0.022365275</v>
      </c>
      <c r="G70" s="20" t="n">
        <v>0.10274619</v>
      </c>
      <c r="H70" s="20" t="n">
        <v>0.29366467</v>
      </c>
      <c r="I70" s="20" t="n">
        <v>0.020101887</v>
      </c>
      <c r="J70" s="20" t="n">
        <v>0.067602005</v>
      </c>
      <c r="K70" s="20" t="n">
        <v>0.10680461</v>
      </c>
      <c r="L70" s="20" t="n">
        <v>0.0064855715</v>
      </c>
      <c r="P70" s="20" t="s">
        <v>127</v>
      </c>
      <c r="Q70" s="20" t="s">
        <v>76</v>
      </c>
      <c r="R70" s="20" t="n">
        <v>1.2469489</v>
      </c>
      <c r="S70" s="20" t="n">
        <v>0</v>
      </c>
      <c r="T70" s="20" t="n">
        <v>1.1257538</v>
      </c>
      <c r="U70" s="20" t="n">
        <v>0.00099190404</v>
      </c>
      <c r="V70" s="20" t="n">
        <v>0.035698691</v>
      </c>
      <c r="W70" s="20" t="n">
        <v>0.084504471</v>
      </c>
      <c r="AC70" s="20" t="s">
        <v>127</v>
      </c>
      <c r="AD70" s="20" t="s">
        <v>76</v>
      </c>
      <c r="AE70" s="20" t="n">
        <v>1.1624444</v>
      </c>
      <c r="AF70" s="20" t="n">
        <v>0</v>
      </c>
      <c r="AG70" s="20" t="n">
        <v>1.1257538</v>
      </c>
      <c r="AH70" s="20" t="n">
        <v>0.035698691</v>
      </c>
      <c r="AI70" s="20" t="n">
        <v>0.00099190404</v>
      </c>
    </row>
    <row r="71" customFormat="false" ht="15" hidden="false" customHeight="false" outlineLevel="0" collapsed="false">
      <c r="A71" s="20" t="s">
        <v>128</v>
      </c>
      <c r="B71" s="20" t="s">
        <v>76</v>
      </c>
      <c r="C71" s="20" t="n">
        <v>0.054691254</v>
      </c>
      <c r="D71" s="20" t="n">
        <v>0</v>
      </c>
      <c r="E71" s="20" t="n">
        <v>0.023436958</v>
      </c>
      <c r="F71" s="20" t="n">
        <v>0.0022374938</v>
      </c>
      <c r="G71" s="20" t="n">
        <v>0.0044081089</v>
      </c>
      <c r="H71" s="20" t="n">
        <v>0.013088708</v>
      </c>
      <c r="I71" s="20" t="n">
        <v>0.0033295934</v>
      </c>
      <c r="J71" s="20" t="n">
        <v>0.002770219</v>
      </c>
      <c r="K71" s="20" t="n">
        <v>0.004772768</v>
      </c>
      <c r="L71" s="20" t="n">
        <v>0.00064740449</v>
      </c>
      <c r="P71" s="20" t="s">
        <v>128</v>
      </c>
      <c r="Q71" s="20" t="s">
        <v>76</v>
      </c>
      <c r="R71" s="20" t="n">
        <v>0.055691397</v>
      </c>
      <c r="S71" s="20" t="n">
        <v>0</v>
      </c>
      <c r="T71" s="20" t="n">
        <v>0.054691254</v>
      </c>
      <c r="U71" s="74" t="n">
        <v>1.0793549E-005</v>
      </c>
      <c r="V71" s="20" t="n">
        <v>0.00029740226</v>
      </c>
      <c r="W71" s="20" t="n">
        <v>0.00069194754</v>
      </c>
      <c r="AC71" s="20" t="s">
        <v>128</v>
      </c>
      <c r="AD71" s="20" t="s">
        <v>76</v>
      </c>
      <c r="AE71" s="20" t="n">
        <v>0.05499945</v>
      </c>
      <c r="AF71" s="20" t="n">
        <v>0</v>
      </c>
      <c r="AG71" s="20" t="n">
        <v>0.054691254</v>
      </c>
      <c r="AH71" s="20" t="n">
        <v>0.00029740226</v>
      </c>
      <c r="AI71" s="74" t="n">
        <v>1.0793549E-005</v>
      </c>
    </row>
    <row r="72" customFormat="false" ht="15" hidden="false" customHeight="false" outlineLevel="0" collapsed="false">
      <c r="A72" s="20" t="s">
        <v>129</v>
      </c>
      <c r="B72" s="20" t="s">
        <v>76</v>
      </c>
      <c r="C72" s="20" t="n">
        <v>0.002993929</v>
      </c>
      <c r="D72" s="20" t="n">
        <v>0</v>
      </c>
      <c r="E72" s="20" t="n">
        <v>0.0013324053</v>
      </c>
      <c r="F72" s="74" t="n">
        <v>6.567995E-005</v>
      </c>
      <c r="G72" s="20" t="n">
        <v>0.00026691284</v>
      </c>
      <c r="H72" s="20" t="n">
        <v>0.00078700404</v>
      </c>
      <c r="I72" s="74" t="n">
        <v>6.2586895E-005</v>
      </c>
      <c r="J72" s="74" t="n">
        <v>0.0001757516</v>
      </c>
      <c r="K72" s="20" t="n">
        <v>0.00028454498</v>
      </c>
      <c r="L72" s="74" t="n">
        <v>1.9043429E-005</v>
      </c>
      <c r="P72" s="20" t="s">
        <v>129</v>
      </c>
      <c r="Q72" s="20" t="s">
        <v>76</v>
      </c>
      <c r="R72" s="20" t="n">
        <v>0.0032553766</v>
      </c>
      <c r="S72" s="20" t="n">
        <v>0</v>
      </c>
      <c r="T72" s="74" t="n">
        <v>0.002993929</v>
      </c>
      <c r="U72" s="74" t="n">
        <v>1.0697445E-006</v>
      </c>
      <c r="V72" s="74" t="n">
        <v>7.5856592E-005</v>
      </c>
      <c r="W72" s="20" t="n">
        <v>0.00018452125</v>
      </c>
      <c r="AC72" s="20" t="s">
        <v>129</v>
      </c>
      <c r="AD72" s="20" t="s">
        <v>76</v>
      </c>
      <c r="AE72" s="20" t="n">
        <v>0.0030708554</v>
      </c>
      <c r="AF72" s="20" t="n">
        <v>0</v>
      </c>
      <c r="AG72" s="74" t="n">
        <v>0.002993929</v>
      </c>
      <c r="AH72" s="74" t="n">
        <v>7.5856592E-005</v>
      </c>
      <c r="AI72" s="74" t="n">
        <v>1.0697445E-006</v>
      </c>
      <c r="AJ72" s="74"/>
      <c r="AK72" s="74"/>
      <c r="AT72" s="74"/>
      <c r="AU72" s="74"/>
      <c r="AV72" s="74"/>
      <c r="BG72" s="74"/>
      <c r="BH72" s="74"/>
      <c r="BJ72" s="74"/>
      <c r="BK72" s="74"/>
    </row>
    <row r="73" customFormat="false" ht="15" hidden="false" customHeight="false" outlineLevel="0" collapsed="false">
      <c r="A73" s="20" t="s">
        <v>130</v>
      </c>
      <c r="B73" s="20" t="s">
        <v>76</v>
      </c>
      <c r="C73" s="20" t="n">
        <v>2.9686255</v>
      </c>
      <c r="D73" s="20" t="n">
        <v>0</v>
      </c>
      <c r="E73" s="20" t="n">
        <v>1.4642588</v>
      </c>
      <c r="F73" s="20" t="n">
        <v>0.0049965316</v>
      </c>
      <c r="G73" s="20" t="n">
        <v>0.28023724</v>
      </c>
      <c r="H73" s="20" t="n">
        <v>0.76055413</v>
      </c>
      <c r="I73" s="20" t="n">
        <v>0.0049611865</v>
      </c>
      <c r="J73" s="20" t="n">
        <v>0.17067262</v>
      </c>
      <c r="K73" s="20" t="n">
        <v>0.28136545</v>
      </c>
      <c r="L73" s="20" t="n">
        <v>0.0015795539</v>
      </c>
      <c r="P73" s="20" t="s">
        <v>130</v>
      </c>
      <c r="Q73" s="20" t="s">
        <v>76</v>
      </c>
      <c r="R73" s="20" t="n">
        <v>3.0324539</v>
      </c>
      <c r="S73" s="20" t="n">
        <v>0</v>
      </c>
      <c r="T73" s="20" t="n">
        <v>2.9686255</v>
      </c>
      <c r="U73" s="20" t="n">
        <v>0.00014136345</v>
      </c>
      <c r="V73" s="20" t="n">
        <v>0.018390121</v>
      </c>
      <c r="W73" s="20" t="n">
        <v>0.04529692</v>
      </c>
      <c r="AC73" s="20" t="s">
        <v>130</v>
      </c>
      <c r="AD73" s="20" t="s">
        <v>76</v>
      </c>
      <c r="AE73" s="20" t="n">
        <v>2.987157</v>
      </c>
      <c r="AF73" s="20" t="n">
        <v>0</v>
      </c>
      <c r="AG73" s="20" t="n">
        <v>2.9686255</v>
      </c>
      <c r="AH73" s="20" t="n">
        <v>0.018390121</v>
      </c>
      <c r="AI73" s="20" t="n">
        <v>0.00014136345</v>
      </c>
    </row>
    <row r="74" customFormat="false" ht="15" hidden="false" customHeight="false" outlineLevel="0" collapsed="false">
      <c r="A74" s="20" t="s">
        <v>131</v>
      </c>
      <c r="B74" s="20" t="s">
        <v>76</v>
      </c>
      <c r="C74" s="20" t="n">
        <v>0.056828849</v>
      </c>
      <c r="D74" s="20" t="n">
        <v>0</v>
      </c>
      <c r="E74" s="20" t="n">
        <v>0.022330073</v>
      </c>
      <c r="F74" s="20" t="n">
        <v>0.0038483011</v>
      </c>
      <c r="G74" s="20" t="n">
        <v>0.0038248872</v>
      </c>
      <c r="H74" s="20" t="n">
        <v>0.014056994</v>
      </c>
      <c r="I74" s="20" t="n">
        <v>0.0039414743</v>
      </c>
      <c r="J74" s="20" t="n">
        <v>0.0026728779</v>
      </c>
      <c r="K74" s="20" t="n">
        <v>0.005042869</v>
      </c>
      <c r="L74" s="20" t="n">
        <v>0.0011113719</v>
      </c>
      <c r="P74" s="20" t="s">
        <v>131</v>
      </c>
      <c r="Q74" s="20" t="s">
        <v>76</v>
      </c>
      <c r="R74" s="20" t="n">
        <v>0.055849715</v>
      </c>
      <c r="S74" s="20" t="n">
        <v>0</v>
      </c>
      <c r="T74" s="20" t="n">
        <v>0.056828849</v>
      </c>
      <c r="U74" s="74" t="n">
        <v>6.7882287E-006</v>
      </c>
      <c r="V74" s="20" t="n">
        <v>-0.00027247403</v>
      </c>
      <c r="W74" s="20" t="n">
        <v>-0.0007134477</v>
      </c>
      <c r="AC74" s="20" t="s">
        <v>131</v>
      </c>
      <c r="AD74" s="20" t="s">
        <v>76</v>
      </c>
      <c r="AE74" s="20" t="n">
        <v>0.056563163</v>
      </c>
      <c r="AF74" s="20" t="n">
        <v>0</v>
      </c>
      <c r="AG74" s="20" t="n">
        <v>0.056828849</v>
      </c>
      <c r="AH74" s="20" t="n">
        <v>-0.00027247403</v>
      </c>
      <c r="AI74" s="74" t="n">
        <v>6.7882287E-006</v>
      </c>
    </row>
    <row r="75" customFormat="false" ht="15" hidden="false" customHeight="false" outlineLevel="0" collapsed="false">
      <c r="A75" s="20" t="s">
        <v>132</v>
      </c>
      <c r="B75" s="20" t="s">
        <v>76</v>
      </c>
      <c r="C75" s="20" t="n">
        <v>0.0081456663</v>
      </c>
      <c r="D75" s="20" t="n">
        <v>0</v>
      </c>
      <c r="E75" s="20" t="n">
        <v>0.0034486057</v>
      </c>
      <c r="F75" s="20" t="n">
        <v>0.00038575113</v>
      </c>
      <c r="G75" s="20" t="n">
        <v>0.00061769154</v>
      </c>
      <c r="H75" s="20" t="n">
        <v>0.0020374046</v>
      </c>
      <c r="I75" s="74" t="n">
        <v>0.00039479999</v>
      </c>
      <c r="J75" s="74" t="n">
        <v>0.0004117291</v>
      </c>
      <c r="K75" s="20" t="n">
        <v>0.00073816798</v>
      </c>
      <c r="L75" s="20" t="n">
        <v>0.00011151626</v>
      </c>
      <c r="P75" s="20" t="s">
        <v>132</v>
      </c>
      <c r="Q75" s="20" t="s">
        <v>76</v>
      </c>
      <c r="R75" s="20" t="n">
        <v>0.0086159986</v>
      </c>
      <c r="S75" s="20" t="n">
        <v>0</v>
      </c>
      <c r="T75" s="20" t="n">
        <v>0.0081456663</v>
      </c>
      <c r="U75" s="74" t="n">
        <v>8.7801204E-007</v>
      </c>
      <c r="V75" s="74" t="n">
        <v>0.00013533829</v>
      </c>
      <c r="W75" s="20" t="n">
        <v>0.00033411602</v>
      </c>
      <c r="AC75" s="20" t="s">
        <v>132</v>
      </c>
      <c r="AD75" s="20" t="s">
        <v>76</v>
      </c>
      <c r="AE75" s="20" t="n">
        <v>0.0082818826</v>
      </c>
      <c r="AF75" s="20" t="n">
        <v>0</v>
      </c>
      <c r="AG75" s="20" t="n">
        <v>0.0081456663</v>
      </c>
      <c r="AH75" s="20" t="n">
        <v>0.00013533829</v>
      </c>
      <c r="AI75" s="74" t="n">
        <v>8.7801204E-007</v>
      </c>
      <c r="AJ75" s="74"/>
      <c r="AK75" s="74"/>
      <c r="AU75" s="74"/>
      <c r="AV75" s="74"/>
      <c r="BJ75" s="74"/>
      <c r="BK75" s="74"/>
    </row>
    <row r="76" customFormat="false" ht="15" hidden="false" customHeight="false" outlineLevel="0" collapsed="false">
      <c r="A76" s="20" t="s">
        <v>133</v>
      </c>
      <c r="B76" s="20" t="s">
        <v>76</v>
      </c>
      <c r="C76" s="74" t="n">
        <v>8.4029952E-007</v>
      </c>
      <c r="D76" s="20" t="n">
        <v>0</v>
      </c>
      <c r="E76" s="74" t="n">
        <v>3.7944595E-007</v>
      </c>
      <c r="F76" s="74" t="n">
        <v>2.2296936E-008</v>
      </c>
      <c r="G76" s="74" t="n">
        <v>7.1750799E-008</v>
      </c>
      <c r="H76" s="74" t="n">
        <v>2.1298108E-007</v>
      </c>
      <c r="I76" s="74" t="n">
        <v>2.2366665E-008</v>
      </c>
      <c r="J76" s="74" t="n">
        <v>4.7025779E-008</v>
      </c>
      <c r="K76" s="74" t="n">
        <v>7.7971242E-008</v>
      </c>
      <c r="L76" s="74" t="n">
        <v>6.4610757E-009</v>
      </c>
      <c r="P76" s="20" t="s">
        <v>133</v>
      </c>
      <c r="Q76" s="20" t="s">
        <v>76</v>
      </c>
      <c r="R76" s="74" t="n">
        <v>9.2838756E-007</v>
      </c>
      <c r="S76" s="20" t="n">
        <v>0</v>
      </c>
      <c r="T76" s="74" t="n">
        <v>8.4029952E-007</v>
      </c>
      <c r="U76" s="74" t="n">
        <v>1.2695899E-010</v>
      </c>
      <c r="V76" s="74" t="n">
        <v>2.5306948E-008</v>
      </c>
      <c r="W76" s="74" t="n">
        <v>6.2654129E-008</v>
      </c>
      <c r="AC76" s="20" t="s">
        <v>133</v>
      </c>
      <c r="AD76" s="20" t="s">
        <v>76</v>
      </c>
      <c r="AE76" s="74" t="n">
        <v>8.6573343E-007</v>
      </c>
      <c r="AF76" s="20" t="n">
        <v>0</v>
      </c>
      <c r="AG76" s="74" t="n">
        <v>8.4029952E-007</v>
      </c>
      <c r="AH76" s="74" t="n">
        <v>2.5306948E-008</v>
      </c>
      <c r="AI76" s="74" t="n">
        <v>1.2695899E-010</v>
      </c>
      <c r="AJ76" s="74"/>
      <c r="AK76" s="74"/>
      <c r="AQ76" s="74"/>
      <c r="AS76" s="74"/>
      <c r="AT76" s="74"/>
      <c r="AU76" s="74"/>
      <c r="AV76" s="74"/>
      <c r="AW76" s="74"/>
      <c r="BE76" s="74"/>
      <c r="BF76" s="74"/>
      <c r="BG76" s="74"/>
      <c r="BH76" s="74"/>
      <c r="BI76" s="74"/>
      <c r="BJ76" s="74"/>
      <c r="BK76" s="74"/>
    </row>
    <row r="79" customFormat="false" ht="15" hidden="false" customHeight="false" outlineLevel="0" collapsed="false">
      <c r="A79" s="20" t="s">
        <v>83</v>
      </c>
      <c r="B79" s="20" t="s">
        <v>84</v>
      </c>
      <c r="P79" s="20" t="s">
        <v>83</v>
      </c>
      <c r="Q79" s="20" t="s">
        <v>84</v>
      </c>
      <c r="AC79" s="20" t="s">
        <v>83</v>
      </c>
      <c r="AD79" s="20" t="s">
        <v>84</v>
      </c>
    </row>
    <row r="80" customFormat="false" ht="15" hidden="false" customHeight="false" outlineLevel="0" collapsed="false">
      <c r="A80" s="20" t="s">
        <v>85</v>
      </c>
      <c r="B80" s="20" t="s">
        <v>86</v>
      </c>
      <c r="P80" s="20" t="s">
        <v>85</v>
      </c>
      <c r="Q80" s="20" t="s">
        <v>86</v>
      </c>
      <c r="AC80" s="20" t="s">
        <v>85</v>
      </c>
      <c r="AD80" s="20" t="s">
        <v>86</v>
      </c>
    </row>
    <row r="81" customFormat="false" ht="15" hidden="false" customHeight="false" outlineLevel="0" collapsed="false">
      <c r="A81" s="20" t="s">
        <v>87</v>
      </c>
      <c r="B81" s="20" t="s">
        <v>88</v>
      </c>
      <c r="P81" s="20" t="s">
        <v>87</v>
      </c>
      <c r="Q81" s="20" t="s">
        <v>89</v>
      </c>
      <c r="AC81" s="20" t="s">
        <v>87</v>
      </c>
      <c r="AD81" s="20" t="s">
        <v>90</v>
      </c>
    </row>
    <row r="82" customFormat="false" ht="15" hidden="false" customHeight="false" outlineLevel="0" collapsed="false">
      <c r="A82" s="20" t="s">
        <v>91</v>
      </c>
      <c r="B82" s="20" t="s">
        <v>80</v>
      </c>
      <c r="P82" s="20" t="s">
        <v>91</v>
      </c>
      <c r="Q82" s="20" t="s">
        <v>80</v>
      </c>
      <c r="AC82" s="20" t="s">
        <v>91</v>
      </c>
      <c r="AD82" s="20" t="s">
        <v>80</v>
      </c>
    </row>
    <row r="83" customFormat="false" ht="15" hidden="false" customHeight="false" outlineLevel="0" collapsed="false">
      <c r="A83" s="20" t="s">
        <v>92</v>
      </c>
      <c r="B83" s="20" t="s">
        <v>134</v>
      </c>
      <c r="P83" s="20" t="s">
        <v>92</v>
      </c>
      <c r="Q83" s="20" t="s">
        <v>134</v>
      </c>
      <c r="AC83" s="20" t="s">
        <v>92</v>
      </c>
      <c r="AD83" s="20" t="s">
        <v>134</v>
      </c>
    </row>
    <row r="84" customFormat="false" ht="15" hidden="false" customHeight="false" outlineLevel="0" collapsed="false">
      <c r="A84" s="20" t="s">
        <v>94</v>
      </c>
      <c r="B84" s="20" t="s">
        <v>95</v>
      </c>
      <c r="P84" s="20" t="s">
        <v>94</v>
      </c>
      <c r="Q84" s="20" t="s">
        <v>95</v>
      </c>
      <c r="AC84" s="20" t="s">
        <v>94</v>
      </c>
      <c r="AD84" s="20" t="s">
        <v>95</v>
      </c>
    </row>
    <row r="85" customFormat="false" ht="15" hidden="false" customHeight="false" outlineLevel="0" collapsed="false">
      <c r="A85" s="20" t="s">
        <v>99</v>
      </c>
      <c r="B85" s="20" t="s">
        <v>98</v>
      </c>
      <c r="P85" s="20" t="s">
        <v>99</v>
      </c>
      <c r="Q85" s="20" t="s">
        <v>98</v>
      </c>
      <c r="AC85" s="20" t="s">
        <v>99</v>
      </c>
      <c r="AD85" s="20" t="s">
        <v>98</v>
      </c>
    </row>
    <row r="86" customFormat="false" ht="15" hidden="false" customHeight="false" outlineLevel="0" collapsed="false">
      <c r="A86" s="20" t="s">
        <v>100</v>
      </c>
      <c r="B86" s="20" t="s">
        <v>98</v>
      </c>
      <c r="P86" s="20" t="s">
        <v>100</v>
      </c>
      <c r="Q86" s="20" t="s">
        <v>98</v>
      </c>
      <c r="AC86" s="20" t="s">
        <v>100</v>
      </c>
      <c r="AD86" s="20" t="s">
        <v>98</v>
      </c>
    </row>
    <row r="87" customFormat="false" ht="15" hidden="false" customHeight="false" outlineLevel="0" collapsed="false">
      <c r="A87" s="20" t="s">
        <v>102</v>
      </c>
      <c r="B87" s="20" t="s">
        <v>114</v>
      </c>
      <c r="P87" s="20" t="s">
        <v>102</v>
      </c>
      <c r="Q87" s="20" t="s">
        <v>114</v>
      </c>
      <c r="AC87" s="20" t="s">
        <v>102</v>
      </c>
      <c r="AD87" s="20" t="s">
        <v>114</v>
      </c>
    </row>
    <row r="88" customFormat="false" ht="15" hidden="false" customHeight="false" outlineLevel="0" collapsed="false">
      <c r="A88" s="20" t="s">
        <v>104</v>
      </c>
      <c r="B88" s="20" t="s">
        <v>105</v>
      </c>
      <c r="P88" s="20" t="s">
        <v>104</v>
      </c>
      <c r="Q88" s="20" t="s">
        <v>105</v>
      </c>
      <c r="AC88" s="20" t="s">
        <v>104</v>
      </c>
      <c r="AD88" s="20" t="s">
        <v>105</v>
      </c>
    </row>
    <row r="89" customFormat="false" ht="15" hidden="false" customHeight="false" outlineLevel="0" collapsed="false">
      <c r="T89" s="72" t="n">
        <f aca="false">T91/R91</f>
        <v>0.97789344739187</v>
      </c>
      <c r="AG89" s="72" t="n">
        <f aca="false">AG91/AE91</f>
        <v>0.993475676603689</v>
      </c>
    </row>
    <row r="90" customFormat="false" ht="15" hidden="false" customHeight="false" outlineLevel="0" collapsed="false">
      <c r="A90" s="20" t="s">
        <v>114</v>
      </c>
      <c r="B90" s="20" t="s">
        <v>106</v>
      </c>
      <c r="C90" s="20" t="s">
        <v>75</v>
      </c>
      <c r="D90" s="20" t="s">
        <v>107</v>
      </c>
      <c r="E90" s="20" t="s">
        <v>38</v>
      </c>
      <c r="F90" s="20" t="s">
        <v>40</v>
      </c>
      <c r="G90" s="20" t="s">
        <v>36</v>
      </c>
      <c r="H90" s="20" t="s">
        <v>43</v>
      </c>
      <c r="I90" s="20" t="s">
        <v>44</v>
      </c>
      <c r="J90" s="20" t="s">
        <v>42</v>
      </c>
      <c r="K90" s="20" t="s">
        <v>45</v>
      </c>
      <c r="L90" s="20" t="s">
        <v>46</v>
      </c>
      <c r="P90" s="20" t="s">
        <v>114</v>
      </c>
      <c r="Q90" s="20" t="s">
        <v>106</v>
      </c>
      <c r="R90" s="20" t="s">
        <v>75</v>
      </c>
      <c r="S90" s="20" t="s">
        <v>108</v>
      </c>
      <c r="T90" s="20" t="s">
        <v>107</v>
      </c>
      <c r="U90" s="20" t="s">
        <v>109</v>
      </c>
      <c r="V90" s="20" t="s">
        <v>110</v>
      </c>
      <c r="W90" s="20" t="s">
        <v>111</v>
      </c>
      <c r="AC90" s="20" t="s">
        <v>114</v>
      </c>
      <c r="AD90" s="20" t="s">
        <v>106</v>
      </c>
      <c r="AE90" s="20" t="s">
        <v>75</v>
      </c>
      <c r="AF90" s="20" t="s">
        <v>112</v>
      </c>
      <c r="AG90" s="20" t="s">
        <v>107</v>
      </c>
      <c r="AH90" s="20" t="s">
        <v>110</v>
      </c>
      <c r="AI90" s="20" t="s">
        <v>109</v>
      </c>
    </row>
    <row r="91" s="77" customFormat="true" ht="15" hidden="false" customHeight="false" outlineLevel="0" collapsed="false">
      <c r="A91" s="75" t="s">
        <v>81</v>
      </c>
      <c r="B91" s="75" t="s">
        <v>82</v>
      </c>
      <c r="C91" s="75" t="n">
        <v>3083.7333</v>
      </c>
      <c r="D91" s="75" t="n">
        <v>0</v>
      </c>
      <c r="E91" s="75" t="n">
        <v>1515.4943</v>
      </c>
      <c r="F91" s="75" t="n">
        <v>7.6908715</v>
      </c>
      <c r="G91" s="75" t="n">
        <v>296.49869</v>
      </c>
      <c r="H91" s="75" t="n">
        <v>786.12323</v>
      </c>
      <c r="I91" s="75" t="n">
        <v>7.5603119</v>
      </c>
      <c r="J91" s="75" t="n">
        <v>177.7143</v>
      </c>
      <c r="K91" s="77" t="n">
        <v>290.40147</v>
      </c>
      <c r="L91" s="77" t="n">
        <v>2.2501018</v>
      </c>
      <c r="P91" s="77" t="s">
        <v>81</v>
      </c>
      <c r="Q91" s="77" t="s">
        <v>82</v>
      </c>
      <c r="R91" s="77" t="n">
        <v>3153.4451</v>
      </c>
      <c r="S91" s="77" t="n">
        <v>0</v>
      </c>
      <c r="T91" s="77" t="n">
        <v>3083.7333</v>
      </c>
      <c r="U91" s="77" t="n">
        <v>0.16008767</v>
      </c>
      <c r="V91" s="77" t="n">
        <v>20.091349</v>
      </c>
      <c r="W91" s="77" t="n">
        <v>49.460393</v>
      </c>
      <c r="AC91" s="77" t="s">
        <v>81</v>
      </c>
      <c r="AD91" s="77" t="s">
        <v>82</v>
      </c>
      <c r="AE91" s="77" t="n">
        <v>3103.9847</v>
      </c>
      <c r="AF91" s="77" t="n">
        <v>0</v>
      </c>
      <c r="AG91" s="77" t="n">
        <v>3083.7333</v>
      </c>
      <c r="AH91" s="77" t="n">
        <v>20.091349</v>
      </c>
      <c r="AI91" s="77" t="n">
        <v>0.16008767</v>
      </c>
    </row>
    <row r="92" customFormat="false" ht="15" hidden="false" customHeight="false" outlineLevel="0" collapsed="false">
      <c r="A92" s="20" t="s">
        <v>115</v>
      </c>
      <c r="B92" s="20" t="s">
        <v>135</v>
      </c>
      <c r="C92" s="20" t="n">
        <v>0.00020147539</v>
      </c>
      <c r="D92" s="20" t="n">
        <v>0</v>
      </c>
      <c r="E92" s="74" t="n">
        <v>8.9275392E-005</v>
      </c>
      <c r="F92" s="74" t="n">
        <v>5.5317003E-006</v>
      </c>
      <c r="G92" s="74" t="n">
        <v>1.9883858E-005</v>
      </c>
      <c r="H92" s="74" t="n">
        <v>4.9502807E-005</v>
      </c>
      <c r="I92" s="74" t="n">
        <v>5.2289416E-006</v>
      </c>
      <c r="J92" s="74" t="n">
        <v>1.2363448E-005</v>
      </c>
      <c r="K92" s="74" t="n">
        <v>1.8086009E-005</v>
      </c>
      <c r="L92" s="74" t="n">
        <v>1.6032308E-006</v>
      </c>
      <c r="P92" s="20" t="s">
        <v>115</v>
      </c>
      <c r="Q92" s="20" t="s">
        <v>135</v>
      </c>
      <c r="R92" s="20" t="n">
        <v>0.00023491443</v>
      </c>
      <c r="S92" s="20" t="n">
        <v>0</v>
      </c>
      <c r="T92" s="74" t="n">
        <v>0.00020147539</v>
      </c>
      <c r="U92" s="74" t="n">
        <v>5.975435E-008</v>
      </c>
      <c r="V92" s="74" t="n">
        <v>9.6187918E-006</v>
      </c>
      <c r="W92" s="74" t="n">
        <v>2.3760497E-005</v>
      </c>
      <c r="AC92" s="20" t="s">
        <v>115</v>
      </c>
      <c r="AD92" s="20" t="s">
        <v>135</v>
      </c>
      <c r="AE92" s="20" t="n">
        <v>0.00021115393</v>
      </c>
      <c r="AF92" s="20" t="n">
        <v>0</v>
      </c>
      <c r="AG92" s="20" t="n">
        <v>0.00020147539</v>
      </c>
      <c r="AH92" s="74" t="n">
        <v>9.6187918E-006</v>
      </c>
      <c r="AI92" s="74" t="n">
        <v>5.975435E-008</v>
      </c>
      <c r="AJ92" s="74"/>
      <c r="AK92" s="74"/>
      <c r="AT92" s="74"/>
      <c r="AU92" s="74"/>
      <c r="AV92" s="74"/>
      <c r="AW92" s="74"/>
      <c r="BH92" s="74"/>
      <c r="BI92" s="74"/>
      <c r="BJ92" s="74"/>
      <c r="BK92" s="74"/>
    </row>
    <row r="93" customFormat="false" ht="15" hidden="false" customHeight="false" outlineLevel="0" collapsed="false">
      <c r="A93" s="20" t="s">
        <v>116</v>
      </c>
      <c r="B93" s="20" t="s">
        <v>136</v>
      </c>
      <c r="C93" s="20" t="n">
        <v>9.158278</v>
      </c>
      <c r="D93" s="20" t="n">
        <v>0</v>
      </c>
      <c r="E93" s="20" t="n">
        <v>4.1473779</v>
      </c>
      <c r="F93" s="20" t="n">
        <v>0.20002569</v>
      </c>
      <c r="G93" s="20" t="n">
        <v>0.82203105</v>
      </c>
      <c r="H93" s="20" t="n">
        <v>2.3385499</v>
      </c>
      <c r="I93" s="20" t="n">
        <v>0.17281053</v>
      </c>
      <c r="J93" s="20" t="n">
        <v>0.56023043</v>
      </c>
      <c r="K93" s="20" t="n">
        <v>0.85926004</v>
      </c>
      <c r="L93" s="20" t="n">
        <v>0.057992431</v>
      </c>
      <c r="P93" s="20" t="s">
        <v>116</v>
      </c>
      <c r="Q93" s="20" t="s">
        <v>136</v>
      </c>
      <c r="R93" s="20" t="n">
        <v>9.4121287</v>
      </c>
      <c r="S93" s="20" t="n">
        <v>0</v>
      </c>
      <c r="T93" s="20" t="n">
        <v>9.158278</v>
      </c>
      <c r="U93" s="20" t="n">
        <v>0.0037553952</v>
      </c>
      <c r="V93" s="20" t="n">
        <v>0.076578656</v>
      </c>
      <c r="W93" s="20" t="n">
        <v>0.17351663</v>
      </c>
      <c r="AC93" s="20" t="s">
        <v>116</v>
      </c>
      <c r="AD93" s="20" t="s">
        <v>136</v>
      </c>
      <c r="AE93" s="20" t="n">
        <v>9.238612</v>
      </c>
      <c r="AF93" s="20" t="n">
        <v>0</v>
      </c>
      <c r="AG93" s="20" t="n">
        <v>9.158278</v>
      </c>
      <c r="AH93" s="20" t="n">
        <v>0.076578656</v>
      </c>
      <c r="AI93" s="20" t="n">
        <v>0.0037553952</v>
      </c>
    </row>
    <row r="94" customFormat="false" ht="15" hidden="false" customHeight="false" outlineLevel="0" collapsed="false">
      <c r="A94" s="20" t="s">
        <v>117</v>
      </c>
      <c r="B94" s="20" t="s">
        <v>137</v>
      </c>
      <c r="C94" s="20" t="n">
        <v>60.515628</v>
      </c>
      <c r="D94" s="20" t="n">
        <v>0</v>
      </c>
      <c r="E94" s="20" t="n">
        <v>30.109542</v>
      </c>
      <c r="F94" s="20" t="n">
        <v>0.014630639</v>
      </c>
      <c r="G94" s="20" t="n">
        <v>5.7339918</v>
      </c>
      <c r="H94" s="20" t="n">
        <v>15.502176</v>
      </c>
      <c r="I94" s="20" t="n">
        <v>0.013793825</v>
      </c>
      <c r="J94" s="20" t="n">
        <v>3.4059522</v>
      </c>
      <c r="K94" s="20" t="n">
        <v>5.731218</v>
      </c>
      <c r="L94" s="20" t="n">
        <v>0.0043236116</v>
      </c>
      <c r="P94" s="20" t="s">
        <v>117</v>
      </c>
      <c r="Q94" s="20" t="s">
        <v>137</v>
      </c>
      <c r="R94" s="20" t="n">
        <v>60.967135</v>
      </c>
      <c r="S94" s="20" t="n">
        <v>0</v>
      </c>
      <c r="T94" s="20" t="n">
        <v>60.515628</v>
      </c>
      <c r="U94" s="20" t="n">
        <v>0.00067796508</v>
      </c>
      <c r="V94" s="20" t="n">
        <v>0.12973399</v>
      </c>
      <c r="W94" s="20" t="n">
        <v>0.32109489</v>
      </c>
      <c r="AC94" s="20" t="s">
        <v>117</v>
      </c>
      <c r="AD94" s="20" t="s">
        <v>137</v>
      </c>
      <c r="AE94" s="20" t="n">
        <v>60.64604</v>
      </c>
      <c r="AF94" s="20" t="n">
        <v>0</v>
      </c>
      <c r="AG94" s="20" t="n">
        <v>60.515628</v>
      </c>
      <c r="AH94" s="20" t="n">
        <v>0.12973399</v>
      </c>
      <c r="AI94" s="20" t="n">
        <v>0.00067796508</v>
      </c>
    </row>
    <row r="95" customFormat="false" ht="15" hidden="false" customHeight="false" outlineLevel="0" collapsed="false">
      <c r="A95" s="20" t="s">
        <v>118</v>
      </c>
      <c r="B95" s="20" t="s">
        <v>138</v>
      </c>
      <c r="C95" s="20" t="n">
        <v>19.008143</v>
      </c>
      <c r="D95" s="20" t="n">
        <v>0</v>
      </c>
      <c r="E95" s="20" t="n">
        <v>9.4386653</v>
      </c>
      <c r="F95" s="20" t="n">
        <v>0.008164104</v>
      </c>
      <c r="G95" s="20" t="n">
        <v>1.8136441</v>
      </c>
      <c r="H95" s="20" t="n">
        <v>4.8627657</v>
      </c>
      <c r="I95" s="20" t="n">
        <v>0.0077016705</v>
      </c>
      <c r="J95" s="20" t="n">
        <v>1.0773107</v>
      </c>
      <c r="K95" s="20" t="n">
        <v>1.7974959</v>
      </c>
      <c r="L95" s="20" t="n">
        <v>0.0023952352</v>
      </c>
      <c r="P95" s="20" t="s">
        <v>118</v>
      </c>
      <c r="Q95" s="20" t="s">
        <v>138</v>
      </c>
      <c r="R95" s="20" t="n">
        <v>19.127465</v>
      </c>
      <c r="S95" s="20" t="n">
        <v>0</v>
      </c>
      <c r="T95" s="20" t="n">
        <v>19.008143</v>
      </c>
      <c r="U95" s="20" t="n">
        <v>0.00021311172</v>
      </c>
      <c r="V95" s="20" t="n">
        <v>0.03432218</v>
      </c>
      <c r="W95" s="20" t="n">
        <v>0.084786981</v>
      </c>
      <c r="AC95" s="20" t="s">
        <v>118</v>
      </c>
      <c r="AD95" s="20" t="s">
        <v>138</v>
      </c>
      <c r="AE95" s="20" t="n">
        <v>19.042678</v>
      </c>
      <c r="AF95" s="20" t="n">
        <v>0</v>
      </c>
      <c r="AG95" s="20" t="n">
        <v>19.008143</v>
      </c>
      <c r="AH95" s="20" t="n">
        <v>0.03432218</v>
      </c>
      <c r="AI95" s="20" t="n">
        <v>0.00021311172</v>
      </c>
    </row>
    <row r="96" customFormat="false" ht="15" hidden="false" customHeight="false" outlineLevel="0" collapsed="false">
      <c r="A96" s="20" t="s">
        <v>119</v>
      </c>
      <c r="B96" s="20" t="s">
        <v>137</v>
      </c>
      <c r="C96" s="20" t="n">
        <v>61.25108</v>
      </c>
      <c r="D96" s="20" t="n">
        <v>0</v>
      </c>
      <c r="E96" s="20" t="n">
        <v>30.469273</v>
      </c>
      <c r="F96" s="20" t="n">
        <v>0.015151503</v>
      </c>
      <c r="G96" s="20" t="n">
        <v>5.8049104</v>
      </c>
      <c r="H96" s="20" t="n">
        <v>15.69065</v>
      </c>
      <c r="I96" s="20" t="n">
        <v>0.014309693</v>
      </c>
      <c r="J96" s="20" t="n">
        <v>3.4511199</v>
      </c>
      <c r="K96" s="20" t="n">
        <v>5.8011709</v>
      </c>
      <c r="L96" s="20" t="n">
        <v>0.0044940378</v>
      </c>
      <c r="P96" s="20" t="s">
        <v>119</v>
      </c>
      <c r="Q96" s="20" t="s">
        <v>137</v>
      </c>
      <c r="R96" s="20" t="n">
        <v>61.715471</v>
      </c>
      <c r="S96" s="20" t="n">
        <v>0</v>
      </c>
      <c r="T96" s="20" t="n">
        <v>61.25108</v>
      </c>
      <c r="U96" s="20" t="n">
        <v>0.00071502953</v>
      </c>
      <c r="V96" s="20" t="n">
        <v>0.13345539</v>
      </c>
      <c r="W96" s="20" t="n">
        <v>0.3302209</v>
      </c>
      <c r="AC96" s="20" t="s">
        <v>119</v>
      </c>
      <c r="AD96" s="20" t="s">
        <v>137</v>
      </c>
      <c r="AE96" s="20" t="n">
        <v>61.38525</v>
      </c>
      <c r="AF96" s="20" t="n">
        <v>0</v>
      </c>
      <c r="AG96" s="20" t="n">
        <v>61.25108</v>
      </c>
      <c r="AH96" s="20" t="n">
        <v>0.13345539</v>
      </c>
      <c r="AI96" s="20" t="n">
        <v>0.00071502953</v>
      </c>
    </row>
    <row r="97" customFormat="false" ht="15" hidden="false" customHeight="false" outlineLevel="0" collapsed="false">
      <c r="A97" s="20" t="s">
        <v>120</v>
      </c>
      <c r="B97" s="20" t="s">
        <v>139</v>
      </c>
      <c r="C97" s="20" t="n">
        <v>60.198488</v>
      </c>
      <c r="D97" s="20" t="n">
        <v>0</v>
      </c>
      <c r="E97" s="20" t="n">
        <v>29.905779</v>
      </c>
      <c r="F97" s="20" t="n">
        <v>0.020806281</v>
      </c>
      <c r="G97" s="20" t="n">
        <v>5.744341</v>
      </c>
      <c r="H97" s="20" t="n">
        <v>15.399689</v>
      </c>
      <c r="I97" s="20" t="n">
        <v>0.019663683</v>
      </c>
      <c r="J97" s="20" t="n">
        <v>3.4094615</v>
      </c>
      <c r="K97" s="20" t="n">
        <v>5.6926328</v>
      </c>
      <c r="L97" s="20" t="n">
        <v>0.0061145136</v>
      </c>
      <c r="P97" s="20" t="s">
        <v>120</v>
      </c>
      <c r="Q97" s="20" t="s">
        <v>139</v>
      </c>
      <c r="R97" s="20" t="n">
        <v>60.421543</v>
      </c>
      <c r="S97" s="20" t="n">
        <v>0</v>
      </c>
      <c r="T97" s="20" t="n">
        <v>60.198488</v>
      </c>
      <c r="U97" s="20" t="n">
        <v>0.00045771056</v>
      </c>
      <c r="V97" s="20" t="n">
        <v>0.064224423</v>
      </c>
      <c r="W97" s="20" t="n">
        <v>0.15837281</v>
      </c>
      <c r="AC97" s="20" t="s">
        <v>120</v>
      </c>
      <c r="AD97" s="20" t="s">
        <v>139</v>
      </c>
      <c r="AE97" s="20" t="n">
        <v>60.26317</v>
      </c>
      <c r="AF97" s="20" t="n">
        <v>0</v>
      </c>
      <c r="AG97" s="20" t="n">
        <v>60.198488</v>
      </c>
      <c r="AH97" s="20" t="n">
        <v>0.064224423</v>
      </c>
      <c r="AI97" s="20" t="n">
        <v>0.00045771056</v>
      </c>
    </row>
    <row r="98" customFormat="false" ht="15" hidden="false" customHeight="false" outlineLevel="0" collapsed="false">
      <c r="A98" s="20" t="s">
        <v>121</v>
      </c>
      <c r="B98" s="20" t="s">
        <v>140</v>
      </c>
      <c r="C98" s="20" t="n">
        <v>0.064738289</v>
      </c>
      <c r="D98" s="20" t="n">
        <v>0</v>
      </c>
      <c r="E98" s="20" t="n">
        <v>0.028039598</v>
      </c>
      <c r="F98" s="20" t="n">
        <v>0.0022361584</v>
      </c>
      <c r="G98" s="20" t="n">
        <v>0.0053580759</v>
      </c>
      <c r="H98" s="20" t="n">
        <v>0.016573642</v>
      </c>
      <c r="I98" s="20" t="n">
        <v>0.0022045439</v>
      </c>
      <c r="J98" s="20" t="n">
        <v>0.0036585193</v>
      </c>
      <c r="K98" s="20" t="n">
        <v>0.0060208451</v>
      </c>
      <c r="L98" s="20" t="n">
        <v>0.00064690619</v>
      </c>
      <c r="P98" s="20" t="s">
        <v>121</v>
      </c>
      <c r="Q98" s="20" t="s">
        <v>140</v>
      </c>
      <c r="R98" s="20" t="n">
        <v>0.068843596</v>
      </c>
      <c r="S98" s="20" t="n">
        <v>0</v>
      </c>
      <c r="T98" s="20" t="n">
        <v>0.064738289</v>
      </c>
      <c r="U98" s="74" t="n">
        <v>2.3251679E-005</v>
      </c>
      <c r="V98" s="20" t="n">
        <v>0.0011980708</v>
      </c>
      <c r="W98" s="20" t="n">
        <v>0.0028839849</v>
      </c>
      <c r="AC98" s="20" t="s">
        <v>121</v>
      </c>
      <c r="AD98" s="20" t="s">
        <v>140</v>
      </c>
      <c r="AE98" s="20" t="n">
        <v>0.065959611</v>
      </c>
      <c r="AF98" s="20" t="n">
        <v>0</v>
      </c>
      <c r="AG98" s="20" t="n">
        <v>0.064738289</v>
      </c>
      <c r="AH98" s="20" t="n">
        <v>0.0011980708</v>
      </c>
      <c r="AI98" s="74" t="n">
        <v>2.3251679E-005</v>
      </c>
    </row>
    <row r="99" customFormat="false" ht="15" hidden="false" customHeight="false" outlineLevel="0" collapsed="false">
      <c r="A99" s="20" t="s">
        <v>122</v>
      </c>
      <c r="B99" s="20" t="s">
        <v>141</v>
      </c>
      <c r="C99" s="20" t="n">
        <v>0.068658167</v>
      </c>
      <c r="D99" s="20" t="n">
        <v>0</v>
      </c>
      <c r="E99" s="20" t="n">
        <v>0.031021798</v>
      </c>
      <c r="F99" s="20" t="n">
        <v>0.0021475962</v>
      </c>
      <c r="G99" s="20" t="n">
        <v>0.0055655982</v>
      </c>
      <c r="H99" s="20" t="n">
        <v>0.017333381</v>
      </c>
      <c r="I99" s="20" t="n">
        <v>0.0022204117</v>
      </c>
      <c r="J99" s="20" t="n">
        <v>0.0034365902</v>
      </c>
      <c r="K99" s="20" t="n">
        <v>0.0063106236</v>
      </c>
      <c r="L99" s="20" t="n">
        <v>0.00062216734</v>
      </c>
      <c r="P99" s="20" t="s">
        <v>122</v>
      </c>
      <c r="Q99" s="20" t="s">
        <v>141</v>
      </c>
      <c r="R99" s="20" t="n">
        <v>0.069413825</v>
      </c>
      <c r="S99" s="20" t="n">
        <v>0</v>
      </c>
      <c r="T99" s="20" t="n">
        <v>0.068658167</v>
      </c>
      <c r="U99" s="74" t="n">
        <v>4.007563E-006</v>
      </c>
      <c r="V99" s="20" t="n">
        <v>0.00022022536</v>
      </c>
      <c r="W99" s="20" t="n">
        <v>0.00053142548</v>
      </c>
      <c r="AC99" s="20" t="s">
        <v>122</v>
      </c>
      <c r="AD99" s="20" t="s">
        <v>141</v>
      </c>
      <c r="AE99" s="20" t="n">
        <v>0.0688824</v>
      </c>
      <c r="AF99" s="20" t="n">
        <v>0</v>
      </c>
      <c r="AG99" s="20" t="n">
        <v>0.068658167</v>
      </c>
      <c r="AH99" s="20" t="n">
        <v>0.00022022536</v>
      </c>
      <c r="AI99" s="74" t="n">
        <v>4.007563E-006</v>
      </c>
    </row>
    <row r="100" customFormat="false" ht="15" hidden="false" customHeight="false" outlineLevel="0" collapsed="false">
      <c r="A100" s="20" t="s">
        <v>123</v>
      </c>
      <c r="B100" s="20" t="s">
        <v>142</v>
      </c>
      <c r="C100" s="20" t="n">
        <v>2930.9476</v>
      </c>
      <c r="D100" s="20" t="n">
        <v>0</v>
      </c>
      <c r="E100" s="20" t="n">
        <v>1370.0609</v>
      </c>
      <c r="F100" s="20" t="n">
        <v>12.616625</v>
      </c>
      <c r="G100" s="20" t="n">
        <v>327.20148</v>
      </c>
      <c r="H100" s="20" t="n">
        <v>734.62418</v>
      </c>
      <c r="I100" s="20" t="n">
        <v>10.091129</v>
      </c>
      <c r="J100" s="20" t="n">
        <v>202.28478</v>
      </c>
      <c r="K100" s="20" t="n">
        <v>270.36143</v>
      </c>
      <c r="L100" s="20" t="n">
        <v>3.7071037</v>
      </c>
      <c r="P100" s="20" t="s">
        <v>123</v>
      </c>
      <c r="Q100" s="20" t="s">
        <v>142</v>
      </c>
      <c r="R100" s="20" t="n">
        <v>3119.0931</v>
      </c>
      <c r="S100" s="20" t="n">
        <v>0</v>
      </c>
      <c r="T100" s="20" t="n">
        <v>2930.9476</v>
      </c>
      <c r="U100" s="20" t="n">
        <v>1.0175901</v>
      </c>
      <c r="V100" s="20" t="n">
        <v>54.856274</v>
      </c>
      <c r="W100" s="20" t="n">
        <v>132.27155</v>
      </c>
      <c r="AC100" s="20" t="s">
        <v>123</v>
      </c>
      <c r="AD100" s="20" t="s">
        <v>142</v>
      </c>
      <c r="AE100" s="20" t="n">
        <v>2986.8215</v>
      </c>
      <c r="AF100" s="20" t="n">
        <v>0</v>
      </c>
      <c r="AG100" s="20" t="n">
        <v>2930.9476</v>
      </c>
      <c r="AH100" s="20" t="n">
        <v>54.856274</v>
      </c>
      <c r="AI100" s="20" t="n">
        <v>1.0175901</v>
      </c>
    </row>
    <row r="101" customFormat="false" ht="15" hidden="false" customHeight="false" outlineLevel="0" collapsed="false">
      <c r="A101" s="20" t="s">
        <v>124</v>
      </c>
      <c r="B101" s="20" t="s">
        <v>142</v>
      </c>
      <c r="C101" s="20" t="n">
        <v>10.061383</v>
      </c>
      <c r="D101" s="20" t="n">
        <v>0</v>
      </c>
      <c r="E101" s="20" t="n">
        <v>4.4731303</v>
      </c>
      <c r="F101" s="20" t="n">
        <v>0.2267185</v>
      </c>
      <c r="G101" s="20" t="n">
        <v>0.89101522</v>
      </c>
      <c r="H101" s="20" t="n">
        <v>2.6234863</v>
      </c>
      <c r="I101" s="20" t="n">
        <v>0.2167234</v>
      </c>
      <c r="J101" s="20" t="n">
        <v>0.60895777</v>
      </c>
      <c r="K101" s="20" t="n">
        <v>0.95565811</v>
      </c>
      <c r="L101" s="20" t="n">
        <v>0.065693508</v>
      </c>
      <c r="P101" s="20" t="s">
        <v>124</v>
      </c>
      <c r="Q101" s="20" t="s">
        <v>142</v>
      </c>
      <c r="R101" s="20" t="n">
        <v>13.440895</v>
      </c>
      <c r="S101" s="20" t="n">
        <v>0</v>
      </c>
      <c r="T101" s="20" t="n">
        <v>10.061383</v>
      </c>
      <c r="U101" s="20" t="n">
        <v>0.010882609</v>
      </c>
      <c r="V101" s="20" t="n">
        <v>0.97737377</v>
      </c>
      <c r="W101" s="20" t="n">
        <v>2.3912553</v>
      </c>
      <c r="AC101" s="20" t="s">
        <v>124</v>
      </c>
      <c r="AD101" s="20" t="s">
        <v>142</v>
      </c>
      <c r="AE101" s="20" t="n">
        <v>11.04964</v>
      </c>
      <c r="AF101" s="20" t="n">
        <v>0</v>
      </c>
      <c r="AG101" s="20" t="n">
        <v>10.061383</v>
      </c>
      <c r="AH101" s="20" t="n">
        <v>0.97737377</v>
      </c>
      <c r="AI101" s="20" t="n">
        <v>0.010882609</v>
      </c>
    </row>
    <row r="102" customFormat="false" ht="15" hidden="false" customHeight="false" outlineLevel="0" collapsed="false">
      <c r="A102" s="20" t="s">
        <v>125</v>
      </c>
      <c r="B102" s="20" t="s">
        <v>142</v>
      </c>
      <c r="C102" s="20" t="n">
        <v>16.504973</v>
      </c>
      <c r="D102" s="20" t="n">
        <v>0</v>
      </c>
      <c r="E102" s="20" t="n">
        <v>7.4705731</v>
      </c>
      <c r="F102" s="20" t="n">
        <v>0.29864483</v>
      </c>
      <c r="G102" s="20" t="n">
        <v>1.5142241</v>
      </c>
      <c r="H102" s="20" t="n">
        <v>4.2802894</v>
      </c>
      <c r="I102" s="20" t="n">
        <v>0.28452359</v>
      </c>
      <c r="J102" s="20" t="n">
        <v>1.0070424</v>
      </c>
      <c r="K102" s="20" t="n">
        <v>1.5630378</v>
      </c>
      <c r="L102" s="20" t="n">
        <v>0.086637773</v>
      </c>
      <c r="P102" s="20" t="s">
        <v>125</v>
      </c>
      <c r="Q102" s="20" t="s">
        <v>142</v>
      </c>
      <c r="R102" s="20" t="n">
        <v>20.752794</v>
      </c>
      <c r="S102" s="20" t="n">
        <v>0</v>
      </c>
      <c r="T102" s="20" t="n">
        <v>16.504973</v>
      </c>
      <c r="U102" s="20" t="n">
        <v>0.014775927</v>
      </c>
      <c r="V102" s="20" t="n">
        <v>1.2296756</v>
      </c>
      <c r="W102" s="20" t="n">
        <v>3.0033698</v>
      </c>
      <c r="AC102" s="20" t="s">
        <v>125</v>
      </c>
      <c r="AD102" s="20" t="s">
        <v>142</v>
      </c>
      <c r="AE102" s="20" t="n">
        <v>17.749424</v>
      </c>
      <c r="AF102" s="20" t="n">
        <v>0</v>
      </c>
      <c r="AG102" s="20" t="n">
        <v>16.504973</v>
      </c>
      <c r="AH102" s="20" t="n">
        <v>1.2296756</v>
      </c>
      <c r="AI102" s="20" t="n">
        <v>0.014775927</v>
      </c>
    </row>
    <row r="103" customFormat="false" ht="15" hidden="false" customHeight="false" outlineLevel="0" collapsed="false">
      <c r="A103" s="20" t="s">
        <v>126</v>
      </c>
      <c r="B103" s="20" t="s">
        <v>142</v>
      </c>
      <c r="C103" s="20" t="n">
        <v>35.752859</v>
      </c>
      <c r="D103" s="20" t="n">
        <v>0</v>
      </c>
      <c r="E103" s="20" t="n">
        <v>16.760639</v>
      </c>
      <c r="F103" s="20" t="n">
        <v>0.22987937</v>
      </c>
      <c r="G103" s="20" t="n">
        <v>3.1349019</v>
      </c>
      <c r="H103" s="20" t="n">
        <v>9.7623306</v>
      </c>
      <c r="I103" s="20" t="n">
        <v>0.21750674</v>
      </c>
      <c r="J103" s="20" t="n">
        <v>2.0483154</v>
      </c>
      <c r="K103" s="20" t="n">
        <v>3.5318432</v>
      </c>
      <c r="L103" s="20" t="n">
        <v>0.067442952</v>
      </c>
      <c r="P103" s="20" t="s">
        <v>126</v>
      </c>
      <c r="Q103" s="20" t="s">
        <v>142</v>
      </c>
      <c r="R103" s="20" t="n">
        <v>37.786429</v>
      </c>
      <c r="S103" s="20" t="n">
        <v>0</v>
      </c>
      <c r="T103" s="20" t="n">
        <v>35.752859</v>
      </c>
      <c r="U103" s="20" t="n">
        <v>0.01102937</v>
      </c>
      <c r="V103" s="20" t="n">
        <v>0.59293167</v>
      </c>
      <c r="W103" s="20" t="n">
        <v>1.4296087</v>
      </c>
      <c r="AC103" s="20" t="s">
        <v>126</v>
      </c>
      <c r="AD103" s="20" t="s">
        <v>142</v>
      </c>
      <c r="AE103" s="20" t="n">
        <v>36.35682</v>
      </c>
      <c r="AF103" s="20" t="n">
        <v>0</v>
      </c>
      <c r="AG103" s="20" t="n">
        <v>35.752859</v>
      </c>
      <c r="AH103" s="20" t="n">
        <v>0.59293167</v>
      </c>
      <c r="AI103" s="20" t="n">
        <v>0.01102937</v>
      </c>
    </row>
    <row r="104" customFormat="false" ht="15" hidden="false" customHeight="false" outlineLevel="0" collapsed="false">
      <c r="A104" s="20" t="s">
        <v>127</v>
      </c>
      <c r="B104" s="20" t="s">
        <v>142</v>
      </c>
      <c r="C104" s="20" t="n">
        <v>296.02729</v>
      </c>
      <c r="D104" s="20" t="n">
        <v>0</v>
      </c>
      <c r="E104" s="20" t="n">
        <v>133.0504</v>
      </c>
      <c r="F104" s="20" t="n">
        <v>5.8823531</v>
      </c>
      <c r="G104" s="20" t="n">
        <v>27.019658</v>
      </c>
      <c r="H104" s="20" t="n">
        <v>77.220603</v>
      </c>
      <c r="I104" s="20" t="n">
        <v>5.2862056</v>
      </c>
      <c r="J104" s="20" t="n">
        <v>17.777498</v>
      </c>
      <c r="K104" s="20" t="n">
        <v>28.084784</v>
      </c>
      <c r="L104" s="20" t="n">
        <v>1.7057854</v>
      </c>
      <c r="P104" s="20" t="s">
        <v>127</v>
      </c>
      <c r="Q104" s="20" t="s">
        <v>142</v>
      </c>
      <c r="R104" s="20" t="n">
        <v>327.89585</v>
      </c>
      <c r="S104" s="20" t="n">
        <v>0</v>
      </c>
      <c r="T104" s="20" t="n">
        <v>296.02729</v>
      </c>
      <c r="U104" s="20" t="n">
        <v>0.26073131</v>
      </c>
      <c r="V104" s="20" t="n">
        <v>9.3869663</v>
      </c>
      <c r="W104" s="20" t="n">
        <v>22.220869</v>
      </c>
      <c r="AC104" s="20" t="s">
        <v>127</v>
      </c>
      <c r="AD104" s="20" t="s">
        <v>142</v>
      </c>
      <c r="AE104" s="20" t="n">
        <v>305.67499</v>
      </c>
      <c r="AF104" s="20" t="n">
        <v>0</v>
      </c>
      <c r="AG104" s="20" t="n">
        <v>296.02729</v>
      </c>
      <c r="AH104" s="20" t="n">
        <v>9.3869663</v>
      </c>
      <c r="AI104" s="20" t="n">
        <v>0.26073131</v>
      </c>
    </row>
    <row r="105" customFormat="false" ht="15" hidden="false" customHeight="false" outlineLevel="0" collapsed="false">
      <c r="A105" s="20" t="s">
        <v>128</v>
      </c>
      <c r="B105" s="20" t="s">
        <v>143</v>
      </c>
      <c r="C105" s="20" t="n">
        <v>22.814419</v>
      </c>
      <c r="D105" s="20" t="n">
        <v>0</v>
      </c>
      <c r="E105" s="20" t="n">
        <v>9.7771616</v>
      </c>
      <c r="F105" s="20" t="n">
        <v>0.93311203</v>
      </c>
      <c r="G105" s="20" t="n">
        <v>1.8389026</v>
      </c>
      <c r="H105" s="20" t="n">
        <v>5.4600407</v>
      </c>
      <c r="I105" s="20" t="n">
        <v>1.3885955</v>
      </c>
      <c r="J105" s="20" t="n">
        <v>1.1556149</v>
      </c>
      <c r="K105" s="20" t="n">
        <v>1.9910015</v>
      </c>
      <c r="L105" s="20" t="n">
        <v>0.26999029</v>
      </c>
      <c r="P105" s="20" t="s">
        <v>128</v>
      </c>
      <c r="Q105" s="20" t="s">
        <v>143</v>
      </c>
      <c r="R105" s="20" t="n">
        <v>23.231503</v>
      </c>
      <c r="S105" s="20" t="n">
        <v>0</v>
      </c>
      <c r="T105" s="20" t="n">
        <v>22.814419</v>
      </c>
      <c r="U105" s="20" t="n">
        <v>0.0044981329</v>
      </c>
      <c r="V105" s="20" t="n">
        <v>0.12402056</v>
      </c>
      <c r="W105" s="20" t="n">
        <v>0.28856492</v>
      </c>
      <c r="AC105" s="20" t="s">
        <v>128</v>
      </c>
      <c r="AD105" s="20" t="s">
        <v>143</v>
      </c>
      <c r="AE105" s="20" t="n">
        <v>22.942938</v>
      </c>
      <c r="AF105" s="20" t="n">
        <v>0</v>
      </c>
      <c r="AG105" s="20" t="n">
        <v>22.814419</v>
      </c>
      <c r="AH105" s="20" t="n">
        <v>0.12402056</v>
      </c>
      <c r="AI105" s="20" t="n">
        <v>0.0044981329</v>
      </c>
    </row>
    <row r="106" customFormat="false" ht="15" hidden="false" customHeight="false" outlineLevel="0" collapsed="false">
      <c r="A106" s="20" t="s">
        <v>129</v>
      </c>
      <c r="B106" s="20" t="s">
        <v>144</v>
      </c>
      <c r="C106" s="20" t="n">
        <v>1.8144997</v>
      </c>
      <c r="D106" s="20" t="n">
        <v>0</v>
      </c>
      <c r="E106" s="20" t="n">
        <v>0.80749841</v>
      </c>
      <c r="F106" s="20" t="n">
        <v>0.039835846</v>
      </c>
      <c r="G106" s="20" t="n">
        <v>0.16174275</v>
      </c>
      <c r="H106" s="20" t="n">
        <v>0.47696305</v>
      </c>
      <c r="I106" s="20" t="n">
        <v>0.037960287</v>
      </c>
      <c r="J106" s="20" t="n">
        <v>0.10650149</v>
      </c>
      <c r="K106" s="20" t="n">
        <v>0.17244775</v>
      </c>
      <c r="L106" s="20" t="n">
        <v>0.011550072</v>
      </c>
      <c r="P106" s="20" t="s">
        <v>129</v>
      </c>
      <c r="Q106" s="20" t="s">
        <v>144</v>
      </c>
      <c r="R106" s="20" t="n">
        <v>1.9729214</v>
      </c>
      <c r="S106" s="20" t="n">
        <v>0</v>
      </c>
      <c r="T106" s="20" t="n">
        <v>1.8144997</v>
      </c>
      <c r="U106" s="20" t="n">
        <v>0.00064831326</v>
      </c>
      <c r="V106" s="20" t="n">
        <v>0.045964733</v>
      </c>
      <c r="W106" s="20" t="n">
        <v>0.11180875</v>
      </c>
      <c r="AC106" s="20" t="s">
        <v>129</v>
      </c>
      <c r="AD106" s="20" t="s">
        <v>144</v>
      </c>
      <c r="AE106" s="20" t="n">
        <v>1.8611127</v>
      </c>
      <c r="AF106" s="20" t="n">
        <v>0</v>
      </c>
      <c r="AG106" s="20" t="n">
        <v>1.8144997</v>
      </c>
      <c r="AH106" s="20" t="n">
        <v>0.045964733</v>
      </c>
      <c r="AI106" s="20" t="n">
        <v>0.00064831326</v>
      </c>
    </row>
    <row r="107" customFormat="false" ht="15" hidden="false" customHeight="false" outlineLevel="0" collapsed="false">
      <c r="A107" s="20" t="s">
        <v>130</v>
      </c>
      <c r="B107" s="20" t="s">
        <v>145</v>
      </c>
      <c r="C107" s="20" t="n">
        <v>937.79593</v>
      </c>
      <c r="D107" s="20" t="n">
        <v>0</v>
      </c>
      <c r="E107" s="20" t="n">
        <v>461.62954</v>
      </c>
      <c r="F107" s="20" t="n">
        <v>2.0547941</v>
      </c>
      <c r="G107" s="20" t="n">
        <v>88.412849</v>
      </c>
      <c r="H107" s="20" t="n">
        <v>240.22155</v>
      </c>
      <c r="I107" s="20" t="n">
        <v>2.0197205</v>
      </c>
      <c r="J107" s="20" t="n">
        <v>53.969655</v>
      </c>
      <c r="K107" s="20" t="n">
        <v>88.851726</v>
      </c>
      <c r="L107" s="20" t="n">
        <v>0.6360967</v>
      </c>
      <c r="P107" s="20" t="s">
        <v>130</v>
      </c>
      <c r="Q107" s="20" t="s">
        <v>145</v>
      </c>
      <c r="R107" s="20" t="n">
        <v>961.16932</v>
      </c>
      <c r="S107" s="20" t="n">
        <v>0</v>
      </c>
      <c r="T107" s="20" t="n">
        <v>937.79593</v>
      </c>
      <c r="U107" s="20" t="n">
        <v>0.048773162</v>
      </c>
      <c r="V107" s="20" t="n">
        <v>6.7311009</v>
      </c>
      <c r="W107" s="20" t="n">
        <v>16.593519</v>
      </c>
      <c r="AC107" s="20" t="s">
        <v>130</v>
      </c>
      <c r="AD107" s="20" t="s">
        <v>145</v>
      </c>
      <c r="AE107" s="20" t="n">
        <v>944.5758</v>
      </c>
      <c r="AF107" s="20" t="n">
        <v>0</v>
      </c>
      <c r="AG107" s="20" t="n">
        <v>937.79593</v>
      </c>
      <c r="AH107" s="20" t="n">
        <v>6.7311009</v>
      </c>
      <c r="AI107" s="20" t="n">
        <v>0.048773162</v>
      </c>
    </row>
    <row r="108" customFormat="false" ht="15" hidden="false" customHeight="false" outlineLevel="0" collapsed="false">
      <c r="A108" s="20" t="s">
        <v>146</v>
      </c>
      <c r="B108" s="20" t="s">
        <v>147</v>
      </c>
      <c r="C108" s="20" t="n">
        <v>2.6590998</v>
      </c>
      <c r="D108" s="20" t="n">
        <v>0</v>
      </c>
      <c r="E108" s="20" t="n">
        <v>1.1409463</v>
      </c>
      <c r="F108" s="20" t="n">
        <v>0.11301254</v>
      </c>
      <c r="G108" s="20" t="n">
        <v>0.2080472</v>
      </c>
      <c r="H108" s="20" t="n">
        <v>0.66786717</v>
      </c>
      <c r="I108" s="20" t="n">
        <v>0.11483009</v>
      </c>
      <c r="J108" s="20" t="n">
        <v>0.13912426</v>
      </c>
      <c r="K108" s="20" t="n">
        <v>0.24259201</v>
      </c>
      <c r="L108" s="20" t="n">
        <v>0.03268019</v>
      </c>
      <c r="P108" s="20" t="s">
        <v>146</v>
      </c>
      <c r="Q108" s="20" t="s">
        <v>147</v>
      </c>
      <c r="R108" s="20" t="n">
        <v>2.7723286</v>
      </c>
      <c r="S108" s="20" t="n">
        <v>0</v>
      </c>
      <c r="T108" s="20" t="n">
        <v>2.6590998</v>
      </c>
      <c r="U108" s="20" t="n">
        <v>0.00039908697</v>
      </c>
      <c r="V108" s="20" t="n">
        <v>0.032783441</v>
      </c>
      <c r="W108" s="20" t="n">
        <v>0.080046305</v>
      </c>
      <c r="AC108" s="20" t="s">
        <v>146</v>
      </c>
      <c r="AD108" s="20" t="s">
        <v>147</v>
      </c>
      <c r="AE108" s="20" t="n">
        <v>2.6922823</v>
      </c>
      <c r="AF108" s="20" t="n">
        <v>0</v>
      </c>
      <c r="AG108" s="20" t="n">
        <v>2.6590998</v>
      </c>
      <c r="AH108" s="20" t="n">
        <v>0.032783441</v>
      </c>
      <c r="AI108" s="20" t="n">
        <v>0.00039908697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2023-03-24T15:54:37Z</dcterms:created>
  <dc:creator>FLançon</dc:creator>
  <dc:description/>
  <dc:language>fr-FR</dc:language>
  <cp:lastModifiedBy/>
  <dcterms:modified xsi:type="dcterms:W3CDTF">2024-04-04T23:39:27Z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