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tudy id" sheetId="1" state="visible" r:id="rId2"/>
    <sheet name="Value chains description" sheetId="2" state="visible" r:id="rId3"/>
    <sheet name="Actor types" sheetId="3" state="visible" r:id="rId4"/>
    <sheet name="Actors and Chains matrix" sheetId="4" state="visible" r:id="rId5"/>
    <sheet name="Impact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<sst xmlns="http://schemas.openxmlformats.org/spreadsheetml/2006/main" count="380" uniqueCount="95">
  <si>
    <t xml:space="preserve">Property</t>
  </si>
  <si>
    <t xml:space="preserve">Value</t>
  </si>
  <si>
    <t xml:space="preserve">Unit</t>
  </si>
  <si>
    <t xml:space="preserve">Help</t>
  </si>
  <si>
    <t xml:space="preserve">Description</t>
  </si>
  <si>
    <t xml:space="preserve">Country</t>
  </si>
  <si>
    <t xml:space="preserve">Ecuador</t>
  </si>
  <si>
    <t xml:space="preserve">-</t>
  </si>
  <si>
    <t xml:space="preserve">Commodity</t>
  </si>
  <si>
    <t xml:space="preserve">Cocoa</t>
  </si>
  <si>
    <t xml:space="preserve">Reference Year</t>
  </si>
  <si>
    <t xml:space="preserve">Product Type</t>
  </si>
  <si>
    <t xml:space="preserve">Orchards</t>
  </si>
  <si>
    <t xml:space="preserve">Should be one of ‘Animal products’, ‘Orchards’ or ‘Field crops’</t>
  </si>
  <si>
    <t xml:space="preserve">Value chain name</t>
  </si>
  <si>
    <t xml:space="preserve">Leave empty if data concern the whole country’s value chain, give an explicit name otherwise </t>
  </si>
  <si>
    <t xml:space="preserve">annual volume</t>
  </si>
  <si>
    <t xml:space="preserve">year of volume</t>
  </si>
  <si>
    <t xml:space="preserve">unit</t>
  </si>
  <si>
    <t xml:space="preserve">Volume</t>
  </si>
  <si>
    <t xml:space="preserve">t</t>
  </si>
  <si>
    <t xml:space="preserve">Quality</t>
  </si>
  <si>
    <t xml:space="preserve">Organic</t>
  </si>
  <si>
    <t xml:space="preserve">Semi-finished</t>
  </si>
  <si>
    <t xml:space="preserve">Premium</t>
  </si>
  <si>
    <t xml:space="preserve">Stages</t>
  </si>
  <si>
    <t xml:space="preserve">Actor type name</t>
  </si>
  <si>
    <t xml:space="preserve">Actor description</t>
  </si>
  <si>
    <t xml:space="preserve">Producers</t>
  </si>
  <si>
    <t xml:space="preserve">Producer (small)</t>
  </si>
  <si>
    <t xml:space="preserve">beans (wet or dry)</t>
  </si>
  <si>
    <t xml:space="preserve">Producer (small, business)</t>
  </si>
  <si>
    <t xml:space="preserve">Producer (intermediate)</t>
  </si>
  <si>
    <t xml:space="preserve">Producer (large)</t>
  </si>
  <si>
    <t xml:space="preserve">Collectors</t>
  </si>
  <si>
    <t xml:space="preserve">Ecuador cocoa post-harvest opperations in collection centre. thermal drying</t>
  </si>
  <si>
    <t xml:space="preserve">usually wet beans</t>
  </si>
  <si>
    <t xml:space="preserve">Ecuador cocoa post-harvest opperations in collection centre. sun-drying</t>
  </si>
  <si>
    <t xml:space="preserve">mostly wet beans</t>
  </si>
  <si>
    <t xml:space="preserve">Processors</t>
  </si>
  <si>
    <t xml:space="preserve">Collection centre</t>
  </si>
  <si>
    <t xml:space="preserve">dry/fermented beans</t>
  </si>
  <si>
    <t xml:space="preserve">Wholesalers</t>
  </si>
  <si>
    <t xml:space="preserve">Traders</t>
  </si>
  <si>
    <t xml:space="preserve">Industrial processor 1</t>
  </si>
  <si>
    <t xml:space="preserve">liquour, powder, butter</t>
  </si>
  <si>
    <t xml:space="preserve">Ecuador cocoa transport</t>
  </si>
  <si>
    <t xml:space="preserve">beans, semi-finished, finished</t>
  </si>
  <si>
    <t xml:space="preserve">Sub-chain</t>
  </si>
  <si>
    <t xml:space="preserve">X</t>
  </si>
  <si>
    <t xml:space="preserve">LCIA method</t>
  </si>
  <si>
    <t xml:space="preserve">Functional Unit</t>
  </si>
  <si>
    <t xml:space="preserve">Impact category</t>
  </si>
  <si>
    <t xml:space="preserve">Sub-chain =&gt;</t>
  </si>
  <si>
    <t xml:space="preserve">
||
||
\/</t>
  </si>
  <si>
    <t xml:space="preserve">Actor =&gt;</t>
  </si>
  <si>
    <t xml:space="preserve">Sub-chain total</t>
  </si>
  <si>
    <t xml:space="preserve">Environmental Footprint 3.1 (adapted) V1.00 / EF 3.1 normalization and weighting set</t>
  </si>
  <si>
    <t xml:space="preserve">1 t</t>
  </si>
  <si>
    <t xml:space="preserve">Global warming</t>
  </si>
  <si>
    <t xml:space="preserve">kg CO2 eq</t>
  </si>
  <si>
    <t xml:space="preserve">ReCiPe 2016 Endpoint (H) V1.07 / World (2010) H/A</t>
  </si>
  <si>
    <t xml:space="preserve">Climate Change</t>
  </si>
  <si>
    <t xml:space="preserve">Pt</t>
  </si>
  <si>
    <t xml:space="preserve">Global warming, Human health</t>
  </si>
  <si>
    <t xml:space="preserve">Stratospheric ozone depletion</t>
  </si>
  <si>
    <t xml:space="preserve">Ionizing radiation</t>
  </si>
  <si>
    <t xml:space="preserve">Ozone formation, Human health</t>
  </si>
  <si>
    <t xml:space="preserve">Fine particulate matter formation</t>
  </si>
  <si>
    <t xml:space="preserve">Human carcinogenic toxicity</t>
  </si>
  <si>
    <t xml:space="preserve">Human non-carcinogenic toxicity</t>
  </si>
  <si>
    <t xml:space="preserve">Water consumption, Human health</t>
  </si>
  <si>
    <t xml:space="preserve">Human health</t>
  </si>
  <si>
    <t xml:space="preserve">Global warming. Terrestrial ecosystems</t>
  </si>
  <si>
    <t xml:space="preserve">Global warming. Freshwater ecosystems</t>
  </si>
  <si>
    <t xml:space="preserve">Ozone formation. Terrestrial ecosystems</t>
  </si>
  <si>
    <t xml:space="preserve">Terrestrial acidification</t>
  </si>
  <si>
    <t xml:space="preserve">Freshwater eutrophication</t>
  </si>
  <si>
    <t xml:space="preserve">Marine eutrophication</t>
  </si>
  <si>
    <t xml:space="preserve">Terrestrial ecotoxicity</t>
  </si>
  <si>
    <t xml:space="preserve">Freshwater ecotoxicity</t>
  </si>
  <si>
    <t xml:space="preserve">Marine ecotoxicity</t>
  </si>
  <si>
    <t xml:space="preserve">Land use</t>
  </si>
  <si>
    <t xml:space="preserve">Water consumption. Terrestrial ecosystem</t>
  </si>
  <si>
    <t xml:space="preserve">Water consumption. Aquatic ecosystems</t>
  </si>
  <si>
    <t xml:space="preserve">Ecosystems</t>
  </si>
  <si>
    <t xml:space="preserve">Mineral resource scarcity</t>
  </si>
  <si>
    <t xml:space="preserve">Fossil resource scarcity</t>
  </si>
  <si>
    <t xml:space="preserve">Resources</t>
  </si>
  <si>
    <t xml:space="preserve">Global warming. Human health</t>
  </si>
  <si>
    <t xml:space="preserve">DALY</t>
  </si>
  <si>
    <t xml:space="preserve">Ozone formation. Human health</t>
  </si>
  <si>
    <t xml:space="preserve">Water consumption. Human health</t>
  </si>
  <si>
    <t xml:space="preserve">species.yr</t>
  </si>
  <si>
    <t xml:space="preserve">USD2013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</si>
</sst>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E+00"/>
    <numFmt numFmtId="166" formatCode="0E+00"/>
    <numFmt numFmtId="167" formatCode="0.00000000E+00"/>
    <numFmt numFmtId="168" formatCode="0.0000E+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D9D9D9"/>
        <bgColor rgb="FFDDE8CB"/>
      </patternFill>
    </fill>
    <fill>
      <patternFill patternType="solid">
        <fgColor rgb="FFFFFFA6"/>
        <bgColor rgb="FFFFFFD7"/>
      </patternFill>
    </fill>
    <fill>
      <patternFill patternType="solid">
        <fgColor rgb="FFDEE6EF"/>
        <bgColor rgb="FFDDE8CB"/>
      </patternFill>
    </fill>
    <fill>
      <patternFill patternType="solid">
        <fgColor rgb="FFB4C7DC"/>
        <bgColor rgb="FFD9D9D9"/>
      </patternFill>
    </fill>
    <fill>
      <patternFill patternType="solid">
        <fgColor rgb="FFDDE8CB"/>
        <bgColor rgb="FFDEE6EF"/>
      </patternFill>
    </fill>
    <fill>
      <patternFill patternType="solid">
        <fgColor rgb="FFAFD095"/>
        <bgColor rgb="FFA9D18E"/>
      </patternFill>
    </fill>
    <fill>
      <patternFill patternType="solid">
        <fgColor rgb="FFA9D18E"/>
        <bgColor rgb="FFAFD095"/>
      </patternFill>
    </fill>
    <fill>
      <patternFill patternType="solid">
        <fgColor rgb="FFFFD7D7"/>
        <bgColor rgb="FFD9D9D9"/>
      </patternFill>
    </fill>
    <fill>
      <patternFill patternType="solid">
        <fgColor rgb="FFFFAA95"/>
        <bgColor rgb="FFFF808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5" borderId="1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5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5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1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5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5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5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6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7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7" borderId="1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7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7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1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7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7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7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8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8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1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1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10" borderId="1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10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10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1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1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10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1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1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11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11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11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1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6" borderId="1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6" borderId="1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6" borderId="1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1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1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8" borderId="1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8" borderId="1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8" borderId="1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1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1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11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11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A6"/>
      <rgbColor rgb="FFAFD095"/>
      <rgbColor rgb="FFFFAA95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0.5859375" defaultRowHeight="15" zeroHeight="false" outlineLevelRow="0" outlineLevelCol="0"/>
  <cols>
    <col collapsed="false" customWidth="true" hidden="false" outlineLevel="0" max="1" min="1" style="1" width="15.43"/>
    <col collapsed="false" customWidth="false" hidden="false" outlineLevel="0" max="3" min="2" style="1" width="10.57"/>
    <col collapsed="false" customWidth="true" hidden="false" outlineLevel="0" max="4" min="4" style="1" width="17.43"/>
    <col collapsed="false" customWidth="true" hidden="false" outlineLevel="0" max="5" min="5" style="1" width="13.14"/>
    <col collapsed="false" customWidth="true" hidden="false" outlineLevel="0" max="1024" min="1020" style="0" width="9.14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customFormat="false" ht="21" hidden="false" customHeight="true" outlineLevel="0" collapsed="false">
      <c r="A2" s="5" t="s">
        <v>5</v>
      </c>
      <c r="B2" s="6" t="s">
        <v>6</v>
      </c>
      <c r="C2" s="7" t="s">
        <v>7</v>
      </c>
      <c r="D2" s="7"/>
      <c r="E2" s="7"/>
    </row>
    <row r="3" customFormat="false" ht="15" hidden="false" customHeight="false" outlineLevel="0" collapsed="false">
      <c r="A3" s="5" t="s">
        <v>8</v>
      </c>
      <c r="B3" s="6" t="s">
        <v>9</v>
      </c>
      <c r="C3" s="7" t="s">
        <v>7</v>
      </c>
      <c r="D3" s="7"/>
      <c r="E3" s="7"/>
    </row>
    <row r="4" customFormat="false" ht="15" hidden="false" customHeight="false" outlineLevel="0" collapsed="false">
      <c r="A4" s="5" t="s">
        <v>10</v>
      </c>
      <c r="B4" s="7" t="n">
        <v>2021</v>
      </c>
      <c r="C4" s="7" t="s">
        <v>7</v>
      </c>
      <c r="D4" s="7"/>
      <c r="E4" s="7"/>
    </row>
    <row r="5" customFormat="false" ht="60" hidden="false" customHeight="false" outlineLevel="0" collapsed="false">
      <c r="A5" s="5" t="s">
        <v>11</v>
      </c>
      <c r="B5" s="6" t="s">
        <v>12</v>
      </c>
      <c r="C5" s="7" t="s">
        <v>7</v>
      </c>
      <c r="D5" s="7" t="s">
        <v>13</v>
      </c>
      <c r="E5" s="7"/>
    </row>
    <row r="6" customFormat="false" ht="90" hidden="false" customHeight="false" outlineLevel="0" collapsed="false">
      <c r="A6" s="8" t="s">
        <v>14</v>
      </c>
      <c r="B6" s="7"/>
      <c r="C6" s="7" t="s">
        <v>7</v>
      </c>
      <c r="D6" s="7" t="s">
        <v>15</v>
      </c>
      <c r="E6" s="7"/>
    </row>
    <row r="7" customFormat="false" ht="15" hidden="false" customHeight="false" outlineLevel="0" collapsed="false">
      <c r="A7" s="9"/>
      <c r="B7" s="9"/>
      <c r="C7" s="9"/>
      <c r="D7" s="9"/>
      <c r="E7" s="9"/>
    </row>
    <row r="8" customFormat="false" ht="15" hidden="false" customHeight="false" outlineLevel="0" collapsed="false">
      <c r="A8" s="7"/>
      <c r="B8" s="7"/>
      <c r="C8" s="7"/>
      <c r="D8" s="7"/>
      <c r="E8" s="7"/>
    </row>
    <row r="9" customFormat="false" ht="15" hidden="false" customHeight="false" outlineLevel="0" collapsed="false">
      <c r="A9" s="7"/>
      <c r="B9" s="7"/>
      <c r="C9" s="7"/>
      <c r="D9" s="7"/>
      <c r="E9" s="7"/>
    </row>
    <row r="10" customFormat="false" ht="15" hidden="false" customHeight="false" outlineLevel="0" collapsed="false">
      <c r="A10" s="7"/>
      <c r="B10" s="7"/>
      <c r="C10" s="7"/>
      <c r="D10" s="7"/>
      <c r="E10" s="7"/>
    </row>
    <row r="11" customFormat="false" ht="15" hidden="false" customHeight="false" outlineLevel="0" collapsed="false">
      <c r="A11" s="7"/>
      <c r="B11" s="7"/>
      <c r="C11" s="7"/>
      <c r="D11" s="7"/>
      <c r="E11" s="7"/>
    </row>
    <row r="12" customFormat="false" ht="15" hidden="false" customHeight="false" outlineLevel="0" collapsed="false">
      <c r="A12" s="7"/>
      <c r="B12" s="7"/>
      <c r="C12" s="7"/>
      <c r="D12" s="7"/>
    </row>
    <row r="13" customFormat="false" ht="15" hidden="false" customHeight="false" outlineLevel="0" collapsed="false">
      <c r="A13" s="7"/>
      <c r="B13" s="7"/>
      <c r="C13" s="7"/>
      <c r="D13" s="7"/>
      <c r="E13" s="7"/>
    </row>
    <row r="14" customFormat="false" ht="15" hidden="false" customHeight="false" outlineLevel="0" collapsed="false">
      <c r="A14" s="7"/>
      <c r="B14" s="7"/>
      <c r="C14" s="7"/>
      <c r="D14" s="7"/>
      <c r="E14" s="7"/>
    </row>
    <row r="15" customFormat="false" ht="15" hidden="false" customHeight="false" outlineLevel="0" collapsed="false">
      <c r="A15" s="7"/>
      <c r="B15" s="7"/>
      <c r="C15" s="7"/>
      <c r="D15" s="7"/>
      <c r="E15" s="7"/>
    </row>
    <row r="16" customFormat="false" ht="15" hidden="false" customHeight="false" outlineLevel="0" collapsed="false">
      <c r="A16" s="7"/>
      <c r="B16" s="7"/>
      <c r="C16" s="7"/>
      <c r="D16" s="7"/>
      <c r="E16" s="7"/>
    </row>
    <row r="17" customFormat="false" ht="15" hidden="false" customHeight="false" outlineLevel="0" collapsed="false">
      <c r="A17" s="7"/>
      <c r="B17" s="7"/>
      <c r="C17" s="7"/>
      <c r="D17" s="7"/>
      <c r="E17" s="7"/>
    </row>
    <row r="18" customFormat="false" ht="15" hidden="false" customHeight="false" outlineLevel="0" collapsed="false">
      <c r="A18" s="7"/>
      <c r="B18" s="7"/>
      <c r="C18" s="7"/>
      <c r="D18" s="7"/>
      <c r="E18" s="7"/>
    </row>
    <row r="19" customFormat="false" ht="15" hidden="false" customHeight="false" outlineLevel="0" collapsed="false">
      <c r="A19" s="7"/>
      <c r="B19" s="7"/>
      <c r="C19" s="7"/>
      <c r="D19" s="7"/>
      <c r="E19" s="7"/>
    </row>
    <row r="20" customFormat="false" ht="15" hidden="false" customHeight="false" outlineLevel="0" collapsed="false">
      <c r="A20" s="7"/>
      <c r="B20" s="7"/>
      <c r="C20" s="7"/>
      <c r="D20" s="7"/>
      <c r="E20" s="7"/>
    </row>
  </sheetData>
  <mergeCells count="1">
    <mergeCell ref="A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0.5859375" defaultRowHeight="15" zeroHeight="false" outlineLevelRow="0" outlineLevelCol="0"/>
  <cols>
    <col collapsed="false" customWidth="true" hidden="false" outlineLevel="0" max="1" min="1" style="10" width="19.71"/>
  </cols>
  <sheetData>
    <row r="1" s="11" customFormat="true" ht="30" hidden="false" customHeight="false" outlineLevel="0" collapsed="false">
      <c r="A1" s="2" t="s">
        <v>14</v>
      </c>
      <c r="B1" s="2" t="s">
        <v>16</v>
      </c>
      <c r="C1" s="2" t="s">
        <v>17</v>
      </c>
      <c r="D1" s="2" t="s">
        <v>18</v>
      </c>
    </row>
    <row r="2" customFormat="false" ht="15" hidden="false" customHeight="false" outlineLevel="0" collapsed="false">
      <c r="A2" s="12" t="s">
        <v>19</v>
      </c>
      <c r="B2" s="0" t="n">
        <v>203143</v>
      </c>
      <c r="C2" s="0" t="n">
        <v>2019</v>
      </c>
      <c r="D2" s="0" t="s">
        <v>20</v>
      </c>
    </row>
    <row r="3" customFormat="false" ht="15" hidden="false" customHeight="false" outlineLevel="0" collapsed="false">
      <c r="A3" s="12" t="s">
        <v>21</v>
      </c>
      <c r="B3" s="0" t="n">
        <v>49973.63</v>
      </c>
      <c r="C3" s="0" t="n">
        <v>2019</v>
      </c>
      <c r="D3" s="0" t="s">
        <v>20</v>
      </c>
    </row>
    <row r="4" customFormat="false" ht="15" hidden="false" customHeight="false" outlineLevel="0" collapsed="false">
      <c r="A4" s="12" t="s">
        <v>22</v>
      </c>
      <c r="B4" s="0" t="n">
        <v>10280</v>
      </c>
      <c r="C4" s="0" t="n">
        <v>2019</v>
      </c>
      <c r="D4" s="0" t="s">
        <v>20</v>
      </c>
    </row>
    <row r="5" customFormat="false" ht="15" hidden="false" customHeight="false" outlineLevel="0" collapsed="false">
      <c r="A5" s="12" t="s">
        <v>23</v>
      </c>
      <c r="B5" s="0" t="n">
        <v>19858</v>
      </c>
      <c r="C5" s="0" t="n">
        <v>2019</v>
      </c>
      <c r="D5" s="0" t="s">
        <v>20</v>
      </c>
    </row>
    <row r="6" customFormat="false" ht="15" hidden="false" customHeight="false" outlineLevel="0" collapsed="false">
      <c r="A6" s="13" t="s">
        <v>24</v>
      </c>
      <c r="B6" s="0" t="n">
        <v>426</v>
      </c>
      <c r="C6" s="0" t="n">
        <v>2019</v>
      </c>
      <c r="D6" s="0" t="s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0.5859375" defaultRowHeight="15" zeroHeight="false" outlineLevelRow="0" outlineLevelCol="0"/>
  <cols>
    <col collapsed="false" customWidth="true" hidden="false" outlineLevel="0" max="1" min="1" style="0" width="19.43"/>
    <col collapsed="false" customWidth="true" hidden="false" outlineLevel="0" max="2" min="2" style="0" width="23.43"/>
    <col collapsed="false" customWidth="true" hidden="false" outlineLevel="0" max="3" min="3" style="0" width="28.57"/>
    <col collapsed="false" customWidth="true" hidden="false" outlineLevel="0" max="1024" min="1024" style="0" width="9.14"/>
  </cols>
  <sheetData>
    <row r="1" customFormat="false" ht="15.75" hidden="false" customHeight="false" outlineLevel="0" collapsed="false">
      <c r="A1" s="14" t="s">
        <v>25</v>
      </c>
      <c r="B1" s="14" t="s">
        <v>26</v>
      </c>
      <c r="C1" s="15" t="s">
        <v>27</v>
      </c>
    </row>
    <row r="2" customFormat="false" ht="15" hidden="false" customHeight="false" outlineLevel="0" collapsed="false">
      <c r="A2" s="11" t="s">
        <v>28</v>
      </c>
      <c r="B2" s="16" t="s">
        <v>29</v>
      </c>
      <c r="C2" s="17" t="s">
        <v>30</v>
      </c>
    </row>
    <row r="3" customFormat="false" ht="15" hidden="false" customHeight="false" outlineLevel="0" collapsed="false">
      <c r="A3" s="11" t="s">
        <v>28</v>
      </c>
      <c r="B3" s="16" t="s">
        <v>31</v>
      </c>
      <c r="C3" s="17" t="s">
        <v>30</v>
      </c>
    </row>
    <row r="4" customFormat="false" ht="15" hidden="false" customHeight="false" outlineLevel="0" collapsed="false">
      <c r="A4" s="11" t="s">
        <v>28</v>
      </c>
      <c r="B4" s="16" t="s">
        <v>32</v>
      </c>
      <c r="C4" s="17" t="s">
        <v>30</v>
      </c>
    </row>
    <row r="5" customFormat="false" ht="15" hidden="false" customHeight="false" outlineLevel="0" collapsed="false">
      <c r="A5" s="11" t="s">
        <v>28</v>
      </c>
      <c r="B5" s="16" t="s">
        <v>33</v>
      </c>
      <c r="C5" s="17" t="s">
        <v>30</v>
      </c>
    </row>
    <row r="6" customFormat="false" ht="55.2" hidden="false" customHeight="false" outlineLevel="0" collapsed="false">
      <c r="A6" s="11" t="s">
        <v>34</v>
      </c>
      <c r="B6" s="17" t="s">
        <v>35</v>
      </c>
      <c r="C6" s="17" t="s">
        <v>36</v>
      </c>
    </row>
    <row r="7" customFormat="false" ht="55.2" hidden="false" customHeight="false" outlineLevel="0" collapsed="false">
      <c r="A7" s="11" t="s">
        <v>34</v>
      </c>
      <c r="B7" s="17" t="s">
        <v>37</v>
      </c>
      <c r="C7" s="17" t="s">
        <v>38</v>
      </c>
    </row>
    <row r="8" customFormat="false" ht="15" hidden="false" customHeight="false" outlineLevel="0" collapsed="false">
      <c r="A8" s="11" t="s">
        <v>39</v>
      </c>
      <c r="B8" s="16" t="s">
        <v>40</v>
      </c>
      <c r="C8" s="17" t="s">
        <v>41</v>
      </c>
    </row>
    <row r="9" customFormat="false" ht="15" hidden="false" customHeight="false" outlineLevel="0" collapsed="false">
      <c r="A9" s="11" t="s">
        <v>42</v>
      </c>
      <c r="B9" s="16" t="s">
        <v>43</v>
      </c>
      <c r="C9" s="17" t="s">
        <v>41</v>
      </c>
    </row>
    <row r="10" customFormat="false" ht="15" hidden="false" customHeight="false" outlineLevel="0" collapsed="false">
      <c r="A10" s="11" t="s">
        <v>39</v>
      </c>
      <c r="B10" s="16" t="s">
        <v>44</v>
      </c>
      <c r="C10" s="17" t="s">
        <v>45</v>
      </c>
    </row>
    <row r="11" customFormat="false" ht="14.9" hidden="false" customHeight="false" outlineLevel="0" collapsed="false">
      <c r="A11" s="11" t="s">
        <v>42</v>
      </c>
      <c r="B11" s="16" t="s">
        <v>46</v>
      </c>
      <c r="C11" s="17" t="s">
        <v>47</v>
      </c>
    </row>
    <row r="12" customFormat="false" ht="15" hidden="false" customHeight="false" outlineLevel="0" collapsed="false">
      <c r="A12" s="11"/>
      <c r="B12" s="16"/>
      <c r="C12" s="17"/>
    </row>
    <row r="13" customFormat="false" ht="15" hidden="false" customHeight="false" outlineLevel="0" collapsed="false">
      <c r="A13" s="11"/>
      <c r="B13" s="16"/>
      <c r="C13" s="18"/>
    </row>
    <row r="14" customFormat="false" ht="15" hidden="false" customHeight="false" outlineLevel="0" collapsed="false">
      <c r="A14" s="11"/>
      <c r="B14" s="16"/>
    </row>
    <row r="15" customFormat="false" ht="15" hidden="false" customHeight="false" outlineLevel="0" collapsed="false">
      <c r="A15" s="11"/>
      <c r="B15" s="16"/>
    </row>
    <row r="18" customFormat="false" ht="15" hidden="false" customHeight="false" outlineLevel="0" collapsed="false">
      <c r="A18" s="11"/>
      <c r="B18" s="16"/>
    </row>
    <row r="19" customFormat="false" ht="15" hidden="false" customHeight="false" outlineLevel="0" collapsed="false">
      <c r="A19" s="11"/>
      <c r="B19" s="16"/>
    </row>
    <row r="21" customFormat="false" ht="15" hidden="false" customHeight="false" outlineLevel="0" collapsed="false">
      <c r="A21" s="11"/>
      <c r="B21" s="16"/>
      <c r="C21" s="17"/>
    </row>
    <row r="23" customFormat="false" ht="15" hidden="false" customHeight="false" outlineLevel="0" collapsed="false">
      <c r="A23" s="11"/>
      <c r="B23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ColWidth="9.14453125" defaultRowHeight="15" zeroHeight="false" outlineLevelRow="0" outlineLevelCol="0"/>
  <cols>
    <col collapsed="false" customWidth="true" hidden="false" outlineLevel="0" max="1" min="1" style="19" width="12.14"/>
    <col collapsed="false" customWidth="false" hidden="false" outlineLevel="0" max="6" min="2" style="19" width="9.14"/>
    <col collapsed="false" customWidth="true" hidden="false" outlineLevel="0" max="7" min="7" style="19" width="6.85"/>
    <col collapsed="false" customWidth="false" hidden="false" outlineLevel="0" max="1023" min="8" style="19" width="9.14"/>
  </cols>
  <sheetData>
    <row r="1" s="7" customFormat="true" ht="148.6" hidden="false" customHeight="false" outlineLevel="0" collapsed="false">
      <c r="A1" s="7" t="s">
        <v>48</v>
      </c>
      <c r="B1" s="7" t="s">
        <v>29</v>
      </c>
      <c r="C1" s="7" t="s">
        <v>31</v>
      </c>
      <c r="D1" s="7" t="s">
        <v>32</v>
      </c>
      <c r="E1" s="7" t="s">
        <v>33</v>
      </c>
      <c r="F1" s="17" t="s">
        <v>35</v>
      </c>
      <c r="G1" s="17" t="s">
        <v>37</v>
      </c>
      <c r="H1" s="7" t="s">
        <v>40</v>
      </c>
      <c r="I1" s="7" t="s">
        <v>43</v>
      </c>
      <c r="J1" s="7" t="s">
        <v>44</v>
      </c>
      <c r="K1" s="7" t="s">
        <v>46</v>
      </c>
    </row>
    <row r="2" customFormat="false" ht="15" hidden="false" customHeight="false" outlineLevel="0" collapsed="false">
      <c r="A2" s="20" t="s">
        <v>19</v>
      </c>
      <c r="B2" s="21" t="s">
        <v>49</v>
      </c>
      <c r="C2" s="21" t="s">
        <v>49</v>
      </c>
      <c r="D2" s="21"/>
      <c r="E2" s="21"/>
      <c r="F2" s="21" t="s">
        <v>49</v>
      </c>
      <c r="I2" s="19" t="s">
        <v>49</v>
      </c>
      <c r="K2" s="19" t="s">
        <v>49</v>
      </c>
    </row>
    <row r="3" customFormat="false" ht="13.8" hidden="false" customHeight="false" outlineLevel="0" collapsed="false">
      <c r="A3" s="20" t="s">
        <v>21</v>
      </c>
      <c r="B3" s="21"/>
      <c r="C3" s="21"/>
      <c r="D3" s="21" t="s">
        <v>49</v>
      </c>
      <c r="E3" s="19" t="s">
        <v>49</v>
      </c>
      <c r="F3" s="21"/>
      <c r="G3" s="19" t="s">
        <v>49</v>
      </c>
      <c r="H3" s="19" t="s">
        <v>49</v>
      </c>
      <c r="I3" s="19" t="s">
        <v>49</v>
      </c>
      <c r="K3" s="19" t="s">
        <v>49</v>
      </c>
    </row>
    <row r="4" customFormat="false" ht="15" hidden="false" customHeight="false" outlineLevel="0" collapsed="false">
      <c r="A4" s="20" t="s">
        <v>22</v>
      </c>
      <c r="B4" s="21" t="s">
        <v>49</v>
      </c>
      <c r="C4" s="21" t="s">
        <v>49</v>
      </c>
      <c r="D4" s="21" t="s">
        <v>49</v>
      </c>
      <c r="F4" s="21"/>
      <c r="G4" s="19" t="s">
        <v>49</v>
      </c>
      <c r="H4" s="19" t="s">
        <v>49</v>
      </c>
      <c r="I4" s="19" t="s">
        <v>49</v>
      </c>
      <c r="K4" s="19" t="s">
        <v>49</v>
      </c>
    </row>
    <row r="5" customFormat="false" ht="13.8" hidden="false" customHeight="false" outlineLevel="0" collapsed="false">
      <c r="A5" s="20" t="s">
        <v>23</v>
      </c>
      <c r="B5" s="19" t="s">
        <v>49</v>
      </c>
      <c r="C5" s="19" t="s">
        <v>49</v>
      </c>
      <c r="E5" s="19" t="s">
        <v>49</v>
      </c>
      <c r="G5" s="19" t="s">
        <v>49</v>
      </c>
      <c r="H5" s="19" t="s">
        <v>49</v>
      </c>
      <c r="J5" s="19" t="s">
        <v>49</v>
      </c>
      <c r="K5" s="19" t="s">
        <v>49</v>
      </c>
    </row>
    <row r="6" customFormat="false" ht="13.8" hidden="false" customHeight="false" outlineLevel="0" collapsed="false">
      <c r="A6" s="20" t="s">
        <v>24</v>
      </c>
      <c r="B6" s="19" t="s">
        <v>49</v>
      </c>
      <c r="D6" s="19" t="s">
        <v>49</v>
      </c>
      <c r="G6" s="19" t="s">
        <v>49</v>
      </c>
      <c r="H6" s="19" t="s">
        <v>49</v>
      </c>
      <c r="K6" s="19" t="s">
        <v>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0" activeCellId="0" sqref="C30"/>
    </sheetView>
  </sheetViews>
  <sheetFormatPr defaultColWidth="9.14453125" defaultRowHeight="13.8" zeroHeight="false" outlineLevelRow="0" outlineLevelCol="0"/>
  <cols>
    <col collapsed="false" customWidth="true" hidden="false" outlineLevel="0" max="1" min="1" style="7" width="13.43"/>
    <col collapsed="false" customWidth="true" hidden="false" outlineLevel="0" max="2" min="2" style="7" width="10.85"/>
    <col collapsed="false" customWidth="true" hidden="false" outlineLevel="0" max="3" min="3" style="22" width="21.43"/>
    <col collapsed="false" customWidth="true" hidden="false" outlineLevel="0" max="4" min="4" style="7" width="9"/>
    <col collapsed="false" customWidth="true" hidden="false" outlineLevel="0" max="5" min="5" style="23" width="11.28"/>
    <col collapsed="false" customWidth="true" hidden="false" outlineLevel="0" max="6" min="6" style="7" width="13.28"/>
    <col collapsed="false" customWidth="true" hidden="false" outlineLevel="0" max="7" min="7" style="7" width="9.57"/>
    <col collapsed="false" customWidth="true" hidden="false" outlineLevel="0" max="8" min="8" style="7" width="13.28"/>
    <col collapsed="false" customWidth="true" hidden="false" outlineLevel="0" max="9" min="9" style="7" width="12"/>
    <col collapsed="false" customWidth="true" hidden="false" outlineLevel="0" max="10" min="10" style="23" width="9.57"/>
    <col collapsed="false" customWidth="true" hidden="false" outlineLevel="0" max="11" min="11" style="7" width="10.43"/>
    <col collapsed="false" customWidth="false" hidden="false" outlineLevel="0" max="13" min="12" style="7" width="9.14"/>
    <col collapsed="false" customWidth="false" hidden="false" outlineLevel="0" max="14" min="14" style="23" width="9.14"/>
    <col collapsed="false" customWidth="false" hidden="false" outlineLevel="0" max="19" min="15" style="7" width="9.14"/>
    <col collapsed="false" customWidth="false" hidden="false" outlineLevel="0" max="20" min="20" style="23" width="9.14"/>
    <col collapsed="false" customWidth="false" hidden="false" outlineLevel="0" max="23" min="21" style="7" width="9.14"/>
    <col collapsed="false" customWidth="false" hidden="false" outlineLevel="0" max="24" min="24" style="23" width="9.14"/>
    <col collapsed="false" customWidth="false" hidden="false" outlineLevel="0" max="1013" min="25" style="7" width="9.14"/>
  </cols>
  <sheetData>
    <row r="1" s="28" customFormat="true" ht="34.5" hidden="false" customHeight="true" outlineLevel="0" collapsed="false">
      <c r="A1" s="24" t="s">
        <v>50</v>
      </c>
      <c r="B1" s="24" t="s">
        <v>51</v>
      </c>
      <c r="C1" s="24" t="s">
        <v>52</v>
      </c>
      <c r="D1" s="25" t="s">
        <v>53</v>
      </c>
      <c r="E1" s="26" t="s">
        <v>19</v>
      </c>
      <c r="F1" s="27" t="s">
        <v>19</v>
      </c>
      <c r="G1" s="27" t="s">
        <v>19</v>
      </c>
      <c r="H1" s="27" t="s">
        <v>19</v>
      </c>
      <c r="I1" s="27" t="s">
        <v>19</v>
      </c>
      <c r="J1" s="26" t="s">
        <v>21</v>
      </c>
      <c r="K1" s="27" t="s">
        <v>21</v>
      </c>
      <c r="L1" s="27" t="s">
        <v>21</v>
      </c>
      <c r="M1" s="27" t="s">
        <v>21</v>
      </c>
      <c r="N1" s="26" t="s">
        <v>23</v>
      </c>
      <c r="O1" s="27" t="s">
        <v>23</v>
      </c>
      <c r="P1" s="27" t="s">
        <v>23</v>
      </c>
      <c r="Q1" s="27" t="s">
        <v>23</v>
      </c>
      <c r="R1" s="27" t="s">
        <v>23</v>
      </c>
      <c r="S1" s="27" t="s">
        <v>23</v>
      </c>
      <c r="T1" s="26" t="s">
        <v>24</v>
      </c>
      <c r="U1" s="27" t="s">
        <v>24</v>
      </c>
      <c r="V1" s="27" t="s">
        <v>24</v>
      </c>
      <c r="W1" s="27" t="s">
        <v>24</v>
      </c>
      <c r="X1" s="26" t="s">
        <v>22</v>
      </c>
      <c r="Y1" s="27" t="s">
        <v>22</v>
      </c>
      <c r="Z1" s="27" t="s">
        <v>22</v>
      </c>
      <c r="AA1" s="27" t="s">
        <v>22</v>
      </c>
      <c r="AB1" s="27" t="s">
        <v>22</v>
      </c>
      <c r="AC1" s="27" t="s">
        <v>22</v>
      </c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28" customFormat="true" ht="135.8" hidden="false" customHeight="true" outlineLevel="0" collapsed="false">
      <c r="A2" s="24" t="s">
        <v>54</v>
      </c>
      <c r="B2" s="24" t="s">
        <v>54</v>
      </c>
      <c r="C2" s="24" t="s">
        <v>54</v>
      </c>
      <c r="D2" s="25" t="s">
        <v>55</v>
      </c>
      <c r="E2" s="29" t="s">
        <v>56</v>
      </c>
      <c r="F2" s="17" t="s">
        <v>29</v>
      </c>
      <c r="G2" s="17" t="s">
        <v>31</v>
      </c>
      <c r="H2" s="17" t="s">
        <v>35</v>
      </c>
      <c r="I2" s="7" t="s">
        <v>46</v>
      </c>
      <c r="J2" s="29" t="s">
        <v>56</v>
      </c>
      <c r="K2" s="17" t="s">
        <v>33</v>
      </c>
      <c r="L2" s="17" t="s">
        <v>37</v>
      </c>
      <c r="M2" s="17" t="s">
        <v>46</v>
      </c>
      <c r="N2" s="29" t="s">
        <v>56</v>
      </c>
      <c r="O2" s="17" t="s">
        <v>29</v>
      </c>
      <c r="P2" s="17" t="s">
        <v>31</v>
      </c>
      <c r="Q2" s="17" t="s">
        <v>37</v>
      </c>
      <c r="R2" s="7" t="s">
        <v>44</v>
      </c>
      <c r="S2" s="17" t="s">
        <v>46</v>
      </c>
      <c r="T2" s="29" t="s">
        <v>56</v>
      </c>
      <c r="U2" s="7" t="s">
        <v>32</v>
      </c>
      <c r="V2" s="17" t="s">
        <v>37</v>
      </c>
      <c r="W2" s="17" t="s">
        <v>46</v>
      </c>
      <c r="X2" s="29" t="s">
        <v>56</v>
      </c>
      <c r="Y2" s="17" t="s">
        <v>29</v>
      </c>
      <c r="Z2" s="17" t="s">
        <v>31</v>
      </c>
      <c r="AA2" s="7" t="s">
        <v>32</v>
      </c>
      <c r="AB2" s="17" t="s">
        <v>37</v>
      </c>
      <c r="AC2" s="17" t="s">
        <v>46</v>
      </c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28" customFormat="true" ht="14.9" hidden="false" customHeight="false" outlineLevel="0" collapsed="false">
      <c r="A3" s="24"/>
      <c r="B3" s="24"/>
      <c r="C3" s="24"/>
      <c r="D3" s="25" t="s">
        <v>2</v>
      </c>
      <c r="E3" s="30"/>
      <c r="J3" s="30"/>
      <c r="N3" s="30"/>
      <c r="T3" s="30"/>
      <c r="X3" s="3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31" customFormat="true" ht="28.5" hidden="false" customHeight="true" outlineLevel="0" collapsed="false">
      <c r="A4" s="31" t="s">
        <v>57</v>
      </c>
      <c r="B4" s="32" t="s">
        <v>58</v>
      </c>
      <c r="C4" s="33" t="s">
        <v>59</v>
      </c>
      <c r="D4" s="34" t="s">
        <v>60</v>
      </c>
      <c r="E4" s="35" t="n">
        <f aca="false">SUM(F4:I4)</f>
        <v>2382.7511766</v>
      </c>
      <c r="F4" s="36" t="n">
        <v>862.2749</v>
      </c>
      <c r="G4" s="36" t="n">
        <v>988.45965</v>
      </c>
      <c r="H4" s="36" t="n">
        <v>471.40187</v>
      </c>
      <c r="I4" s="36" t="n">
        <v>60.6147566</v>
      </c>
      <c r="J4" s="37"/>
      <c r="K4" s="38"/>
      <c r="L4" s="39"/>
      <c r="M4" s="39"/>
      <c r="N4" s="40"/>
      <c r="O4" s="39"/>
      <c r="P4" s="38"/>
      <c r="Q4" s="38"/>
      <c r="R4" s="38"/>
      <c r="S4" s="38"/>
      <c r="T4" s="37"/>
      <c r="U4" s="38"/>
      <c r="V4" s="38"/>
      <c r="W4" s="38"/>
      <c r="X4" s="37"/>
      <c r="Y4" s="38"/>
      <c r="Z4" s="38"/>
      <c r="AA4" s="38"/>
      <c r="AB4" s="38"/>
      <c r="AC4" s="38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41" customFormat="true" ht="28.5" hidden="false" customHeight="true" outlineLevel="0" collapsed="false">
      <c r="A5" s="41" t="s">
        <v>61</v>
      </c>
      <c r="B5" s="42" t="s">
        <v>58</v>
      </c>
      <c r="C5" s="43" t="s">
        <v>62</v>
      </c>
      <c r="D5" s="44" t="s">
        <v>63</v>
      </c>
      <c r="E5" s="45" t="n">
        <f aca="false">E6+E15+E16</f>
        <v>40.5864754513112</v>
      </c>
      <c r="F5" s="46" t="n">
        <f aca="false">F6+F15+F16</f>
        <v>14.949604127021</v>
      </c>
      <c r="G5" s="46" t="n">
        <f aca="false">G6+G15+G16</f>
        <v>16.864220469721</v>
      </c>
      <c r="H5" s="46" t="n">
        <f aca="false">H6+H15+H16</f>
        <v>7.7708140591609</v>
      </c>
      <c r="I5" s="36" t="n">
        <v>1.00183679540832</v>
      </c>
      <c r="J5" s="47"/>
      <c r="K5" s="48"/>
      <c r="L5" s="49"/>
      <c r="M5" s="49"/>
      <c r="N5" s="50"/>
      <c r="O5" s="49"/>
      <c r="P5" s="48"/>
      <c r="Q5" s="48"/>
      <c r="R5" s="48"/>
      <c r="S5" s="48"/>
      <c r="T5" s="47"/>
      <c r="U5" s="48"/>
      <c r="V5" s="48"/>
      <c r="W5" s="48"/>
      <c r="X5" s="47"/>
      <c r="Y5" s="48"/>
      <c r="Z5" s="48"/>
      <c r="AA5" s="48"/>
      <c r="AB5" s="48"/>
      <c r="AC5" s="48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60" customFormat="true" ht="28.5" hidden="false" customHeight="true" outlineLevel="0" collapsed="false">
      <c r="A6" s="41" t="s">
        <v>61</v>
      </c>
      <c r="B6" s="32" t="s">
        <v>58</v>
      </c>
      <c r="C6" s="51" t="s">
        <v>64</v>
      </c>
      <c r="D6" s="52" t="s">
        <v>63</v>
      </c>
      <c r="E6" s="53" t="n">
        <f aca="false">SUM(F6:I6)</f>
        <v>38.69542205</v>
      </c>
      <c r="F6" s="54" t="n">
        <v>14.253415</v>
      </c>
      <c r="G6" s="54" t="n">
        <v>16.078517</v>
      </c>
      <c r="H6" s="54" t="n">
        <v>7.4083814</v>
      </c>
      <c r="I6" s="36" t="n">
        <v>0.95510865</v>
      </c>
      <c r="J6" s="55"/>
      <c r="K6" s="56"/>
      <c r="L6" s="57"/>
      <c r="M6" s="58"/>
      <c r="N6" s="59"/>
      <c r="O6" s="58"/>
      <c r="T6" s="61"/>
      <c r="X6" s="61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70" customFormat="true" ht="28.5" hidden="false" customHeight="true" outlineLevel="0" collapsed="false">
      <c r="A7" s="41" t="s">
        <v>61</v>
      </c>
      <c r="B7" s="42" t="s">
        <v>58</v>
      </c>
      <c r="C7" s="51" t="s">
        <v>65</v>
      </c>
      <c r="D7" s="52" t="s">
        <v>63</v>
      </c>
      <c r="E7" s="62" t="n">
        <f aca="false">SUM(F7:I7)</f>
        <v>0.378411067284</v>
      </c>
      <c r="F7" s="54" t="n">
        <v>0.20990325</v>
      </c>
      <c r="G7" s="54" t="n">
        <v>0.16696494</v>
      </c>
      <c r="H7" s="54" t="n">
        <v>0.00146036</v>
      </c>
      <c r="I7" s="36" t="n">
        <v>8.2517284E-005</v>
      </c>
      <c r="J7" s="63"/>
      <c r="K7" s="64"/>
      <c r="L7" s="65"/>
      <c r="M7" s="66"/>
      <c r="N7" s="67"/>
      <c r="O7" s="66"/>
      <c r="P7" s="68"/>
      <c r="Q7" s="68"/>
      <c r="R7" s="68"/>
      <c r="S7" s="68"/>
      <c r="T7" s="69"/>
      <c r="U7" s="68"/>
      <c r="V7" s="68"/>
      <c r="W7" s="68"/>
      <c r="X7" s="69"/>
      <c r="Y7" s="68"/>
      <c r="Z7" s="68"/>
      <c r="AA7" s="68"/>
      <c r="AB7" s="68"/>
      <c r="AC7" s="68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70" customFormat="true" ht="28.5" hidden="false" customHeight="true" outlineLevel="0" collapsed="false">
      <c r="A8" s="41" t="s">
        <v>61</v>
      </c>
      <c r="B8" s="32" t="s">
        <v>58</v>
      </c>
      <c r="C8" s="51" t="s">
        <v>66</v>
      </c>
      <c r="D8" s="52" t="s">
        <v>63</v>
      </c>
      <c r="E8" s="62" t="n">
        <f aca="false">SUM(F8:I8)</f>
        <v>0.003872937052</v>
      </c>
      <c r="F8" s="54" t="n">
        <v>0.0012311827</v>
      </c>
      <c r="G8" s="54" t="n">
        <v>0.0023469358</v>
      </c>
      <c r="H8" s="54" t="n">
        <v>0.00021125088</v>
      </c>
      <c r="I8" s="36" t="n">
        <v>8.3567672E-005</v>
      </c>
      <c r="J8" s="63"/>
      <c r="K8" s="64"/>
      <c r="L8" s="65"/>
      <c r="M8" s="66"/>
      <c r="N8" s="67"/>
      <c r="O8" s="66"/>
      <c r="P8" s="68"/>
      <c r="Q8" s="68"/>
      <c r="R8" s="68"/>
      <c r="S8" s="68"/>
      <c r="T8" s="69"/>
      <c r="U8" s="68"/>
      <c r="V8" s="68"/>
      <c r="W8" s="68"/>
      <c r="X8" s="69"/>
      <c r="Y8" s="68"/>
      <c r="Z8" s="68"/>
      <c r="AA8" s="68"/>
      <c r="AB8" s="68"/>
      <c r="AC8" s="68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70" customFormat="true" ht="28.5" hidden="false" customHeight="true" outlineLevel="0" collapsed="false">
      <c r="A9" s="41" t="s">
        <v>61</v>
      </c>
      <c r="B9" s="42" t="s">
        <v>58</v>
      </c>
      <c r="C9" s="51" t="s">
        <v>67</v>
      </c>
      <c r="D9" s="52" t="s">
        <v>63</v>
      </c>
      <c r="E9" s="62" t="n">
        <f aca="false">SUM(F9:I9)</f>
        <v>0.1515876967</v>
      </c>
      <c r="F9" s="54" t="n">
        <v>0.044642676</v>
      </c>
      <c r="G9" s="54" t="n">
        <v>0.071147671</v>
      </c>
      <c r="H9" s="54" t="n">
        <v>0.02996675</v>
      </c>
      <c r="I9" s="36" t="n">
        <v>0.0058305997</v>
      </c>
      <c r="J9" s="63"/>
      <c r="K9" s="64"/>
      <c r="L9" s="65"/>
      <c r="M9" s="66"/>
      <c r="N9" s="67"/>
      <c r="O9" s="66"/>
      <c r="P9" s="68"/>
      <c r="Q9" s="68"/>
      <c r="R9" s="68"/>
      <c r="S9" s="68"/>
      <c r="T9" s="69"/>
      <c r="U9" s="68"/>
      <c r="V9" s="68"/>
      <c r="W9" s="68"/>
      <c r="X9" s="69"/>
      <c r="Y9" s="68"/>
      <c r="Z9" s="68"/>
      <c r="AA9" s="68"/>
      <c r="AB9" s="68"/>
      <c r="AC9" s="68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70" customFormat="true" ht="28.5" hidden="false" customHeight="true" outlineLevel="0" collapsed="false">
      <c r="A10" s="41" t="s">
        <v>61</v>
      </c>
      <c r="B10" s="32" t="s">
        <v>58</v>
      </c>
      <c r="C10" s="51" t="s">
        <v>68</v>
      </c>
      <c r="D10" s="52" t="s">
        <v>63</v>
      </c>
      <c r="E10" s="62" t="n">
        <f aca="false">SUM(F10:I10)</f>
        <v>31.23981047</v>
      </c>
      <c r="F10" s="54" t="n">
        <v>8.7596496</v>
      </c>
      <c r="G10" s="54" t="n">
        <v>16.838426</v>
      </c>
      <c r="H10" s="54" t="n">
        <v>4.7423454</v>
      </c>
      <c r="I10" s="36" t="n">
        <v>0.89938947</v>
      </c>
      <c r="J10" s="63"/>
      <c r="K10" s="64"/>
      <c r="L10" s="65"/>
      <c r="M10" s="66"/>
      <c r="N10" s="67"/>
      <c r="O10" s="66"/>
      <c r="P10" s="68"/>
      <c r="Q10" s="68"/>
      <c r="R10" s="68"/>
      <c r="S10" s="68"/>
      <c r="T10" s="69"/>
      <c r="U10" s="68"/>
      <c r="V10" s="68"/>
      <c r="W10" s="68"/>
      <c r="X10" s="69"/>
      <c r="Y10" s="68"/>
      <c r="Z10" s="68"/>
      <c r="AA10" s="68"/>
      <c r="AB10" s="68"/>
      <c r="AC10" s="68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70" customFormat="true" ht="28.5" hidden="false" customHeight="true" outlineLevel="0" collapsed="false">
      <c r="A11" s="41" t="s">
        <v>61</v>
      </c>
      <c r="B11" s="42" t="s">
        <v>58</v>
      </c>
      <c r="C11" s="51" t="s">
        <v>69</v>
      </c>
      <c r="D11" s="52" t="s">
        <v>63</v>
      </c>
      <c r="E11" s="62" t="n">
        <f aca="false">SUM(F11:I11)</f>
        <v>3.012591031</v>
      </c>
      <c r="F11" s="54" t="n">
        <v>0.81680583</v>
      </c>
      <c r="G11" s="54" t="n">
        <v>1.5090178</v>
      </c>
      <c r="H11" s="54" t="n">
        <v>0.51389857</v>
      </c>
      <c r="I11" s="36" t="n">
        <v>0.172868831</v>
      </c>
      <c r="J11" s="63"/>
      <c r="K11" s="64"/>
      <c r="L11" s="65"/>
      <c r="M11" s="66"/>
      <c r="N11" s="67"/>
      <c r="O11" s="66"/>
      <c r="P11" s="68"/>
      <c r="Q11" s="68"/>
      <c r="R11" s="68"/>
      <c r="S11" s="68"/>
      <c r="T11" s="69"/>
      <c r="U11" s="68"/>
      <c r="V11" s="68"/>
      <c r="W11" s="68"/>
      <c r="X11" s="69"/>
      <c r="Y11" s="68"/>
      <c r="Z11" s="68"/>
      <c r="AA11" s="68"/>
      <c r="AB11" s="68"/>
      <c r="AC11" s="68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70" customFormat="true" ht="28.5" hidden="false" customHeight="true" outlineLevel="0" collapsed="false">
      <c r="A12" s="41" t="s">
        <v>61</v>
      </c>
      <c r="B12" s="32" t="s">
        <v>58</v>
      </c>
      <c r="C12" s="51" t="s">
        <v>70</v>
      </c>
      <c r="D12" s="52" t="s">
        <v>63</v>
      </c>
      <c r="E12" s="62" t="n">
        <f aca="false">SUM(F12:I12)</f>
        <v>3.379567779</v>
      </c>
      <c r="F12" s="54" t="n">
        <v>1.0247944</v>
      </c>
      <c r="G12" s="54" t="n">
        <v>2.0434841</v>
      </c>
      <c r="H12" s="54" t="n">
        <v>0.12083982</v>
      </c>
      <c r="I12" s="36" t="n">
        <v>0.190449459</v>
      </c>
      <c r="J12" s="63"/>
      <c r="K12" s="64"/>
      <c r="L12" s="65"/>
      <c r="M12" s="66"/>
      <c r="N12" s="67"/>
      <c r="O12" s="66"/>
      <c r="P12" s="68"/>
      <c r="Q12" s="68"/>
      <c r="R12" s="68"/>
      <c r="S12" s="68"/>
      <c r="T12" s="69"/>
      <c r="U12" s="68"/>
      <c r="V12" s="68"/>
      <c r="W12" s="68"/>
      <c r="X12" s="69"/>
      <c r="Y12" s="68"/>
      <c r="Z12" s="68"/>
      <c r="AA12" s="68"/>
      <c r="AB12" s="68"/>
      <c r="AC12" s="68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70" customFormat="true" ht="28.5" hidden="false" customHeight="true" outlineLevel="0" collapsed="false">
      <c r="A13" s="41" t="s">
        <v>61</v>
      </c>
      <c r="B13" s="42" t="s">
        <v>58</v>
      </c>
      <c r="C13" s="51" t="s">
        <v>71</v>
      </c>
      <c r="D13" s="52" t="s">
        <v>63</v>
      </c>
      <c r="E13" s="62" t="n">
        <f aca="false">SUM(F13:I13)</f>
        <v>5.46490980595</v>
      </c>
      <c r="F13" s="54" t="n">
        <v>2.2536265</v>
      </c>
      <c r="G13" s="54" t="n">
        <v>3.2467702</v>
      </c>
      <c r="H13" s="54" t="n">
        <v>-0.037680165</v>
      </c>
      <c r="I13" s="36" t="n">
        <v>0.00219327095</v>
      </c>
      <c r="J13" s="63"/>
      <c r="K13" s="64"/>
      <c r="L13" s="65"/>
      <c r="M13" s="66"/>
      <c r="N13" s="67"/>
      <c r="O13" s="66"/>
      <c r="P13" s="68"/>
      <c r="Q13" s="68"/>
      <c r="R13" s="68"/>
      <c r="S13" s="68"/>
      <c r="T13" s="69"/>
      <c r="U13" s="68"/>
      <c r="V13" s="68"/>
      <c r="W13" s="68"/>
      <c r="X13" s="69"/>
      <c r="Y13" s="68"/>
      <c r="Z13" s="68"/>
      <c r="AA13" s="68"/>
      <c r="AB13" s="68"/>
      <c r="AC13" s="68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76" customFormat="true" ht="28.5" hidden="false" customHeight="true" outlineLevel="0" collapsed="false">
      <c r="A14" s="41" t="s">
        <v>61</v>
      </c>
      <c r="B14" s="32" t="s">
        <v>58</v>
      </c>
      <c r="C14" s="71" t="s">
        <v>72</v>
      </c>
      <c r="D14" s="72" t="s">
        <v>63</v>
      </c>
      <c r="E14" s="73" t="n">
        <v>82.326172</v>
      </c>
      <c r="F14" s="74" t="n">
        <v>27.364068</v>
      </c>
      <c r="G14" s="74" t="n">
        <v>39.956674</v>
      </c>
      <c r="H14" s="74" t="n">
        <v>12.779423</v>
      </c>
      <c r="I14" s="36" t="n">
        <v>2.22600639</v>
      </c>
      <c r="J14" s="75" t="n">
        <v>87.970374</v>
      </c>
      <c r="K14" s="76" t="n">
        <v>82.174904</v>
      </c>
      <c r="L14" s="76" t="n">
        <v>3.7380987</v>
      </c>
      <c r="M14" s="76" t="n">
        <v>2.05737167</v>
      </c>
      <c r="N14" s="75" t="n">
        <v>92.765285</v>
      </c>
      <c r="O14" s="76" t="n">
        <v>32.836882</v>
      </c>
      <c r="P14" s="76" t="n">
        <v>47.948009</v>
      </c>
      <c r="Q14" s="76" t="n">
        <v>4.5037334</v>
      </c>
      <c r="R14" s="76" t="n">
        <v>5.2506542</v>
      </c>
      <c r="S14" s="76" t="n">
        <v>2.22600639</v>
      </c>
      <c r="T14" s="75" t="n">
        <v>35.755804</v>
      </c>
      <c r="U14" s="76" t="n">
        <v>29.498591</v>
      </c>
      <c r="V14" s="76" t="n">
        <v>3.7380987</v>
      </c>
      <c r="W14" s="76" t="n">
        <v>2.51911507</v>
      </c>
      <c r="X14" s="75" t="n">
        <v>50.203053</v>
      </c>
      <c r="Y14" s="76" t="n">
        <v>28.021242</v>
      </c>
      <c r="Z14" s="76" t="n">
        <v>14.862955</v>
      </c>
      <c r="AA14" s="76" t="n">
        <v>1.3547501</v>
      </c>
      <c r="AB14" s="76" t="n">
        <v>3.7380987</v>
      </c>
      <c r="AC14" s="76" t="n">
        <v>2.22600639</v>
      </c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5" customFormat="true" ht="28.5" hidden="false" customHeight="true" outlineLevel="0" collapsed="false">
      <c r="A15" s="41" t="s">
        <v>61</v>
      </c>
      <c r="B15" s="42" t="s">
        <v>58</v>
      </c>
      <c r="C15" s="77" t="s">
        <v>73</v>
      </c>
      <c r="D15" s="78" t="s">
        <v>63</v>
      </c>
      <c r="E15" s="79" t="n">
        <f aca="false">SUM(F15:I15)</f>
        <v>1.8910017292</v>
      </c>
      <c r="F15" s="78" t="n">
        <v>0.6961701</v>
      </c>
      <c r="G15" s="78" t="n">
        <v>0.785682</v>
      </c>
      <c r="H15" s="78" t="n">
        <v>0.36242276</v>
      </c>
      <c r="I15" s="36" t="n">
        <v>0.0467268692</v>
      </c>
      <c r="J15" s="80"/>
      <c r="K15" s="81"/>
      <c r="L15" s="82"/>
      <c r="M15" s="83"/>
      <c r="N15" s="84"/>
      <c r="O15" s="83"/>
      <c r="T15" s="86"/>
      <c r="X15" s="86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96" customFormat="true" ht="28.5" hidden="false" customHeight="true" outlineLevel="0" collapsed="false">
      <c r="A16" s="41" t="s">
        <v>61</v>
      </c>
      <c r="B16" s="32" t="s">
        <v>58</v>
      </c>
      <c r="C16" s="77" t="s">
        <v>74</v>
      </c>
      <c r="D16" s="78" t="s">
        <v>63</v>
      </c>
      <c r="E16" s="87" t="n">
        <f aca="false">SUM(F16:I16)</f>
        <v>5.167211122E-005</v>
      </c>
      <c r="F16" s="88" t="n">
        <v>1.9027021E-005</v>
      </c>
      <c r="G16" s="88" t="n">
        <v>2.1469721E-005</v>
      </c>
      <c r="H16" s="88" t="n">
        <v>9.8991609E-006</v>
      </c>
      <c r="I16" s="36" t="n">
        <v>1.27620832E-006</v>
      </c>
      <c r="J16" s="89"/>
      <c r="K16" s="90"/>
      <c r="L16" s="91"/>
      <c r="M16" s="92"/>
      <c r="N16" s="93"/>
      <c r="O16" s="92"/>
      <c r="P16" s="94"/>
      <c r="Q16" s="94"/>
      <c r="R16" s="94"/>
      <c r="S16" s="94"/>
      <c r="T16" s="95"/>
      <c r="U16" s="94"/>
      <c r="V16" s="94"/>
      <c r="W16" s="94"/>
      <c r="X16" s="95"/>
      <c r="Y16" s="94"/>
      <c r="Z16" s="94"/>
      <c r="AA16" s="94"/>
      <c r="AB16" s="94"/>
      <c r="AC16" s="94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96" customFormat="true" ht="28.5" hidden="false" customHeight="true" outlineLevel="0" collapsed="false">
      <c r="A17" s="41" t="s">
        <v>61</v>
      </c>
      <c r="B17" s="42" t="s">
        <v>58</v>
      </c>
      <c r="C17" s="77" t="s">
        <v>75</v>
      </c>
      <c r="D17" s="78" t="s">
        <v>63</v>
      </c>
      <c r="E17" s="87" t="n">
        <f aca="false">SUM(F17:I17)</f>
        <v>0.3562815153</v>
      </c>
      <c r="F17" s="88" t="n">
        <v>0.10460151</v>
      </c>
      <c r="G17" s="88" t="n">
        <v>0.16681673</v>
      </c>
      <c r="H17" s="88" t="n">
        <v>0.071025</v>
      </c>
      <c r="I17" s="36" t="n">
        <v>0.0138382753</v>
      </c>
      <c r="J17" s="89"/>
      <c r="K17" s="90"/>
      <c r="L17" s="91"/>
      <c r="M17" s="92"/>
      <c r="N17" s="93"/>
      <c r="O17" s="92"/>
      <c r="P17" s="94"/>
      <c r="Q17" s="94"/>
      <c r="R17" s="94"/>
      <c r="S17" s="94"/>
      <c r="T17" s="95"/>
      <c r="U17" s="94"/>
      <c r="V17" s="94"/>
      <c r="W17" s="94"/>
      <c r="X17" s="95"/>
      <c r="Y17" s="94"/>
      <c r="Z17" s="94"/>
      <c r="AA17" s="94"/>
      <c r="AB17" s="94"/>
      <c r="AC17" s="94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94" customFormat="true" ht="28.5" hidden="false" customHeight="true" outlineLevel="0" collapsed="false">
      <c r="A18" s="41" t="s">
        <v>61</v>
      </c>
      <c r="B18" s="32" t="s">
        <v>58</v>
      </c>
      <c r="C18" s="77" t="s">
        <v>76</v>
      </c>
      <c r="D18" s="78" t="s">
        <v>63</v>
      </c>
      <c r="E18" s="87" t="n">
        <f aca="false">SUM(F18:I18)</f>
        <v>0.3990836529</v>
      </c>
      <c r="F18" s="88" t="n">
        <v>0.093232765</v>
      </c>
      <c r="G18" s="88" t="n">
        <v>0.23627443</v>
      </c>
      <c r="H18" s="88" t="n">
        <v>0.058279104</v>
      </c>
      <c r="I18" s="36" t="n">
        <v>0.0112973539</v>
      </c>
      <c r="J18" s="89"/>
      <c r="K18" s="90"/>
      <c r="L18" s="91"/>
      <c r="M18" s="92"/>
      <c r="N18" s="93"/>
      <c r="O18" s="92"/>
      <c r="T18" s="95"/>
      <c r="X18" s="95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96" customFormat="true" ht="28.5" hidden="false" customHeight="true" outlineLevel="0" collapsed="false">
      <c r="A19" s="41" t="s">
        <v>61</v>
      </c>
      <c r="B19" s="42" t="s">
        <v>58</v>
      </c>
      <c r="C19" s="77" t="s">
        <v>77</v>
      </c>
      <c r="D19" s="78" t="s">
        <v>63</v>
      </c>
      <c r="E19" s="87" t="n">
        <f aca="false">SUM(F19:I19)</f>
        <v>0.04300085799</v>
      </c>
      <c r="F19" s="88" t="n">
        <v>0.012034585</v>
      </c>
      <c r="G19" s="88" t="n">
        <v>0.024163468</v>
      </c>
      <c r="H19" s="88" t="n">
        <v>0.0058343482</v>
      </c>
      <c r="I19" s="36" t="n">
        <v>0.00096845679</v>
      </c>
      <c r="J19" s="89"/>
      <c r="K19" s="90"/>
      <c r="L19" s="91"/>
      <c r="M19" s="92"/>
      <c r="N19" s="93"/>
      <c r="O19" s="92"/>
      <c r="P19" s="94"/>
      <c r="Q19" s="94"/>
      <c r="R19" s="94"/>
      <c r="S19" s="94"/>
      <c r="T19" s="95"/>
      <c r="U19" s="94"/>
      <c r="V19" s="94"/>
      <c r="W19" s="94"/>
      <c r="X19" s="95"/>
      <c r="Y19" s="94"/>
      <c r="Z19" s="94"/>
      <c r="AA19" s="94"/>
      <c r="AB19" s="94"/>
      <c r="AC19" s="94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96" customFormat="true" ht="28.5" hidden="false" customHeight="true" outlineLevel="0" collapsed="false">
      <c r="A20" s="41" t="s">
        <v>61</v>
      </c>
      <c r="B20" s="32" t="s">
        <v>58</v>
      </c>
      <c r="C20" s="77" t="s">
        <v>78</v>
      </c>
      <c r="D20" s="78" t="s">
        <v>63</v>
      </c>
      <c r="E20" s="87" t="n">
        <f aca="false">SUM(F20:I20)</f>
        <v>2.5869532027E-005</v>
      </c>
      <c r="F20" s="88" t="n">
        <v>2.127302E-006</v>
      </c>
      <c r="G20" s="88" t="n">
        <v>1.5503845E-005</v>
      </c>
      <c r="H20" s="88" t="n">
        <v>7.5794617E-006</v>
      </c>
      <c r="I20" s="36" t="n">
        <v>6.58923327E-007</v>
      </c>
      <c r="J20" s="89"/>
      <c r="K20" s="90"/>
      <c r="L20" s="91"/>
      <c r="M20" s="92"/>
      <c r="N20" s="93"/>
      <c r="O20" s="92"/>
      <c r="P20" s="94"/>
      <c r="Q20" s="94"/>
      <c r="R20" s="94"/>
      <c r="S20" s="94"/>
      <c r="T20" s="95"/>
      <c r="U20" s="94"/>
      <c r="V20" s="94"/>
      <c r="W20" s="94"/>
      <c r="X20" s="95"/>
      <c r="Y20" s="94"/>
      <c r="Z20" s="94"/>
      <c r="AA20" s="94"/>
      <c r="AB20" s="94"/>
      <c r="AC20" s="94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96" customFormat="true" ht="28.5" hidden="false" customHeight="true" outlineLevel="0" collapsed="false">
      <c r="A21" s="41" t="s">
        <v>61</v>
      </c>
      <c r="B21" s="42" t="s">
        <v>58</v>
      </c>
      <c r="C21" s="77" t="s">
        <v>79</v>
      </c>
      <c r="D21" s="78" t="s">
        <v>63</v>
      </c>
      <c r="E21" s="87" t="n">
        <f aca="false">SUM(F21:I21)</f>
        <v>0.01046246557</v>
      </c>
      <c r="F21" s="88" t="n">
        <v>0.0022598844</v>
      </c>
      <c r="G21" s="88" t="n">
        <v>0.0044933979</v>
      </c>
      <c r="H21" s="88" t="n">
        <v>0.00083906392</v>
      </c>
      <c r="I21" s="36" t="n">
        <v>0.00287011935</v>
      </c>
      <c r="J21" s="89"/>
      <c r="K21" s="90"/>
      <c r="L21" s="91"/>
      <c r="M21" s="92"/>
      <c r="N21" s="93"/>
      <c r="O21" s="92"/>
      <c r="P21" s="94"/>
      <c r="Q21" s="94"/>
      <c r="R21" s="94"/>
      <c r="S21" s="94"/>
      <c r="T21" s="95"/>
      <c r="U21" s="94"/>
      <c r="V21" s="94"/>
      <c r="W21" s="94"/>
      <c r="X21" s="95"/>
      <c r="Y21" s="94"/>
      <c r="Z21" s="94"/>
      <c r="AA21" s="94"/>
      <c r="AB21" s="94"/>
      <c r="AC21" s="94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96" customFormat="true" ht="28.5" hidden="false" customHeight="true" outlineLevel="0" collapsed="false">
      <c r="A22" s="41" t="s">
        <v>61</v>
      </c>
      <c r="B22" s="32" t="s">
        <v>58</v>
      </c>
      <c r="C22" s="77" t="s">
        <v>80</v>
      </c>
      <c r="D22" s="78" t="s">
        <v>63</v>
      </c>
      <c r="E22" s="87" t="n">
        <f aca="false">SUM(F22:I22)</f>
        <v>0.003286307339</v>
      </c>
      <c r="F22" s="88" t="n">
        <v>0.00085962468</v>
      </c>
      <c r="G22" s="88" t="n">
        <v>0.0018064423</v>
      </c>
      <c r="H22" s="88" t="n">
        <v>0.00034069198</v>
      </c>
      <c r="I22" s="36" t="n">
        <v>0.000279548379</v>
      </c>
      <c r="J22" s="89"/>
      <c r="K22" s="90"/>
      <c r="L22" s="91"/>
      <c r="M22" s="92"/>
      <c r="N22" s="93"/>
      <c r="O22" s="92"/>
      <c r="P22" s="94"/>
      <c r="Q22" s="94"/>
      <c r="R22" s="94"/>
      <c r="S22" s="94"/>
      <c r="T22" s="95"/>
      <c r="U22" s="94"/>
      <c r="V22" s="94"/>
      <c r="W22" s="94"/>
      <c r="X22" s="95"/>
      <c r="Y22" s="94"/>
      <c r="Z22" s="94"/>
      <c r="AA22" s="94"/>
      <c r="AB22" s="94"/>
      <c r="AC22" s="94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96" customFormat="true" ht="28.5" hidden="false" customHeight="true" outlineLevel="0" collapsed="false">
      <c r="A23" s="41" t="s">
        <v>61</v>
      </c>
      <c r="B23" s="42" t="s">
        <v>58</v>
      </c>
      <c r="C23" s="77" t="s">
        <v>81</v>
      </c>
      <c r="D23" s="78" t="s">
        <v>63</v>
      </c>
      <c r="E23" s="87" t="n">
        <f aca="false">SUM(F23:I23)</f>
        <v>0.0007223338009</v>
      </c>
      <c r="F23" s="88" t="n">
        <v>0.00018598827</v>
      </c>
      <c r="G23" s="88" t="n">
        <v>0.00039266422</v>
      </c>
      <c r="H23" s="88" t="n">
        <v>7.2974839E-005</v>
      </c>
      <c r="I23" s="36" t="n">
        <v>7.07064719E-005</v>
      </c>
      <c r="J23" s="89"/>
      <c r="K23" s="90"/>
      <c r="L23" s="91"/>
      <c r="M23" s="92"/>
      <c r="N23" s="93"/>
      <c r="O23" s="92"/>
      <c r="P23" s="94"/>
      <c r="Q23" s="94"/>
      <c r="R23" s="94"/>
      <c r="S23" s="94"/>
      <c r="T23" s="95"/>
      <c r="U23" s="94"/>
      <c r="V23" s="94"/>
      <c r="W23" s="94"/>
      <c r="X23" s="95"/>
      <c r="Y23" s="94"/>
      <c r="Z23" s="94"/>
      <c r="AA23" s="94"/>
      <c r="AB23" s="94"/>
      <c r="AC23" s="94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96" customFormat="true" ht="28.5" hidden="false" customHeight="true" outlineLevel="0" collapsed="false">
      <c r="A24" s="41" t="s">
        <v>61</v>
      </c>
      <c r="B24" s="32" t="s">
        <v>58</v>
      </c>
      <c r="C24" s="77" t="s">
        <v>82</v>
      </c>
      <c r="D24" s="78" t="s">
        <v>63</v>
      </c>
      <c r="E24" s="87" t="n">
        <f aca="false">SUM(F24:I24)</f>
        <v>94.22966005874</v>
      </c>
      <c r="F24" s="88" t="n">
        <v>52.152772</v>
      </c>
      <c r="G24" s="88" t="n">
        <v>42.064481</v>
      </c>
      <c r="H24" s="88" t="n">
        <v>0.006646453</v>
      </c>
      <c r="I24" s="36" t="n">
        <v>0.00576060574</v>
      </c>
      <c r="J24" s="89"/>
      <c r="K24" s="90"/>
      <c r="L24" s="91"/>
      <c r="M24" s="92"/>
      <c r="N24" s="93"/>
      <c r="O24" s="92"/>
      <c r="P24" s="94"/>
      <c r="Q24" s="94"/>
      <c r="R24" s="94"/>
      <c r="S24" s="94"/>
      <c r="T24" s="95"/>
      <c r="U24" s="94"/>
      <c r="V24" s="94"/>
      <c r="W24" s="94"/>
      <c r="X24" s="95"/>
      <c r="Y24" s="94"/>
      <c r="Z24" s="94"/>
      <c r="AA24" s="94"/>
      <c r="AB24" s="94"/>
      <c r="AC24" s="94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96" customFormat="true" ht="28.5" hidden="false" customHeight="true" outlineLevel="0" collapsed="false">
      <c r="A25" s="41" t="s">
        <v>61</v>
      </c>
      <c r="B25" s="42" t="s">
        <v>58</v>
      </c>
      <c r="C25" s="77" t="s">
        <v>83</v>
      </c>
      <c r="D25" s="78" t="s">
        <v>63</v>
      </c>
      <c r="E25" s="87" t="n">
        <f aca="false">SUM(F25:I25)</f>
        <v>0.61689660379</v>
      </c>
      <c r="F25" s="88" t="n">
        <v>0.25036272</v>
      </c>
      <c r="G25" s="88" t="n">
        <v>0.36975642</v>
      </c>
      <c r="H25" s="88" t="n">
        <v>-0.0035250121</v>
      </c>
      <c r="I25" s="36" t="n">
        <v>0.00030247589</v>
      </c>
      <c r="J25" s="89"/>
      <c r="K25" s="90"/>
      <c r="L25" s="91"/>
      <c r="M25" s="92"/>
      <c r="N25" s="93"/>
      <c r="O25" s="92"/>
      <c r="P25" s="94"/>
      <c r="Q25" s="94"/>
      <c r="R25" s="94"/>
      <c r="S25" s="94"/>
      <c r="T25" s="95"/>
      <c r="U25" s="94"/>
      <c r="V25" s="94"/>
      <c r="W25" s="94"/>
      <c r="X25" s="95"/>
      <c r="Y25" s="94"/>
      <c r="Z25" s="94"/>
      <c r="AA25" s="94"/>
      <c r="AB25" s="94"/>
      <c r="AC25" s="94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96" customFormat="true" ht="28.5" hidden="false" customHeight="true" outlineLevel="0" collapsed="false">
      <c r="A26" s="41" t="s">
        <v>61</v>
      </c>
      <c r="B26" s="32" t="s">
        <v>58</v>
      </c>
      <c r="C26" s="77" t="s">
        <v>84</v>
      </c>
      <c r="D26" s="97" t="s">
        <v>63</v>
      </c>
      <c r="E26" s="87" t="n">
        <f aca="false">SUM(F26:I26)</f>
        <v>0.0002977278230313</v>
      </c>
      <c r="F26" s="88" t="n">
        <v>0.00010937056</v>
      </c>
      <c r="G26" s="88" t="n">
        <v>0.00018841934</v>
      </c>
      <c r="H26" s="88" t="n">
        <v>-1.0293905E-007</v>
      </c>
      <c r="I26" s="36" t="n">
        <v>4.08620813E-008</v>
      </c>
      <c r="J26" s="89"/>
      <c r="K26" s="90"/>
      <c r="L26" s="91"/>
      <c r="M26" s="92"/>
      <c r="N26" s="93"/>
      <c r="O26" s="92"/>
      <c r="P26" s="94"/>
      <c r="Q26" s="94"/>
      <c r="R26" s="94"/>
      <c r="S26" s="94"/>
      <c r="T26" s="95"/>
      <c r="U26" s="94"/>
      <c r="V26" s="94"/>
      <c r="W26" s="94"/>
      <c r="X26" s="95"/>
      <c r="Y26" s="94"/>
      <c r="Z26" s="94"/>
      <c r="AA26" s="94"/>
      <c r="AB26" s="94"/>
      <c r="AC26" s="94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103" customFormat="true" ht="28.5" hidden="false" customHeight="true" outlineLevel="0" collapsed="false">
      <c r="A27" s="41" t="s">
        <v>61</v>
      </c>
      <c r="B27" s="42" t="s">
        <v>58</v>
      </c>
      <c r="C27" s="98" t="s">
        <v>85</v>
      </c>
      <c r="D27" s="99" t="s">
        <v>63</v>
      </c>
      <c r="E27" s="100" t="n">
        <v>97.550771</v>
      </c>
      <c r="F27" s="101" t="n">
        <v>53.312609</v>
      </c>
      <c r="G27" s="101" t="n">
        <v>43.654092</v>
      </c>
      <c r="H27" s="101" t="n">
        <v>0.50195276</v>
      </c>
      <c r="I27" s="36" t="n">
        <v>0.082116387</v>
      </c>
      <c r="J27" s="102" t="n">
        <v>46.969082</v>
      </c>
      <c r="K27" s="103" t="n">
        <v>46.727467</v>
      </c>
      <c r="L27" s="103" t="n">
        <v>0.16578871</v>
      </c>
      <c r="M27" s="103" t="n">
        <v>0.075826131</v>
      </c>
      <c r="N27" s="102" t="n">
        <v>116.81859</v>
      </c>
      <c r="O27" s="103" t="n">
        <v>63.975131</v>
      </c>
      <c r="P27" s="103" t="n">
        <v>52.384911</v>
      </c>
      <c r="Q27" s="103" t="n">
        <v>0.19974544</v>
      </c>
      <c r="R27" s="103" t="n">
        <v>0.17668608</v>
      </c>
      <c r="S27" s="103" t="n">
        <v>0.082116387</v>
      </c>
      <c r="T27" s="102" t="n">
        <v>71.527222</v>
      </c>
      <c r="U27" s="103" t="n">
        <v>71.268492</v>
      </c>
      <c r="V27" s="103" t="n">
        <v>0.16578871</v>
      </c>
      <c r="W27" s="103" t="n">
        <v>0.092940947</v>
      </c>
      <c r="X27" s="102" t="n">
        <v>101.18777</v>
      </c>
      <c r="Y27" s="103" t="n">
        <v>68.059548</v>
      </c>
      <c r="Z27" s="103" t="n">
        <v>29.607249</v>
      </c>
      <c r="AA27" s="103" t="n">
        <v>3.2730715</v>
      </c>
      <c r="AB27" s="103" t="n">
        <v>0.16578871</v>
      </c>
      <c r="AC27" s="103" t="n">
        <v>0.082116387</v>
      </c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112" customFormat="true" ht="28.5" hidden="false" customHeight="true" outlineLevel="0" collapsed="false">
      <c r="A28" s="41" t="s">
        <v>61</v>
      </c>
      <c r="B28" s="32" t="s">
        <v>58</v>
      </c>
      <c r="C28" s="104" t="s">
        <v>86</v>
      </c>
      <c r="D28" s="105" t="s">
        <v>63</v>
      </c>
      <c r="E28" s="106" t="n">
        <f aca="false">SUM(F28:I28)</f>
        <v>0.032162395762</v>
      </c>
      <c r="F28" s="105" t="n">
        <v>0.0031932272</v>
      </c>
      <c r="G28" s="105" t="n">
        <v>0.028045484</v>
      </c>
      <c r="H28" s="105" t="n">
        <v>0.0006623006</v>
      </c>
      <c r="I28" s="36" t="n">
        <v>0.000261383962</v>
      </c>
      <c r="J28" s="107"/>
      <c r="K28" s="108"/>
      <c r="L28" s="109"/>
      <c r="M28" s="110"/>
      <c r="N28" s="111"/>
      <c r="O28" s="110"/>
      <c r="T28" s="113"/>
      <c r="X28" s="113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124" customFormat="true" ht="28.5" hidden="false" customHeight="true" outlineLevel="0" collapsed="false">
      <c r="A29" s="41" t="s">
        <v>61</v>
      </c>
      <c r="B29" s="42" t="s">
        <v>58</v>
      </c>
      <c r="C29" s="104" t="s">
        <v>87</v>
      </c>
      <c r="D29" s="114" t="s">
        <v>63</v>
      </c>
      <c r="E29" s="115" t="n">
        <f aca="false">SUM(F29:I29)</f>
        <v>1.1097215346</v>
      </c>
      <c r="F29" s="116" t="n">
        <v>0.26738416</v>
      </c>
      <c r="G29" s="116" t="n">
        <v>0.48405281</v>
      </c>
      <c r="H29" s="116" t="n">
        <v>0.29985636</v>
      </c>
      <c r="I29" s="36" t="n">
        <v>0.0584282046</v>
      </c>
      <c r="J29" s="117"/>
      <c r="K29" s="118"/>
      <c r="L29" s="119"/>
      <c r="M29" s="120"/>
      <c r="N29" s="121"/>
      <c r="O29" s="120"/>
      <c r="P29" s="122"/>
      <c r="Q29" s="122"/>
      <c r="R29" s="122"/>
      <c r="S29" s="122"/>
      <c r="T29" s="123"/>
      <c r="U29" s="122"/>
      <c r="V29" s="122"/>
      <c r="W29" s="122"/>
      <c r="X29" s="123"/>
      <c r="Y29" s="122"/>
      <c r="Z29" s="122"/>
      <c r="AA29" s="122"/>
      <c r="AB29" s="122"/>
      <c r="AC29" s="122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130" customFormat="true" ht="28.5" hidden="false" customHeight="true" outlineLevel="0" collapsed="false">
      <c r="A30" s="41" t="s">
        <v>61</v>
      </c>
      <c r="B30" s="32" t="s">
        <v>58</v>
      </c>
      <c r="C30" s="125" t="s">
        <v>88</v>
      </c>
      <c r="D30" s="126" t="s">
        <v>63</v>
      </c>
      <c r="E30" s="127" t="n">
        <v>1.1418839</v>
      </c>
      <c r="F30" s="128" t="n">
        <v>0.27057738</v>
      </c>
      <c r="G30" s="128" t="n">
        <v>0.5120983</v>
      </c>
      <c r="H30" s="128" t="n">
        <v>0.30051866</v>
      </c>
      <c r="I30" s="36" t="n">
        <v>0.0586895887</v>
      </c>
      <c r="J30" s="129" t="n">
        <v>1.1383714</v>
      </c>
      <c r="K30" s="130" t="n">
        <v>1.0529935</v>
      </c>
      <c r="L30" s="130" t="n">
        <v>0.031264606</v>
      </c>
      <c r="M30" s="130" t="n">
        <v>0.054113332</v>
      </c>
      <c r="N30" s="129" t="n">
        <v>1.15717</v>
      </c>
      <c r="O30" s="130" t="n">
        <v>0.32469286</v>
      </c>
      <c r="P30" s="130" t="n">
        <v>0.61451795</v>
      </c>
      <c r="Q30" s="130" t="n">
        <v>0.0376682</v>
      </c>
      <c r="R30" s="130" t="n">
        <v>0.12160138</v>
      </c>
      <c r="S30" s="130" t="n">
        <v>0.0586895887</v>
      </c>
      <c r="T30" s="129" t="n">
        <v>0.2855496</v>
      </c>
      <c r="U30" s="130" t="n">
        <v>0.18784513</v>
      </c>
      <c r="V30" s="130" t="n">
        <v>0.031264606</v>
      </c>
      <c r="W30" s="130" t="n">
        <v>0.066439858</v>
      </c>
      <c r="X30" s="129" t="n">
        <v>0.42105713</v>
      </c>
      <c r="Y30" s="130" t="n">
        <v>0.20768685</v>
      </c>
      <c r="Z30" s="130" t="n">
        <v>0.11478913</v>
      </c>
      <c r="AA30" s="130" t="n">
        <v>0.0086269617</v>
      </c>
      <c r="AB30" s="130" t="n">
        <v>0.031264606</v>
      </c>
      <c r="AC30" s="130" t="n">
        <v>0.0586895887</v>
      </c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60" customFormat="true" ht="28.5" hidden="false" customHeight="true" outlineLevel="0" collapsed="false">
      <c r="A31" s="41" t="s">
        <v>61</v>
      </c>
      <c r="B31" s="32" t="s">
        <v>58</v>
      </c>
      <c r="C31" s="51" t="s">
        <v>89</v>
      </c>
      <c r="D31" s="52" t="s">
        <v>90</v>
      </c>
      <c r="E31" s="53" t="n">
        <v>0.0023198694</v>
      </c>
      <c r="F31" s="131" t="n">
        <v>0.00085452128</v>
      </c>
      <c r="G31" s="131" t="n">
        <v>0.00096393985</v>
      </c>
      <c r="H31" s="131" t="n">
        <v>0.00044414756</v>
      </c>
      <c r="I31" s="36" t="n">
        <v>5.72607102E-005</v>
      </c>
      <c r="J31" s="55"/>
      <c r="K31" s="56"/>
      <c r="L31" s="57"/>
      <c r="M31" s="58"/>
      <c r="N31" s="59"/>
      <c r="O31" s="58"/>
      <c r="T31" s="61"/>
      <c r="X31" s="61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70" customFormat="true" ht="28.5" hidden="false" customHeight="true" outlineLevel="0" collapsed="false">
      <c r="A32" s="41" t="s">
        <v>61</v>
      </c>
      <c r="B32" s="32" t="s">
        <v>58</v>
      </c>
      <c r="C32" s="51" t="s">
        <v>65</v>
      </c>
      <c r="D32" s="52" t="s">
        <v>90</v>
      </c>
      <c r="E32" s="62" t="n">
        <v>2.2686515E-005</v>
      </c>
      <c r="F32" s="54" t="n">
        <v>1.2584128E-005</v>
      </c>
      <c r="G32" s="54" t="n">
        <v>1.0009889E-005</v>
      </c>
      <c r="H32" s="54" t="n">
        <v>8.7551559E-008</v>
      </c>
      <c r="I32" s="36" t="n">
        <v>4.94707943E-009</v>
      </c>
      <c r="J32" s="63"/>
      <c r="K32" s="64"/>
      <c r="L32" s="65"/>
      <c r="M32" s="66"/>
      <c r="N32" s="67"/>
      <c r="O32" s="66"/>
      <c r="P32" s="68"/>
      <c r="Q32" s="68"/>
      <c r="R32" s="68"/>
      <c r="S32" s="68"/>
      <c r="T32" s="69"/>
      <c r="U32" s="68"/>
      <c r="V32" s="68"/>
      <c r="W32" s="68"/>
      <c r="X32" s="69"/>
      <c r="Y32" s="68"/>
      <c r="Z32" s="68"/>
      <c r="AA32" s="68"/>
      <c r="AB32" s="68"/>
      <c r="AC32" s="68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70" customFormat="true" ht="28.5" hidden="false" customHeight="true" outlineLevel="0" collapsed="false">
      <c r="A33" s="41" t="s">
        <v>61</v>
      </c>
      <c r="B33" s="32" t="s">
        <v>58</v>
      </c>
      <c r="C33" s="51" t="s">
        <v>66</v>
      </c>
      <c r="D33" s="52" t="s">
        <v>90</v>
      </c>
      <c r="E33" s="62" t="n">
        <v>2.3219047E-007</v>
      </c>
      <c r="F33" s="54" t="n">
        <v>7.3811911E-008</v>
      </c>
      <c r="G33" s="54" t="n">
        <v>1.4070359E-007</v>
      </c>
      <c r="H33" s="54" t="n">
        <v>1.2664921E-008</v>
      </c>
      <c r="I33" s="36" t="n">
        <v>5.01005224E-009</v>
      </c>
      <c r="J33" s="63"/>
      <c r="K33" s="64"/>
      <c r="L33" s="65"/>
      <c r="M33" s="66"/>
      <c r="N33" s="67"/>
      <c r="O33" s="66"/>
      <c r="P33" s="68"/>
      <c r="Q33" s="68"/>
      <c r="R33" s="68"/>
      <c r="S33" s="68"/>
      <c r="T33" s="69"/>
      <c r="U33" s="68"/>
      <c r="V33" s="68"/>
      <c r="W33" s="68"/>
      <c r="X33" s="69"/>
      <c r="Y33" s="68"/>
      <c r="Z33" s="68"/>
      <c r="AA33" s="68"/>
      <c r="AB33" s="68"/>
      <c r="AC33" s="68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70" customFormat="true" ht="28.5" hidden="false" customHeight="true" outlineLevel="0" collapsed="false">
      <c r="A34" s="41" t="s">
        <v>61</v>
      </c>
      <c r="B34" s="32" t="s">
        <v>58</v>
      </c>
      <c r="C34" s="51" t="s">
        <v>91</v>
      </c>
      <c r="D34" s="52" t="s">
        <v>90</v>
      </c>
      <c r="E34" s="62" t="n">
        <v>9.0879914E-006</v>
      </c>
      <c r="F34" s="54" t="n">
        <v>2.6764195E-006</v>
      </c>
      <c r="G34" s="54" t="n">
        <v>4.2654479E-006</v>
      </c>
      <c r="H34" s="54" t="n">
        <v>1.7965677E-006</v>
      </c>
      <c r="I34" s="36" t="n">
        <v>3.49556335E-007</v>
      </c>
      <c r="J34" s="63"/>
      <c r="K34" s="64"/>
      <c r="L34" s="65"/>
      <c r="M34" s="66"/>
      <c r="N34" s="67"/>
      <c r="O34" s="66"/>
      <c r="P34" s="68"/>
      <c r="Q34" s="68"/>
      <c r="R34" s="68"/>
      <c r="S34" s="68"/>
      <c r="T34" s="69"/>
      <c r="U34" s="68"/>
      <c r="V34" s="68"/>
      <c r="W34" s="68"/>
      <c r="X34" s="69"/>
      <c r="Y34" s="68"/>
      <c r="Z34" s="68"/>
      <c r="AA34" s="68"/>
      <c r="AB34" s="68"/>
      <c r="AC34" s="68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70" customFormat="true" ht="28.5" hidden="false" customHeight="true" outlineLevel="0" collapsed="false">
      <c r="A35" s="41" t="s">
        <v>61</v>
      </c>
      <c r="B35" s="32" t="s">
        <v>58</v>
      </c>
      <c r="C35" s="51" t="s">
        <v>68</v>
      </c>
      <c r="D35" s="52" t="s">
        <v>90</v>
      </c>
      <c r="E35" s="62" t="n">
        <v>0.0018728903</v>
      </c>
      <c r="F35" s="54" t="n">
        <v>0.00052515885</v>
      </c>
      <c r="G35" s="54" t="n">
        <v>0.0010094979</v>
      </c>
      <c r="H35" s="54" t="n">
        <v>0.00028431327</v>
      </c>
      <c r="I35" s="36" t="n">
        <v>5.39202316E-005</v>
      </c>
      <c r="J35" s="63"/>
      <c r="K35" s="64"/>
      <c r="L35" s="65"/>
      <c r="M35" s="66"/>
      <c r="N35" s="67"/>
      <c r="O35" s="66"/>
      <c r="P35" s="68"/>
      <c r="Q35" s="68"/>
      <c r="R35" s="68"/>
      <c r="S35" s="68"/>
      <c r="T35" s="69"/>
      <c r="U35" s="68"/>
      <c r="V35" s="68"/>
      <c r="W35" s="68"/>
      <c r="X35" s="69"/>
      <c r="Y35" s="68"/>
      <c r="Z35" s="68"/>
      <c r="AA35" s="68"/>
      <c r="AB35" s="68"/>
      <c r="AC35" s="68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70" customFormat="true" ht="28.5" hidden="false" customHeight="true" outlineLevel="0" collapsed="false">
      <c r="A36" s="41" t="s">
        <v>61</v>
      </c>
      <c r="B36" s="32" t="s">
        <v>58</v>
      </c>
      <c r="C36" s="51" t="s">
        <v>69</v>
      </c>
      <c r="D36" s="52" t="s">
        <v>90</v>
      </c>
      <c r="E36" s="62" t="n">
        <v>0.00018061097</v>
      </c>
      <c r="F36" s="54" t="n">
        <v>4.8969175E-005</v>
      </c>
      <c r="G36" s="54" t="n">
        <v>9.0468694E-005</v>
      </c>
      <c r="H36" s="54" t="n">
        <v>3.0809267E-005</v>
      </c>
      <c r="I36" s="36" t="n">
        <v>1.03638389E-005</v>
      </c>
      <c r="J36" s="63"/>
      <c r="K36" s="64"/>
      <c r="L36" s="65"/>
      <c r="M36" s="66"/>
      <c r="N36" s="67"/>
      <c r="O36" s="66"/>
      <c r="P36" s="68"/>
      <c r="Q36" s="68"/>
      <c r="R36" s="68"/>
      <c r="S36" s="68"/>
      <c r="T36" s="69"/>
      <c r="U36" s="68"/>
      <c r="V36" s="68"/>
      <c r="W36" s="68"/>
      <c r="X36" s="69"/>
      <c r="Y36" s="68"/>
      <c r="Z36" s="68"/>
      <c r="AA36" s="68"/>
      <c r="AB36" s="68"/>
      <c r="AC36" s="68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70" customFormat="true" ht="28.5" hidden="false" customHeight="true" outlineLevel="0" collapsed="false">
      <c r="A37" s="41" t="s">
        <v>61</v>
      </c>
      <c r="B37" s="32" t="s">
        <v>58</v>
      </c>
      <c r="C37" s="51" t="s">
        <v>70</v>
      </c>
      <c r="D37" s="52" t="s">
        <v>90</v>
      </c>
      <c r="E37" s="62" t="n">
        <v>0.00020261197</v>
      </c>
      <c r="F37" s="54" t="n">
        <v>6.1438512E-005</v>
      </c>
      <c r="G37" s="54" t="n">
        <v>0.00012251104</v>
      </c>
      <c r="H37" s="54" t="n">
        <v>7.2445935E-006</v>
      </c>
      <c r="I37" s="36" t="n">
        <v>1.14178333E-005</v>
      </c>
      <c r="J37" s="63"/>
      <c r="K37" s="64"/>
      <c r="L37" s="65"/>
      <c r="M37" s="66"/>
      <c r="N37" s="67"/>
      <c r="O37" s="66"/>
      <c r="P37" s="68"/>
      <c r="Q37" s="68"/>
      <c r="R37" s="68"/>
      <c r="S37" s="68"/>
      <c r="T37" s="69"/>
      <c r="U37" s="68"/>
      <c r="V37" s="68"/>
      <c r="W37" s="68"/>
      <c r="X37" s="69"/>
      <c r="Y37" s="68"/>
      <c r="Z37" s="68"/>
      <c r="AA37" s="68"/>
      <c r="AB37" s="68"/>
      <c r="AC37" s="68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70" customFormat="true" ht="28.5" hidden="false" customHeight="true" outlineLevel="0" collapsed="false">
      <c r="A38" s="41" t="s">
        <v>61</v>
      </c>
      <c r="B38" s="32" t="s">
        <v>58</v>
      </c>
      <c r="C38" s="51" t="s">
        <v>92</v>
      </c>
      <c r="D38" s="52" t="s">
        <v>90</v>
      </c>
      <c r="E38" s="62" t="n">
        <v>0.00032763248</v>
      </c>
      <c r="F38" s="54" t="n">
        <v>0.0001351095</v>
      </c>
      <c r="G38" s="54" t="n">
        <v>0.00019465049</v>
      </c>
      <c r="H38" s="54" t="n">
        <v>-2.2590027E-006</v>
      </c>
      <c r="I38" s="36" t="n">
        <v>1.31491063E-007</v>
      </c>
      <c r="J38" s="63"/>
      <c r="K38" s="64"/>
      <c r="L38" s="65"/>
      <c r="M38" s="66"/>
      <c r="N38" s="67"/>
      <c r="O38" s="66"/>
      <c r="P38" s="68"/>
      <c r="Q38" s="68"/>
      <c r="R38" s="68"/>
      <c r="S38" s="68"/>
      <c r="T38" s="69"/>
      <c r="U38" s="68"/>
      <c r="V38" s="68"/>
      <c r="W38" s="68"/>
      <c r="X38" s="69"/>
      <c r="Y38" s="68"/>
      <c r="Z38" s="68"/>
      <c r="AA38" s="68"/>
      <c r="AB38" s="68"/>
      <c r="AC38" s="68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76" customFormat="true" ht="28.5" hidden="false" customHeight="true" outlineLevel="0" collapsed="false">
      <c r="A39" s="41" t="s">
        <v>61</v>
      </c>
      <c r="B39" s="32" t="s">
        <v>58</v>
      </c>
      <c r="C39" s="71" t="s">
        <v>72</v>
      </c>
      <c r="D39" s="72" t="s">
        <v>90</v>
      </c>
      <c r="E39" s="73" t="n">
        <f aca="false">SUM(F39:I39)</f>
        <v>0.00493562178141067</v>
      </c>
      <c r="F39" s="74" t="n">
        <v>0.001640531676411</v>
      </c>
      <c r="G39" s="74" t="n">
        <v>0.00239548401449</v>
      </c>
      <c r="H39" s="74" t="n">
        <v>0.00076615247198</v>
      </c>
      <c r="I39" s="36" t="n">
        <v>0.00013345361852967</v>
      </c>
      <c r="J39" s="132"/>
      <c r="K39" s="133"/>
      <c r="L39" s="134"/>
      <c r="M39" s="135"/>
      <c r="N39" s="136"/>
      <c r="O39" s="135"/>
      <c r="T39" s="75"/>
      <c r="X39" s="75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5" customFormat="true" ht="28.5" hidden="false" customHeight="true" outlineLevel="0" collapsed="false">
      <c r="A40" s="41" t="s">
        <v>61</v>
      </c>
      <c r="B40" s="32" t="s">
        <v>58</v>
      </c>
      <c r="C40" s="77" t="s">
        <v>73</v>
      </c>
      <c r="D40" s="137" t="s">
        <v>93</v>
      </c>
      <c r="E40" s="79" t="n">
        <v>6.9933496E-006</v>
      </c>
      <c r="F40" s="78" t="n">
        <v>2.5745936E-006</v>
      </c>
      <c r="G40" s="78" t="n">
        <v>2.9056287E-006</v>
      </c>
      <c r="H40" s="78" t="n">
        <v>1.3403209E-006</v>
      </c>
      <c r="I40" s="36" t="n">
        <v>1.72806463E-007</v>
      </c>
      <c r="J40" s="80"/>
      <c r="K40" s="81"/>
      <c r="L40" s="82"/>
      <c r="M40" s="83"/>
      <c r="N40" s="84"/>
      <c r="O40" s="83"/>
      <c r="T40" s="86"/>
      <c r="X40" s="86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96" customFormat="true" ht="28.5" hidden="false" customHeight="true" outlineLevel="0" collapsed="false">
      <c r="A41" s="41" t="s">
        <v>61</v>
      </c>
      <c r="B41" s="32" t="s">
        <v>58</v>
      </c>
      <c r="C41" s="77" t="s">
        <v>74</v>
      </c>
      <c r="D41" s="137" t="s">
        <v>93</v>
      </c>
      <c r="E41" s="87" t="n">
        <v>1.9109509E-010</v>
      </c>
      <c r="F41" s="88" t="n">
        <v>7.0366201E-011</v>
      </c>
      <c r="G41" s="88" t="n">
        <v>7.9399857E-011</v>
      </c>
      <c r="H41" s="88" t="n">
        <v>3.6609323E-011</v>
      </c>
      <c r="I41" s="36" t="n">
        <v>4.71970532E-012</v>
      </c>
      <c r="J41" s="89"/>
      <c r="K41" s="90"/>
      <c r="L41" s="91"/>
      <c r="M41" s="92"/>
      <c r="N41" s="93"/>
      <c r="O41" s="92"/>
      <c r="P41" s="94"/>
      <c r="Q41" s="94"/>
      <c r="R41" s="94"/>
      <c r="S41" s="94"/>
      <c r="T41" s="95"/>
      <c r="U41" s="94"/>
      <c r="V41" s="94"/>
      <c r="W41" s="94"/>
      <c r="X41" s="95"/>
      <c r="Y41" s="94"/>
      <c r="Z41" s="94"/>
      <c r="AA41" s="94"/>
      <c r="AB41" s="94"/>
      <c r="AC41" s="94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96" customFormat="true" ht="28.5" hidden="false" customHeight="true" outlineLevel="0" collapsed="false">
      <c r="A42" s="41" t="s">
        <v>61</v>
      </c>
      <c r="B42" s="32" t="s">
        <v>58</v>
      </c>
      <c r="C42" s="77" t="s">
        <v>75</v>
      </c>
      <c r="D42" s="137" t="s">
        <v>93</v>
      </c>
      <c r="E42" s="87" t="n">
        <v>1.3176091E-006</v>
      </c>
      <c r="F42" s="88" t="n">
        <v>3.8683991E-007</v>
      </c>
      <c r="G42" s="88" t="n">
        <v>6.1692577E-007</v>
      </c>
      <c r="H42" s="88" t="n">
        <v>2.6266642E-007</v>
      </c>
      <c r="I42" s="36" t="n">
        <v>5.1177054E-008</v>
      </c>
      <c r="J42" s="89"/>
      <c r="K42" s="90"/>
      <c r="L42" s="91"/>
      <c r="M42" s="92"/>
      <c r="N42" s="93"/>
      <c r="O42" s="92"/>
      <c r="P42" s="94"/>
      <c r="Q42" s="94"/>
      <c r="R42" s="94"/>
      <c r="S42" s="94"/>
      <c r="T42" s="95"/>
      <c r="U42" s="94"/>
      <c r="V42" s="94"/>
      <c r="W42" s="94"/>
      <c r="X42" s="95"/>
      <c r="Y42" s="94"/>
      <c r="Z42" s="94"/>
      <c r="AA42" s="94"/>
      <c r="AB42" s="94"/>
      <c r="AC42" s="94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94" customFormat="true" ht="28.5" hidden="false" customHeight="true" outlineLevel="0" collapsed="false">
      <c r="A43" s="41" t="s">
        <v>61</v>
      </c>
      <c r="B43" s="32" t="s">
        <v>58</v>
      </c>
      <c r="C43" s="77" t="s">
        <v>76</v>
      </c>
      <c r="D43" s="137" t="s">
        <v>93</v>
      </c>
      <c r="E43" s="87" t="n">
        <v>1.4759011E-006</v>
      </c>
      <c r="F43" s="88" t="n">
        <v>3.4479573E-007</v>
      </c>
      <c r="G43" s="88" t="n">
        <v>8.7379596E-007</v>
      </c>
      <c r="H43" s="88" t="n">
        <v>2.1552923E-007</v>
      </c>
      <c r="I43" s="36" t="n">
        <v>4.17801549E-008</v>
      </c>
      <c r="J43" s="89"/>
      <c r="K43" s="90"/>
      <c r="L43" s="91"/>
      <c r="M43" s="92"/>
      <c r="N43" s="93"/>
      <c r="O43" s="92"/>
      <c r="T43" s="95"/>
      <c r="X43" s="95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96" customFormat="true" ht="28.5" hidden="false" customHeight="true" outlineLevel="0" collapsed="false">
      <c r="A44" s="41" t="s">
        <v>61</v>
      </c>
      <c r="B44" s="32" t="s">
        <v>58</v>
      </c>
      <c r="C44" s="77" t="s">
        <v>77</v>
      </c>
      <c r="D44" s="137" t="s">
        <v>93</v>
      </c>
      <c r="E44" s="87" t="n">
        <v>1.5902684E-007</v>
      </c>
      <c r="F44" s="88" t="n">
        <v>4.4506602E-008</v>
      </c>
      <c r="G44" s="88" t="n">
        <v>8.9361937E-008</v>
      </c>
      <c r="H44" s="88" t="n">
        <v>2.1576732E-008</v>
      </c>
      <c r="I44" s="36" t="n">
        <v>3.58157096E-009</v>
      </c>
      <c r="J44" s="89"/>
      <c r="K44" s="90"/>
      <c r="L44" s="91"/>
      <c r="M44" s="92"/>
      <c r="N44" s="93"/>
      <c r="O44" s="92"/>
      <c r="P44" s="94"/>
      <c r="Q44" s="94"/>
      <c r="R44" s="94"/>
      <c r="S44" s="94"/>
      <c r="T44" s="95"/>
      <c r="U44" s="94"/>
      <c r="V44" s="94"/>
      <c r="W44" s="94"/>
      <c r="X44" s="95"/>
      <c r="Y44" s="94"/>
      <c r="Z44" s="94"/>
      <c r="AA44" s="94"/>
      <c r="AB44" s="94"/>
      <c r="AC44" s="94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96" customFormat="true" ht="28.5" hidden="false" customHeight="true" outlineLevel="0" collapsed="false">
      <c r="A45" s="41" t="s">
        <v>61</v>
      </c>
      <c r="B45" s="32" t="s">
        <v>58</v>
      </c>
      <c r="C45" s="77" t="s">
        <v>78</v>
      </c>
      <c r="D45" s="137" t="s">
        <v>93</v>
      </c>
      <c r="E45" s="87" t="n">
        <v>9.5671345E-011</v>
      </c>
      <c r="F45" s="88" t="n">
        <v>7.8672413E-012</v>
      </c>
      <c r="G45" s="88" t="n">
        <v>5.7336703E-011</v>
      </c>
      <c r="H45" s="88" t="n">
        <v>2.8030554E-011</v>
      </c>
      <c r="I45" s="36" t="n">
        <v>2.43684662E-012</v>
      </c>
      <c r="J45" s="89"/>
      <c r="K45" s="90"/>
      <c r="L45" s="91"/>
      <c r="M45" s="92"/>
      <c r="N45" s="93"/>
      <c r="O45" s="92"/>
      <c r="P45" s="94"/>
      <c r="Q45" s="94"/>
      <c r="R45" s="94"/>
      <c r="S45" s="94"/>
      <c r="T45" s="95"/>
      <c r="U45" s="94"/>
      <c r="V45" s="94"/>
      <c r="W45" s="94"/>
      <c r="X45" s="95"/>
      <c r="Y45" s="94"/>
      <c r="Z45" s="94"/>
      <c r="AA45" s="94"/>
      <c r="AB45" s="94"/>
      <c r="AC45" s="94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96" customFormat="true" ht="28.5" hidden="false" customHeight="true" outlineLevel="0" collapsed="false">
      <c r="A46" s="41" t="s">
        <v>61</v>
      </c>
      <c r="B46" s="32" t="s">
        <v>58</v>
      </c>
      <c r="C46" s="77" t="s">
        <v>79</v>
      </c>
      <c r="D46" s="137" t="s">
        <v>93</v>
      </c>
      <c r="E46" s="87" t="n">
        <v>3.869255E-008</v>
      </c>
      <c r="F46" s="88" t="n">
        <v>8.3575607E-009</v>
      </c>
      <c r="G46" s="88" t="n">
        <v>1.6617596E-008</v>
      </c>
      <c r="H46" s="88" t="n">
        <v>3.103047E-009</v>
      </c>
      <c r="I46" s="36" t="n">
        <v>1.06143468E-008</v>
      </c>
      <c r="J46" s="89"/>
      <c r="K46" s="90"/>
      <c r="L46" s="91"/>
      <c r="M46" s="92"/>
      <c r="N46" s="93"/>
      <c r="O46" s="92"/>
      <c r="P46" s="94"/>
      <c r="Q46" s="94"/>
      <c r="R46" s="94"/>
      <c r="S46" s="94"/>
      <c r="T46" s="95"/>
      <c r="U46" s="94"/>
      <c r="V46" s="94"/>
      <c r="W46" s="94"/>
      <c r="X46" s="95"/>
      <c r="Y46" s="94"/>
      <c r="Z46" s="94"/>
      <c r="AA46" s="94"/>
      <c r="AB46" s="94"/>
      <c r="AC46" s="94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96" customFormat="true" ht="28.5" hidden="false" customHeight="true" outlineLevel="0" collapsed="false">
      <c r="A47" s="41" t="s">
        <v>61</v>
      </c>
      <c r="B47" s="32" t="s">
        <v>58</v>
      </c>
      <c r="C47" s="77" t="s">
        <v>80</v>
      </c>
      <c r="D47" s="137" t="s">
        <v>93</v>
      </c>
      <c r="E47" s="87" t="n">
        <v>1.2153504E-008</v>
      </c>
      <c r="F47" s="88" t="n">
        <v>3.1790854E-009</v>
      </c>
      <c r="G47" s="88" t="n">
        <v>6.68063E-009</v>
      </c>
      <c r="H47" s="88" t="n">
        <v>1.2599556E-009</v>
      </c>
      <c r="I47" s="36" t="n">
        <v>1.03383276E-009</v>
      </c>
      <c r="J47" s="89"/>
      <c r="K47" s="90"/>
      <c r="L47" s="91"/>
      <c r="M47" s="92"/>
      <c r="N47" s="93"/>
      <c r="O47" s="92"/>
      <c r="P47" s="94"/>
      <c r="Q47" s="94"/>
      <c r="R47" s="94"/>
      <c r="S47" s="94"/>
      <c r="T47" s="95"/>
      <c r="U47" s="94"/>
      <c r="V47" s="94"/>
      <c r="W47" s="94"/>
      <c r="X47" s="95"/>
      <c r="Y47" s="94"/>
      <c r="Z47" s="94"/>
      <c r="AA47" s="94"/>
      <c r="AB47" s="94"/>
      <c r="AC47" s="94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96" customFormat="true" ht="28.5" hidden="false" customHeight="true" outlineLevel="0" collapsed="false">
      <c r="A48" s="41" t="s">
        <v>61</v>
      </c>
      <c r="B48" s="32" t="s">
        <v>58</v>
      </c>
      <c r="C48" s="77" t="s">
        <v>81</v>
      </c>
      <c r="D48" s="137" t="s">
        <v>93</v>
      </c>
      <c r="E48" s="87" t="n">
        <v>2.6713528E-009</v>
      </c>
      <c r="F48" s="88" t="n">
        <v>6.8782646E-010</v>
      </c>
      <c r="G48" s="88" t="n">
        <v>1.4521606E-009</v>
      </c>
      <c r="H48" s="88" t="n">
        <v>2.6987736E-010</v>
      </c>
      <c r="I48" s="36" t="n">
        <v>2.6148843E-010</v>
      </c>
      <c r="J48" s="89"/>
      <c r="K48" s="90"/>
      <c r="L48" s="91"/>
      <c r="M48" s="92"/>
      <c r="N48" s="93"/>
      <c r="O48" s="92"/>
      <c r="P48" s="94"/>
      <c r="Q48" s="94"/>
      <c r="R48" s="94"/>
      <c r="S48" s="94"/>
      <c r="T48" s="95"/>
      <c r="U48" s="94"/>
      <c r="V48" s="94"/>
      <c r="W48" s="94"/>
      <c r="X48" s="95"/>
      <c r="Y48" s="94"/>
      <c r="Z48" s="94"/>
      <c r="AA48" s="94"/>
      <c r="AB48" s="94"/>
      <c r="AC48" s="94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96" customFormat="true" ht="28.5" hidden="false" customHeight="true" outlineLevel="0" collapsed="false">
      <c r="A49" s="41" t="s">
        <v>61</v>
      </c>
      <c r="B49" s="32" t="s">
        <v>58</v>
      </c>
      <c r="C49" s="77" t="s">
        <v>82</v>
      </c>
      <c r="D49" s="137" t="s">
        <v>93</v>
      </c>
      <c r="E49" s="87" t="n">
        <v>0.00034848247</v>
      </c>
      <c r="F49" s="88" t="n">
        <v>0.00019287268</v>
      </c>
      <c r="G49" s="88" t="n">
        <v>0.00015556391</v>
      </c>
      <c r="H49" s="88" t="n">
        <v>2.4580078E-008</v>
      </c>
      <c r="I49" s="36" t="n">
        <v>2.13040147E-008</v>
      </c>
      <c r="J49" s="89"/>
      <c r="K49" s="90"/>
      <c r="L49" s="91"/>
      <c r="M49" s="92"/>
      <c r="N49" s="93"/>
      <c r="O49" s="92"/>
      <c r="P49" s="94"/>
      <c r="Q49" s="94"/>
      <c r="R49" s="94"/>
      <c r="S49" s="94"/>
      <c r="T49" s="95"/>
      <c r="U49" s="94"/>
      <c r="V49" s="94"/>
      <c r="W49" s="94"/>
      <c r="X49" s="95"/>
      <c r="Y49" s="94"/>
      <c r="Z49" s="94"/>
      <c r="AA49" s="94"/>
      <c r="AB49" s="94"/>
      <c r="AC49" s="94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96" customFormat="true" ht="28.5" hidden="false" customHeight="true" outlineLevel="0" collapsed="false">
      <c r="A50" s="41" t="s">
        <v>61</v>
      </c>
      <c r="B50" s="32" t="s">
        <v>58</v>
      </c>
      <c r="C50" s="77" t="s">
        <v>83</v>
      </c>
      <c r="D50" s="137" t="s">
        <v>93</v>
      </c>
      <c r="E50" s="87" t="n">
        <v>2.2814223E-006</v>
      </c>
      <c r="F50" s="88" t="n">
        <v>9.2589763E-007</v>
      </c>
      <c r="G50" s="88" t="n">
        <v>1.3674424E-006</v>
      </c>
      <c r="H50" s="88" t="n">
        <v>-1.3036287E-008</v>
      </c>
      <c r="I50" s="36" t="n">
        <v>1.11862385E-009</v>
      </c>
      <c r="J50" s="89"/>
      <c r="K50" s="90"/>
      <c r="L50" s="91"/>
      <c r="M50" s="92"/>
      <c r="N50" s="93"/>
      <c r="O50" s="92"/>
      <c r="P50" s="94"/>
      <c r="Q50" s="94"/>
      <c r="R50" s="94"/>
      <c r="S50" s="94"/>
      <c r="T50" s="95"/>
      <c r="U50" s="94"/>
      <c r="V50" s="94"/>
      <c r="W50" s="94"/>
      <c r="X50" s="95"/>
      <c r="Y50" s="94"/>
      <c r="Z50" s="94"/>
      <c r="AA50" s="94"/>
      <c r="AB50" s="94"/>
      <c r="AC50" s="94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96" customFormat="true" ht="28.5" hidden="false" customHeight="true" outlineLevel="0" collapsed="false">
      <c r="A51" s="41" t="s">
        <v>61</v>
      </c>
      <c r="B51" s="32" t="s">
        <v>58</v>
      </c>
      <c r="C51" s="77" t="s">
        <v>84</v>
      </c>
      <c r="D51" s="137" t="s">
        <v>93</v>
      </c>
      <c r="E51" s="87" t="n">
        <v>1.1010644E-009</v>
      </c>
      <c r="F51" s="88" t="n">
        <v>4.0447693E-010</v>
      </c>
      <c r="G51" s="88" t="n">
        <v>6.9681707E-010</v>
      </c>
      <c r="H51" s="88" t="n">
        <v>-3.8069175E-013</v>
      </c>
      <c r="I51" s="36" t="n">
        <v>1.51117166E-013</v>
      </c>
      <c r="J51" s="89"/>
      <c r="K51" s="90"/>
      <c r="L51" s="91"/>
      <c r="M51" s="92"/>
      <c r="N51" s="93"/>
      <c r="O51" s="92"/>
      <c r="P51" s="94"/>
      <c r="Q51" s="94"/>
      <c r="R51" s="94"/>
      <c r="S51" s="94"/>
      <c r="T51" s="95"/>
      <c r="U51" s="94"/>
      <c r="V51" s="94"/>
      <c r="W51" s="94"/>
      <c r="X51" s="95"/>
      <c r="Y51" s="94"/>
      <c r="Z51" s="94"/>
      <c r="AA51" s="94"/>
      <c r="AB51" s="94"/>
      <c r="AC51" s="94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103" customFormat="true" ht="28.5" hidden="false" customHeight="true" outlineLevel="0" collapsed="false">
      <c r="A52" s="41" t="s">
        <v>61</v>
      </c>
      <c r="B52" s="32" t="s">
        <v>58</v>
      </c>
      <c r="C52" s="98" t="s">
        <v>85</v>
      </c>
      <c r="D52" s="138" t="s">
        <v>93</v>
      </c>
      <c r="E52" s="100" t="n">
        <f aca="false">SUM(F52:I52)</f>
        <v>0.000360764688431376</v>
      </c>
      <c r="F52" s="101" t="n">
        <v>0.000197162020654932</v>
      </c>
      <c r="G52" s="101" t="n">
        <v>0.00016144264870723</v>
      </c>
      <c r="H52" s="101" t="n">
        <v>1.85633421214525E-006</v>
      </c>
      <c r="I52" s="36" t="n">
        <v>3.03684857069106E-007</v>
      </c>
      <c r="J52" s="139"/>
      <c r="K52" s="140"/>
      <c r="L52" s="141"/>
      <c r="M52" s="142"/>
      <c r="N52" s="143"/>
      <c r="O52" s="142"/>
      <c r="T52" s="102"/>
      <c r="X52" s="102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112" customFormat="true" ht="28.5" hidden="false" customHeight="true" outlineLevel="0" collapsed="false">
      <c r="A53" s="41" t="s">
        <v>61</v>
      </c>
      <c r="B53" s="32" t="s">
        <v>58</v>
      </c>
      <c r="C53" s="104" t="s">
        <v>86</v>
      </c>
      <c r="D53" s="144" t="s">
        <v>94</v>
      </c>
      <c r="E53" s="106" t="n">
        <v>4.5045372</v>
      </c>
      <c r="F53" s="105" t="n">
        <v>0.44723071</v>
      </c>
      <c r="G53" s="105" t="n">
        <v>3.9279389</v>
      </c>
      <c r="H53" s="105" t="n">
        <v>0.092759188</v>
      </c>
      <c r="I53" s="36" t="n">
        <v>0.0366083975</v>
      </c>
      <c r="J53" s="107"/>
      <c r="K53" s="108"/>
      <c r="L53" s="109"/>
      <c r="M53" s="110"/>
      <c r="N53" s="111"/>
      <c r="O53" s="110"/>
      <c r="T53" s="113"/>
      <c r="X53" s="113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124" customFormat="true" ht="28.5" hidden="false" customHeight="true" outlineLevel="0" collapsed="false">
      <c r="A54" s="41" t="s">
        <v>61</v>
      </c>
      <c r="B54" s="32" t="s">
        <v>58</v>
      </c>
      <c r="C54" s="104" t="s">
        <v>87</v>
      </c>
      <c r="D54" s="144" t="s">
        <v>94</v>
      </c>
      <c r="E54" s="115" t="n">
        <v>155.42318</v>
      </c>
      <c r="F54" s="116" t="n">
        <v>37.448762</v>
      </c>
      <c r="G54" s="116" t="n">
        <v>67.794511</v>
      </c>
      <c r="H54" s="116" t="n">
        <v>41.99669</v>
      </c>
      <c r="I54" s="36" t="n">
        <v>8.1832219</v>
      </c>
      <c r="J54" s="117"/>
      <c r="K54" s="118"/>
      <c r="L54" s="119"/>
      <c r="M54" s="120"/>
      <c r="N54" s="121"/>
      <c r="O54" s="120"/>
      <c r="P54" s="122"/>
      <c r="Q54" s="122"/>
      <c r="R54" s="122"/>
      <c r="S54" s="122"/>
      <c r="T54" s="123"/>
      <c r="U54" s="122"/>
      <c r="V54" s="122"/>
      <c r="W54" s="122"/>
      <c r="X54" s="123"/>
      <c r="Y54" s="122"/>
      <c r="Z54" s="122"/>
      <c r="AA54" s="122"/>
      <c r="AB54" s="122"/>
      <c r="AC54" s="122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130" customFormat="true" ht="28.5" hidden="false" customHeight="true" outlineLevel="0" collapsed="false">
      <c r="A55" s="130" t="s">
        <v>61</v>
      </c>
      <c r="B55" s="145" t="s">
        <v>58</v>
      </c>
      <c r="C55" s="125" t="s">
        <v>88</v>
      </c>
      <c r="D55" s="126" t="s">
        <v>94</v>
      </c>
      <c r="E55" s="146" t="n">
        <f aca="false">SUM(F55:I55)</f>
        <v>317.245639416</v>
      </c>
      <c r="F55" s="147" t="n">
        <v>159.9277172</v>
      </c>
      <c r="G55" s="147" t="n">
        <v>0</v>
      </c>
      <c r="H55" s="147" t="n">
        <v>37.89599271</v>
      </c>
      <c r="I55" s="36" t="n">
        <v>119.421929506</v>
      </c>
      <c r="J55" s="129"/>
      <c r="N55" s="129"/>
      <c r="T55" s="129"/>
      <c r="X55" s="129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28.5" hidden="false" customHeight="true" outlineLevel="0" collapsed="false"/>
    <row r="57" customFormat="false" ht="28.5" hidden="false" customHeight="true" outlineLevel="0" collapsed="false"/>
    <row r="58" customFormat="false" ht="28.5" hidden="false" customHeight="true" outlineLevel="0" collapsed="false"/>
  </sheetData>
  <mergeCells count="3">
    <mergeCell ref="A2:A3"/>
    <mergeCell ref="B2:B3"/>
    <mergeCell ref="C2: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2023-03-24T15:54:37Z</dcterms:created>
  <dc:creator>FLançon</dc:creator>
  <dc:description/>
  <dc:language>fr-FR</dc:language>
  <cp:lastModifiedBy/>
  <dcterms:modified xsi:type="dcterms:W3CDTF">2023-12-20T17:36:56Z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ProgId">
    <vt:lpwstr>Excel.Sheet</vt:lpwstr>
  </property>
</Properties>
</file>