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ron 3030\Desktop\"/>
    </mc:Choice>
  </mc:AlternateContent>
  <bookViews>
    <workbookView xWindow="0" yWindow="0" windowWidth="18960" windowHeight="9420" firstSheet="1" activeTab="1" xr2:uid="{00000000-000D-0000-FFFF-FFFF00000000}"/>
  </bookViews>
  <sheets>
    <sheet name="Info" sheetId="1" r:id="rId1"/>
    <sheet name="Values" sheetId="4" r:id="rId2"/>
  </sheets>
  <definedNames>
    <definedName name="_xlnm._FilterDatabase" localSheetId="1" hidden="1">Values!$C$1:$Q$1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1" i="4" l="1"/>
  <c r="Q47" i="4"/>
  <c r="Q9" i="4"/>
  <c r="Q40" i="4"/>
  <c r="Q39" i="4"/>
  <c r="Q33" i="4"/>
  <c r="Q21" i="4"/>
  <c r="Q5" i="4"/>
  <c r="Q20" i="4"/>
  <c r="Q13" i="4"/>
  <c r="Q17" i="4"/>
  <c r="Q18" i="4"/>
  <c r="Q15" i="4"/>
  <c r="Q51" i="4"/>
  <c r="Q50" i="4"/>
  <c r="Q37" i="4"/>
  <c r="Q44" i="4"/>
  <c r="Q27" i="4"/>
  <c r="Q45" i="4"/>
  <c r="Q4" i="4"/>
  <c r="Q29" i="4"/>
  <c r="Q28" i="4"/>
  <c r="Q30" i="4"/>
  <c r="Q16" i="4"/>
  <c r="Q19" i="4"/>
  <c r="Q38" i="4"/>
  <c r="Q43" i="4"/>
  <c r="Q35" i="4"/>
  <c r="Q24" i="4"/>
  <c r="Q11" i="4"/>
  <c r="Q14" i="4"/>
  <c r="Q26" i="4"/>
  <c r="Q42" i="4"/>
  <c r="Q46" i="4"/>
  <c r="Q2" i="4"/>
  <c r="Q12" i="4"/>
  <c r="Q3" i="4"/>
  <c r="Q6" i="4"/>
  <c r="Q7" i="4"/>
  <c r="Q8" i="4"/>
  <c r="Q10" i="4"/>
  <c r="Q22" i="4"/>
  <c r="Q23" i="4"/>
  <c r="Q25" i="4"/>
  <c r="Q31" i="4"/>
  <c r="Q32" i="4"/>
  <c r="Q34" i="4"/>
  <c r="Q36" i="4"/>
  <c r="Q48" i="4"/>
  <c r="Q49" i="4"/>
  <c r="Q52" i="4"/>
</calcChain>
</file>

<file path=xl/sharedStrings.xml><?xml version="1.0" encoding="utf-8"?>
<sst xmlns="http://schemas.openxmlformats.org/spreadsheetml/2006/main" count="114" uniqueCount="99">
  <si>
    <t>Table: Census Population Estimates and Federal Medical Assistance Percentages (FMAPs)</t>
  </si>
  <si>
    <t>Vermont Center for Geographic Information</t>
  </si>
  <si>
    <t>Date: 11/12/2017</t>
  </si>
  <si>
    <t>Draft Version 1.1</t>
  </si>
  <si>
    <t>Sources</t>
  </si>
  <si>
    <t>1) Counting for Dollars 2020: The Role of the Decennial Census in the Geographic Distribution of Federal Funds, 8/18/2017, George Washington University, Andrew Reamer - Research ProfessorInstitute of Public Policy, https://gwipp.gwu.edu/counting-dollars-role-decennial-census-geographic-distribution-federal-funds</t>
  </si>
  <si>
    <t>2) Bureau of Economic Analysis, US Department of Commerce. Table SA1 Personal Income Summary: Personal Income, Population, Per Capita Personal Income</t>
  </si>
  <si>
    <t>Description of Fields</t>
  </si>
  <si>
    <t>PersInc2016</t>
  </si>
  <si>
    <t>Total Personal 2016 Income from Bureau of Economic Analysis (BEA) Table SA1 Personal Income Summary: Personal Income, Population, Per Capita Personal Income</t>
  </si>
  <si>
    <t>Pop2016</t>
  </si>
  <si>
    <t>2016 Census Bureau midyear population estimate from BEA Table SA1 Personal Income Summary: Personal Income, Population, Per Capita Personal Income</t>
  </si>
  <si>
    <t>PerCapInc2016</t>
  </si>
  <si>
    <t>Per Capita income 2016 = PersInc2016/Pop2016</t>
  </si>
  <si>
    <t>Pop+1000</t>
  </si>
  <si>
    <t>Pop2016 + 1000</t>
  </si>
  <si>
    <t>PerCapInc2016+1000pop</t>
  </si>
  <si>
    <t>Per Capita Income if Population Estimate grew by 1000 = PersInc2016/(POP+1000)</t>
  </si>
  <si>
    <t>Fed_Medicaid</t>
  </si>
  <si>
    <t>Fed medicaid oblications per https://gwipp.gwu.edu/sites/gwipp.gwu.edu/files/downloads/Medicaid%20CFD%2008-18-17.pdf</t>
  </si>
  <si>
    <t>Total_Medicaid</t>
  </si>
  <si>
    <t xml:space="preserve">Total Fed and State Medicaid spending derived from FMAP_calculated and Fed_Medicaid. </t>
  </si>
  <si>
    <t>State_Medicaid</t>
  </si>
  <si>
    <t xml:space="preserve">State Medicaid spending share derived from Fed_Medicaid &amp; FMAP_calculated. </t>
  </si>
  <si>
    <t>FMAP_calculated</t>
  </si>
  <si>
    <t>Federal Medical Assistance Percentages (FMAP) as defined at 42 USC 1396(d). FMAP = 1 - 0.45 x [State Per Capita Income^2/U.S. Per Capita Income^2].  Equation in this worksheet = 1-((PerCapInc2016^2/49246^2))*0.45. No state can have an FMAP less than 0.5 or greater than 0.83.</t>
  </si>
  <si>
    <t>FMAP_+1000pop</t>
  </si>
  <si>
    <t>Hypothetical FMAP calulated using PerCapInc2016+1000pop instead of PerCapInc2016.</t>
  </si>
  <si>
    <t>Fed_Medicaid+1000pop</t>
  </si>
  <si>
    <t>Fed medicaid oblications calculated using FMAP_+1000pop</t>
  </si>
  <si>
    <t>CostOf1000pop</t>
  </si>
  <si>
    <t>Decrease in federal medicaid dollars resulting from population undercount of 1000 = Fed_Medicaid+1000pop - Fed_Medicaid</t>
  </si>
  <si>
    <t>OnePersonDifference</t>
  </si>
  <si>
    <t>Decrease in federal medicaid dollars resulting from population undercount of 1 = CostOf1000pop/1000</t>
  </si>
  <si>
    <t>RankValueState</t>
  </si>
  <si>
    <t>Rank of state by cost of undercounting person.</t>
  </si>
  <si>
    <t>Value_Household</t>
  </si>
  <si>
    <t>Decrease in federal medincaid dollars from undercounting household = OnePersonDifference * 2.58</t>
  </si>
  <si>
    <t xml:space="preserve">NOTE: The values in this table were calculated in order to better understand the relationship between Census population counts/estimates and federal shar of medicaid expenditures and actual numbers will vary slightly. </t>
  </si>
  <si>
    <t>FIPS</t>
  </si>
  <si>
    <t>State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</si>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</sst>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 xr3:uid="{AEA406A1-0E4B-5B11-9CD5-51D6E497D94C}">
      <selection activeCell="A11" sqref="A11"/>
    </sheetView>
  </sheetViews>
  <sheetFormatPr defaultRowHeight="15"/>
  <cols>
    <col min="1" max="1" width="25.85546875" style="8" customWidth="1"/>
    <col min="2" max="2" width="88.28515625" style="6" customWidth="1"/>
  </cols>
  <sheetData>
    <row r="1" spans="1:2">
      <c r="A1" s="14" t="s">
        <v>0</v>
      </c>
    </row>
    <row r="2" spans="1:2">
      <c r="A2" s="8" t="s">
        <v>1</v>
      </c>
    </row>
    <row r="3" spans="1:2">
      <c r="A3" s="8" t="s">
        <v>2</v>
      </c>
    </row>
    <row r="4" spans="1:2">
      <c r="A4" s="8" t="s">
        <v>3</v>
      </c>
    </row>
    <row r="6" spans="1:2">
      <c r="A6" s="13" t="s">
        <v>4</v>
      </c>
    </row>
    <row r="7" spans="1:2">
      <c r="A7" s="8" t="s">
        <v>5</v>
      </c>
    </row>
    <row r="8" spans="1:2">
      <c r="A8" s="8" t="s">
        <v>6</v>
      </c>
    </row>
    <row r="10" spans="1:2">
      <c r="A10" s="13" t="s">
        <v>7</v>
      </c>
    </row>
    <row r="11" spans="1:2" ht="30">
      <c r="A11" s="9" t="s">
        <v>8</v>
      </c>
      <c r="B11" s="6" t="s">
        <v>9</v>
      </c>
    </row>
    <row r="12" spans="1:2" ht="30">
      <c r="A12" s="9" t="s">
        <v>10</v>
      </c>
      <c r="B12" s="6" t="s">
        <v>11</v>
      </c>
    </row>
    <row r="13" spans="1:2">
      <c r="A13" s="10" t="s">
        <v>12</v>
      </c>
      <c r="B13" s="6" t="s">
        <v>13</v>
      </c>
    </row>
    <row r="14" spans="1:2">
      <c r="A14" s="8" t="s">
        <v>14</v>
      </c>
      <c r="B14" s="6" t="s">
        <v>15</v>
      </c>
    </row>
    <row r="15" spans="1:2">
      <c r="A15" s="8" t="s">
        <v>16</v>
      </c>
      <c r="B15" s="6" t="s">
        <v>17</v>
      </c>
    </row>
    <row r="16" spans="1:2" ht="45">
      <c r="A16" s="8" t="s">
        <v>18</v>
      </c>
      <c r="B16" s="6" t="s">
        <v>19</v>
      </c>
    </row>
    <row r="17" spans="1:2">
      <c r="A17" s="8" t="s">
        <v>20</v>
      </c>
      <c r="B17" s="6" t="s">
        <v>21</v>
      </c>
    </row>
    <row r="18" spans="1:2">
      <c r="A18" s="8" t="s">
        <v>22</v>
      </c>
      <c r="B18" s="6" t="s">
        <v>23</v>
      </c>
    </row>
    <row r="19" spans="1:2" ht="45">
      <c r="A19" s="11" t="s">
        <v>24</v>
      </c>
      <c r="B19" s="6" t="s">
        <v>25</v>
      </c>
    </row>
    <row r="20" spans="1:2">
      <c r="A20" s="11" t="s">
        <v>26</v>
      </c>
      <c r="B20" s="6" t="s">
        <v>27</v>
      </c>
    </row>
    <row r="21" spans="1:2">
      <c r="A21" s="12" t="s">
        <v>28</v>
      </c>
      <c r="B21" s="6" t="s">
        <v>29</v>
      </c>
    </row>
    <row r="22" spans="1:2" ht="30">
      <c r="A22" s="12" t="s">
        <v>30</v>
      </c>
      <c r="B22" s="6" t="s">
        <v>31</v>
      </c>
    </row>
    <row r="23" spans="1:2" ht="30">
      <c r="A23" s="9" t="s">
        <v>32</v>
      </c>
      <c r="B23" s="7" t="s">
        <v>33</v>
      </c>
    </row>
    <row r="24" spans="1:2">
      <c r="A24" s="9" t="s">
        <v>34</v>
      </c>
      <c r="B24" s="6" t="s">
        <v>35</v>
      </c>
    </row>
    <row r="25" spans="1:2" ht="30">
      <c r="A25" s="8" t="s">
        <v>36</v>
      </c>
      <c r="B25" s="6" t="s">
        <v>37</v>
      </c>
    </row>
    <row r="27" spans="1:2">
      <c r="A27" s="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tabSelected="1" zoomScale="90" zoomScaleNormal="90" workbookViewId="0" xr3:uid="{958C4451-9541-5A59-BF78-D2F731DF1C81}">
      <selection activeCell="A2" sqref="A2:A8"/>
    </sheetView>
  </sheetViews>
  <sheetFormatPr defaultRowHeight="15"/>
  <cols>
    <col min="1" max="1" width="9.140625" style="5"/>
    <col min="2" max="2" width="23.7109375" customWidth="1"/>
    <col min="3" max="3" width="17.85546875" style="1" customWidth="1"/>
    <col min="4" max="4" width="16.7109375" style="4" customWidth="1"/>
    <col min="5" max="5" width="18.5703125" style="4" customWidth="1"/>
    <col min="6" max="8" width="17.28515625" style="1" customWidth="1"/>
    <col min="9" max="9" width="25.42578125" style="1" customWidth="1"/>
    <col min="10" max="10" width="22.28515625" style="2" customWidth="1"/>
    <col min="11" max="11" width="14" style="3" customWidth="1"/>
    <col min="12" max="12" width="14.42578125" style="3" customWidth="1"/>
    <col min="13" max="13" width="24" style="2" customWidth="1"/>
    <col min="14" max="14" width="21" style="2" customWidth="1"/>
    <col min="15" max="16" width="18.85546875" style="1" customWidth="1"/>
    <col min="17" max="18" width="17.140625" customWidth="1"/>
  </cols>
  <sheetData>
    <row r="1" spans="1:17">
      <c r="A1" s="5" t="s">
        <v>39</v>
      </c>
      <c r="B1" t="s">
        <v>40</v>
      </c>
      <c r="C1" s="1" t="s">
        <v>8</v>
      </c>
      <c r="D1" s="4" t="s">
        <v>12</v>
      </c>
      <c r="E1" s="4" t="s">
        <v>16</v>
      </c>
      <c r="F1" s="1" t="s">
        <v>10</v>
      </c>
      <c r="G1" s="1" t="s">
        <v>14</v>
      </c>
      <c r="H1" s="1" t="s">
        <v>18</v>
      </c>
      <c r="I1" s="1" t="s">
        <v>20</v>
      </c>
      <c r="J1" s="2" t="s">
        <v>22</v>
      </c>
      <c r="K1" s="3" t="s">
        <v>24</v>
      </c>
      <c r="L1" s="3" t="s">
        <v>26</v>
      </c>
      <c r="M1" s="2" t="s">
        <v>28</v>
      </c>
      <c r="N1" s="2" t="s">
        <v>30</v>
      </c>
      <c r="O1" s="1" t="s">
        <v>32</v>
      </c>
      <c r="P1" s="1" t="s">
        <v>34</v>
      </c>
      <c r="Q1" t="s">
        <v>36</v>
      </c>
    </row>
    <row r="2" spans="1:17">
      <c r="A2" s="5" t="s">
        <v>41</v>
      </c>
      <c r="B2" t="s">
        <v>42</v>
      </c>
      <c r="C2" s="1">
        <v>189000000000</v>
      </c>
      <c r="D2" s="4">
        <v>38862.500771081366</v>
      </c>
      <c r="E2" s="4">
        <v>38854.511440495036</v>
      </c>
      <c r="F2" s="1">
        <v>4863300</v>
      </c>
      <c r="G2" s="1">
        <v>4864300</v>
      </c>
      <c r="H2" s="1">
        <v>2903353053</v>
      </c>
      <c r="I2" s="1">
        <v>4033786460.0238452</v>
      </c>
      <c r="J2" s="1">
        <v>1130433407.0238452</v>
      </c>
      <c r="K2" s="3">
        <v>0.71975873829048387</v>
      </c>
      <c r="L2" s="3">
        <v>0.71987395012190492</v>
      </c>
      <c r="M2" s="1">
        <v>2903817792.925621</v>
      </c>
      <c r="N2" s="1">
        <v>464739.92562103271</v>
      </c>
      <c r="O2" s="1">
        <v>464.73992562103274</v>
      </c>
      <c r="P2" s="1">
        <v>35</v>
      </c>
      <c r="Q2" s="1">
        <f>O2*2.58</f>
        <v>1199.0290081022645</v>
      </c>
    </row>
    <row r="3" spans="1:17">
      <c r="A3" s="5" t="s">
        <v>43</v>
      </c>
      <c r="B3" t="s">
        <v>44</v>
      </c>
      <c r="C3" s="1">
        <v>41283275000</v>
      </c>
      <c r="D3" s="4">
        <v>55645.786325270186</v>
      </c>
      <c r="E3" s="4">
        <v>55570.882252380557</v>
      </c>
      <c r="F3" s="1">
        <v>741894</v>
      </c>
      <c r="G3" s="1">
        <v>742894</v>
      </c>
      <c r="H3" s="1">
        <v>1054115987</v>
      </c>
      <c r="I3" s="1">
        <v>2108231974</v>
      </c>
      <c r="J3" s="1">
        <v>1054115987</v>
      </c>
      <c r="K3" s="3">
        <v>0.5</v>
      </c>
      <c r="L3" s="3">
        <v>0.5</v>
      </c>
      <c r="M3" s="1">
        <v>1054115987</v>
      </c>
      <c r="N3" s="1">
        <v>0</v>
      </c>
      <c r="O3" s="1">
        <v>0</v>
      </c>
      <c r="P3" s="1">
        <v>37</v>
      </c>
      <c r="Q3" s="1">
        <f>O3*2.58</f>
        <v>0</v>
      </c>
    </row>
    <row r="4" spans="1:17">
      <c r="A4" s="5" t="s">
        <v>45</v>
      </c>
      <c r="B4" t="s">
        <v>46</v>
      </c>
      <c r="C4" s="1">
        <v>280000000000</v>
      </c>
      <c r="D4" s="4">
        <v>40397.797108123697</v>
      </c>
      <c r="E4" s="4">
        <v>40391.969441744033</v>
      </c>
      <c r="F4" s="1">
        <v>6931071</v>
      </c>
      <c r="G4" s="1">
        <v>6932071</v>
      </c>
      <c r="H4" s="1">
        <v>8130525593</v>
      </c>
      <c r="I4" s="1">
        <v>11662034214.81163</v>
      </c>
      <c r="J4" s="1">
        <v>3531508621.8116302</v>
      </c>
      <c r="K4" s="3">
        <v>0.69717902067836868</v>
      </c>
      <c r="L4" s="3">
        <v>0.6972663824890869</v>
      </c>
      <c r="M4" s="1">
        <v>8131544409.4256639</v>
      </c>
      <c r="N4" s="1">
        <v>1018816.4256629944</v>
      </c>
      <c r="O4" s="1">
        <v>1018.8164256629943</v>
      </c>
      <c r="P4" s="1">
        <v>20</v>
      </c>
      <c r="Q4" s="1">
        <f>O4*2.58</f>
        <v>2628.5463782105253</v>
      </c>
    </row>
    <row r="5" spans="1:17">
      <c r="A5" s="5" t="s">
        <v>47</v>
      </c>
      <c r="B5" t="s">
        <v>48</v>
      </c>
      <c r="C5" s="1">
        <v>119000000000</v>
      </c>
      <c r="D5" s="4">
        <v>39822.665320950604</v>
      </c>
      <c r="E5" s="4">
        <v>39809.343353244694</v>
      </c>
      <c r="F5" s="1">
        <v>2988248</v>
      </c>
      <c r="G5" s="1">
        <v>2989248</v>
      </c>
      <c r="H5" s="1">
        <v>4845789253</v>
      </c>
      <c r="I5" s="1">
        <v>6866252864.7166843</v>
      </c>
      <c r="J5" s="1">
        <v>2020463611.7166843</v>
      </c>
      <c r="K5" s="3">
        <v>0.70573999362896278</v>
      </c>
      <c r="L5" s="3">
        <v>0.70593683964952259</v>
      </c>
      <c r="M5" s="1">
        <v>4847140847.552577</v>
      </c>
      <c r="N5" s="1">
        <v>1351594.5525770187</v>
      </c>
      <c r="O5" s="1">
        <v>1351.5945525770187</v>
      </c>
      <c r="P5" s="1">
        <v>8</v>
      </c>
      <c r="Q5" s="1">
        <f>O5*2.58</f>
        <v>3487.1139456487085</v>
      </c>
    </row>
    <row r="6" spans="1:17">
      <c r="A6" s="5" t="s">
        <v>49</v>
      </c>
      <c r="B6" t="s">
        <v>50</v>
      </c>
      <c r="C6" s="1">
        <v>2210000000000</v>
      </c>
      <c r="D6" s="4">
        <v>56305.708096890761</v>
      </c>
      <c r="E6" s="4">
        <v>56304.273593726248</v>
      </c>
      <c r="F6" s="1">
        <v>39250017</v>
      </c>
      <c r="G6" s="1">
        <v>39251017</v>
      </c>
      <c r="H6" s="1">
        <v>44240036248</v>
      </c>
      <c r="I6" s="1">
        <v>88480072496</v>
      </c>
      <c r="J6" s="1">
        <v>44240036248</v>
      </c>
      <c r="K6" s="3">
        <v>0.5</v>
      </c>
      <c r="L6" s="3">
        <v>0.5</v>
      </c>
      <c r="M6" s="1">
        <v>44240036248</v>
      </c>
      <c r="N6" s="1">
        <v>0</v>
      </c>
      <c r="O6" s="1">
        <v>0</v>
      </c>
      <c r="P6" s="1">
        <v>37</v>
      </c>
      <c r="Q6" s="1">
        <f>O6*2.58</f>
        <v>0</v>
      </c>
    </row>
    <row r="7" spans="1:17">
      <c r="A7" s="5" t="s">
        <v>51</v>
      </c>
      <c r="B7" t="s">
        <v>52</v>
      </c>
      <c r="C7" s="1">
        <v>288000000000</v>
      </c>
      <c r="D7" s="4">
        <v>51980.445966958127</v>
      </c>
      <c r="E7" s="4">
        <v>51971.065830918997</v>
      </c>
      <c r="F7" s="1">
        <v>5540545</v>
      </c>
      <c r="G7" s="1">
        <v>5541545</v>
      </c>
      <c r="H7" s="1">
        <v>4650854036</v>
      </c>
      <c r="I7" s="1">
        <v>9301708072</v>
      </c>
      <c r="J7" s="1">
        <v>4650854036</v>
      </c>
      <c r="K7" s="3">
        <v>0.5</v>
      </c>
      <c r="L7" s="3">
        <v>0.5</v>
      </c>
      <c r="M7" s="1">
        <v>4650854036</v>
      </c>
      <c r="N7" s="1">
        <v>0</v>
      </c>
      <c r="O7" s="1">
        <v>0</v>
      </c>
      <c r="P7" s="1">
        <v>37</v>
      </c>
      <c r="Q7" s="1">
        <f>O7*2.58</f>
        <v>0</v>
      </c>
    </row>
    <row r="8" spans="1:17">
      <c r="A8" s="5" t="s">
        <v>53</v>
      </c>
      <c r="B8" t="s">
        <v>54</v>
      </c>
      <c r="C8" s="1">
        <v>248000000000</v>
      </c>
      <c r="D8" s="4">
        <v>69342.465661499155</v>
      </c>
      <c r="E8" s="4">
        <v>69323.082462042817</v>
      </c>
      <c r="F8" s="1">
        <v>3576452</v>
      </c>
      <c r="G8" s="1">
        <v>3577452</v>
      </c>
      <c r="H8" s="1">
        <v>4512468926</v>
      </c>
      <c r="I8" s="1">
        <v>9024937852</v>
      </c>
      <c r="J8" s="1">
        <v>4512468926</v>
      </c>
      <c r="K8" s="3">
        <v>0.5</v>
      </c>
      <c r="L8" s="3">
        <v>0.5</v>
      </c>
      <c r="M8" s="1">
        <v>4512468926</v>
      </c>
      <c r="N8" s="1">
        <v>0</v>
      </c>
      <c r="O8" s="1">
        <v>0</v>
      </c>
      <c r="P8" s="1">
        <v>37</v>
      </c>
      <c r="Q8" s="1">
        <f>O8*2.58</f>
        <v>0</v>
      </c>
    </row>
    <row r="9" spans="1:17">
      <c r="A9" s="5">
        <v>10</v>
      </c>
      <c r="B9" t="s">
        <v>55</v>
      </c>
      <c r="C9" s="1">
        <v>45574410000</v>
      </c>
      <c r="D9" s="4">
        <v>47869.011044413986</v>
      </c>
      <c r="E9" s="4">
        <v>47818.784657919452</v>
      </c>
      <c r="F9" s="1">
        <v>952065</v>
      </c>
      <c r="G9" s="1">
        <v>953065</v>
      </c>
      <c r="H9" s="1">
        <v>1913606380</v>
      </c>
      <c r="I9" s="1">
        <v>3329091082.1237707</v>
      </c>
      <c r="J9" s="1">
        <v>1415484702.1237707</v>
      </c>
      <c r="K9" s="3">
        <v>0.57481346493506813</v>
      </c>
      <c r="L9" s="3">
        <v>0.57570524770402687</v>
      </c>
      <c r="M9" s="1">
        <v>1916575206.0633323</v>
      </c>
      <c r="N9" s="1">
        <v>2968826.0633323193</v>
      </c>
      <c r="O9" s="1">
        <v>2968.8260633323193</v>
      </c>
      <c r="P9" s="1">
        <v>3</v>
      </c>
      <c r="Q9" s="1">
        <f>O9*2.58</f>
        <v>7659.571243397384</v>
      </c>
    </row>
    <row r="10" spans="1:17">
      <c r="A10" s="5">
        <v>11</v>
      </c>
      <c r="B10" t="s">
        <v>56</v>
      </c>
      <c r="C10" s="1">
        <v>51842801000</v>
      </c>
      <c r="D10" s="4">
        <v>76108.461911123508</v>
      </c>
      <c r="E10" s="4">
        <v>75996.893736165468</v>
      </c>
      <c r="F10" s="1">
        <v>681170</v>
      </c>
      <c r="G10" s="1">
        <v>682170</v>
      </c>
      <c r="H10" s="1">
        <v>1255124915</v>
      </c>
      <c r="I10" s="1">
        <v>2510249830</v>
      </c>
      <c r="J10" s="1">
        <v>1255124915</v>
      </c>
      <c r="K10" s="3">
        <v>0.5</v>
      </c>
      <c r="L10" s="3">
        <v>0.5</v>
      </c>
      <c r="M10" s="1">
        <v>1255124915</v>
      </c>
      <c r="N10" s="1">
        <v>0</v>
      </c>
      <c r="O10" s="1">
        <v>0</v>
      </c>
      <c r="P10" s="1">
        <v>37</v>
      </c>
      <c r="Q10" s="1">
        <f>O10*2.58</f>
        <v>0</v>
      </c>
    </row>
    <row r="11" spans="1:17">
      <c r="A11" s="5">
        <v>12</v>
      </c>
      <c r="B11" t="s">
        <v>57</v>
      </c>
      <c r="C11" s="1">
        <v>947000000000</v>
      </c>
      <c r="D11" s="4">
        <v>45943.131717697259</v>
      </c>
      <c r="E11" s="4">
        <v>45940.902922603062</v>
      </c>
      <c r="F11" s="1">
        <v>20612439</v>
      </c>
      <c r="G11" s="1">
        <v>20613439</v>
      </c>
      <c r="H11" s="1">
        <v>10266089747</v>
      </c>
      <c r="I11" s="1">
        <v>16875643170.922152</v>
      </c>
      <c r="J11" s="1">
        <v>6609553423.9221516</v>
      </c>
      <c r="K11" s="3">
        <v>0.60833768781560582</v>
      </c>
      <c r="L11" s="3">
        <v>0.60837568757023341</v>
      </c>
      <c r="M11" s="1">
        <v>10266731017.299679</v>
      </c>
      <c r="N11" s="1">
        <v>641270.29967880249</v>
      </c>
      <c r="O11" s="1">
        <v>641.27029967880253</v>
      </c>
      <c r="P11" s="1">
        <v>30</v>
      </c>
      <c r="Q11" s="1">
        <f>O11*2.58</f>
        <v>1654.4773731713105</v>
      </c>
    </row>
    <row r="12" spans="1:17">
      <c r="A12" s="5">
        <v>13</v>
      </c>
      <c r="B12" t="s">
        <v>58</v>
      </c>
      <c r="C12" s="1">
        <v>435000000000</v>
      </c>
      <c r="D12" s="4">
        <v>42190.528352471505</v>
      </c>
      <c r="E12" s="4">
        <v>42186.436701773215</v>
      </c>
      <c r="F12" s="1">
        <v>10310371</v>
      </c>
      <c r="G12" s="1">
        <v>10311371</v>
      </c>
      <c r="H12" s="1">
        <v>4773280541</v>
      </c>
      <c r="I12" s="1">
        <v>7127425544.3420019</v>
      </c>
      <c r="J12" s="1">
        <v>2354145003.3420019</v>
      </c>
      <c r="K12" s="3">
        <v>0.66970612478571534</v>
      </c>
      <c r="L12" s="3">
        <v>0.66977018568687241</v>
      </c>
      <c r="M12" s="1">
        <v>4773737130.3032999</v>
      </c>
      <c r="N12" s="1">
        <v>456589.30329990387</v>
      </c>
      <c r="O12" s="1">
        <v>456.58930329990386</v>
      </c>
      <c r="P12" s="1">
        <v>36</v>
      </c>
      <c r="Q12" s="1">
        <f>O12*2.58</f>
        <v>1178.0004025137521</v>
      </c>
    </row>
    <row r="13" spans="1:17">
      <c r="A13" s="5">
        <v>15</v>
      </c>
      <c r="B13" t="s">
        <v>59</v>
      </c>
      <c r="C13" s="1">
        <v>71946077000</v>
      </c>
      <c r="D13" s="4">
        <v>50362.762563901895</v>
      </c>
      <c r="E13" s="4">
        <v>50327.532935028124</v>
      </c>
      <c r="F13" s="1">
        <v>1428557</v>
      </c>
      <c r="G13" s="1">
        <v>1429557</v>
      </c>
      <c r="H13" s="1">
        <v>992732937</v>
      </c>
      <c r="I13" s="1">
        <v>1875348829.5477345</v>
      </c>
      <c r="J13" s="1">
        <v>882615892.5477345</v>
      </c>
      <c r="K13" s="3">
        <v>0.5293590831522319</v>
      </c>
      <c r="L13" s="3">
        <v>0.53001729587979962</v>
      </c>
      <c r="M13" s="1">
        <v>993967315.46823752</v>
      </c>
      <c r="N13" s="1">
        <v>1234378.4682375193</v>
      </c>
      <c r="O13" s="1">
        <v>1234.3784682375192</v>
      </c>
      <c r="P13" s="1">
        <v>10</v>
      </c>
      <c r="Q13" s="1">
        <f>O13*2.58</f>
        <v>3184.6964480527995</v>
      </c>
    </row>
    <row r="14" spans="1:17">
      <c r="A14" s="5">
        <v>16</v>
      </c>
      <c r="B14" t="s">
        <v>60</v>
      </c>
      <c r="C14" s="1">
        <v>66433410000</v>
      </c>
      <c r="D14" s="4">
        <v>39469.925258742587</v>
      </c>
      <c r="E14" s="4">
        <v>39446.489009227262</v>
      </c>
      <c r="F14" s="1">
        <v>1683140</v>
      </c>
      <c r="G14" s="1">
        <v>1684140</v>
      </c>
      <c r="H14" s="1">
        <v>1260107357</v>
      </c>
      <c r="I14" s="1">
        <v>1772477693.7176242</v>
      </c>
      <c r="J14" s="1">
        <v>512370336.71762419</v>
      </c>
      <c r="K14" s="3">
        <v>0.71092988163762438</v>
      </c>
      <c r="L14" s="3">
        <v>0.71127306486120112</v>
      </c>
      <c r="M14" s="1">
        <v>1260715641.6086478</v>
      </c>
      <c r="N14" s="1">
        <v>608284.60864782333</v>
      </c>
      <c r="O14" s="1">
        <v>608.28460864782335</v>
      </c>
      <c r="P14" s="1">
        <v>31</v>
      </c>
      <c r="Q14" s="1">
        <f>O14*2.58</f>
        <v>1569.3742903113844</v>
      </c>
    </row>
    <row r="15" spans="1:17">
      <c r="A15" s="5">
        <v>17</v>
      </c>
      <c r="B15" t="s">
        <v>61</v>
      </c>
      <c r="C15" s="1">
        <v>663000000000</v>
      </c>
      <c r="D15" s="4">
        <v>51790.64798380882</v>
      </c>
      <c r="E15" s="4">
        <v>51786.602641866586</v>
      </c>
      <c r="F15" s="1">
        <v>12801539</v>
      </c>
      <c r="G15" s="1">
        <v>12802539</v>
      </c>
      <c r="H15" s="1">
        <v>7486432352</v>
      </c>
      <c r="I15" s="1">
        <v>14904496724.800695</v>
      </c>
      <c r="J15" s="1">
        <v>7418064372.8006954</v>
      </c>
      <c r="K15" s="3">
        <v>0.50229353531560517</v>
      </c>
      <c r="L15" s="3">
        <v>0.50237128349147575</v>
      </c>
      <c r="M15" s="1">
        <v>7487591149.432622</v>
      </c>
      <c r="N15" s="1">
        <v>1158797.4326219559</v>
      </c>
      <c r="O15" s="1">
        <v>1158.797432621956</v>
      </c>
      <c r="P15" s="1">
        <v>13</v>
      </c>
      <c r="Q15" s="1">
        <f>O15*2.58</f>
        <v>2989.6973761646464</v>
      </c>
    </row>
    <row r="16" spans="1:17">
      <c r="A16" s="5">
        <v>18</v>
      </c>
      <c r="B16" t="s">
        <v>62</v>
      </c>
      <c r="C16" s="1">
        <v>286000000000</v>
      </c>
      <c r="D16" s="4">
        <v>43117.400087109207</v>
      </c>
      <c r="E16" s="4">
        <v>43110.900681679814</v>
      </c>
      <c r="F16" s="1">
        <v>6633053</v>
      </c>
      <c r="G16" s="1">
        <v>6634053</v>
      </c>
      <c r="H16" s="1">
        <v>5715542216</v>
      </c>
      <c r="I16" s="1">
        <v>8725559696.5607853</v>
      </c>
      <c r="J16" s="1">
        <v>3010017480.5607853</v>
      </c>
      <c r="K16" s="3">
        <v>0.65503445220285461</v>
      </c>
      <c r="L16" s="3">
        <v>0.65513844279448519</v>
      </c>
      <c r="M16" s="1">
        <v>5716449592.1151533</v>
      </c>
      <c r="N16" s="1">
        <v>907376.11515331268</v>
      </c>
      <c r="O16" s="1">
        <v>907.37611515331264</v>
      </c>
      <c r="P16" s="1">
        <v>24</v>
      </c>
      <c r="Q16" s="1">
        <f>O16*2.58</f>
        <v>2341.0303770955466</v>
      </c>
    </row>
    <row r="17" spans="1:17">
      <c r="A17" s="5">
        <v>19</v>
      </c>
      <c r="B17" t="s">
        <v>63</v>
      </c>
      <c r="C17" s="1">
        <v>144000000000</v>
      </c>
      <c r="D17" s="4">
        <v>45937.512860111019</v>
      </c>
      <c r="E17" s="4">
        <v>45922.862984354651</v>
      </c>
      <c r="F17" s="1">
        <v>3134693</v>
      </c>
      <c r="G17" s="1">
        <v>3135693</v>
      </c>
      <c r="H17" s="1">
        <v>2922345159</v>
      </c>
      <c r="I17" s="1">
        <v>4803064331.17276</v>
      </c>
      <c r="J17" s="1">
        <v>1880719172.17276</v>
      </c>
      <c r="K17" s="3">
        <v>0.60843348277337217</v>
      </c>
      <c r="L17" s="3">
        <v>0.60868319094329082</v>
      </c>
      <c r="M17" s="1">
        <v>2923544523.4041386</v>
      </c>
      <c r="N17" s="1">
        <v>1199364.4041385651</v>
      </c>
      <c r="O17" s="1">
        <v>1199.3644041385651</v>
      </c>
      <c r="P17" s="1">
        <v>11</v>
      </c>
      <c r="Q17" s="1">
        <f>O17*2.58</f>
        <v>3094.360162677498</v>
      </c>
    </row>
    <row r="18" spans="1:17">
      <c r="A18" s="5">
        <v>20</v>
      </c>
      <c r="B18" t="s">
        <v>64</v>
      </c>
      <c r="C18" s="1">
        <v>137000000000</v>
      </c>
      <c r="D18" s="4">
        <v>47122.938242465745</v>
      </c>
      <c r="E18" s="4">
        <v>47106.735265993164</v>
      </c>
      <c r="F18" s="1">
        <v>2907289</v>
      </c>
      <c r="G18" s="1">
        <v>2908289</v>
      </c>
      <c r="H18" s="1">
        <v>2421811725</v>
      </c>
      <c r="I18" s="1">
        <v>4118980629.0963888</v>
      </c>
      <c r="J18" s="1">
        <v>1697168904.0963888</v>
      </c>
      <c r="K18" s="3">
        <v>0.58796385394298167</v>
      </c>
      <c r="L18" s="3">
        <v>0.58824715818669171</v>
      </c>
      <c r="M18" s="1">
        <v>2422978649.6919823</v>
      </c>
      <c r="N18" s="1">
        <v>1166924.6919822693</v>
      </c>
      <c r="O18" s="1">
        <v>1166.9246919822692</v>
      </c>
      <c r="P18" s="1">
        <v>12</v>
      </c>
      <c r="Q18" s="1">
        <f>O18*2.58</f>
        <v>3010.6657053142549</v>
      </c>
    </row>
    <row r="19" spans="1:17">
      <c r="A19" s="5">
        <v>21</v>
      </c>
      <c r="B19" t="s">
        <v>65</v>
      </c>
      <c r="C19" s="1">
        <v>173000000000</v>
      </c>
      <c r="D19" s="4">
        <v>38990.537244527462</v>
      </c>
      <c r="E19" s="4">
        <v>38981.751583042169</v>
      </c>
      <c r="F19" s="1">
        <v>4436974</v>
      </c>
      <c r="G19" s="1">
        <v>4437974</v>
      </c>
      <c r="H19" s="1">
        <v>4759280124</v>
      </c>
      <c r="I19" s="1">
        <v>6629362864.8245974</v>
      </c>
      <c r="J19" s="1">
        <v>1870082740.8245974</v>
      </c>
      <c r="K19" s="3">
        <v>0.71790912958660669</v>
      </c>
      <c r="L19" s="3">
        <v>0.71803624123211041</v>
      </c>
      <c r="M19" s="1">
        <v>4760122793.2223892</v>
      </c>
      <c r="N19" s="1">
        <v>842669.22238922119</v>
      </c>
      <c r="O19" s="1">
        <v>842.6692223892212</v>
      </c>
      <c r="P19" s="1">
        <v>25</v>
      </c>
      <c r="Q19" s="1">
        <f>O19*2.58</f>
        <v>2174.0865937641906</v>
      </c>
    </row>
    <row r="20" spans="1:17">
      <c r="A20" s="5">
        <v>22</v>
      </c>
      <c r="B20" t="s">
        <v>66</v>
      </c>
      <c r="C20" s="1">
        <v>198000000000</v>
      </c>
      <c r="D20" s="4">
        <v>42292.636851924079</v>
      </c>
      <c r="E20" s="4">
        <v>42283.605108713709</v>
      </c>
      <c r="F20" s="1">
        <v>4681666</v>
      </c>
      <c r="G20" s="1">
        <v>4682666</v>
      </c>
      <c r="H20" s="1">
        <v>5943502554</v>
      </c>
      <c r="I20" s="1">
        <v>8896054566.7448883</v>
      </c>
      <c r="J20" s="1">
        <v>2952552012.7448883</v>
      </c>
      <c r="K20" s="3">
        <v>0.66810545162547919</v>
      </c>
      <c r="L20" s="3">
        <v>0.66824719101485397</v>
      </c>
      <c r="M20" s="1">
        <v>5944763475.3421354</v>
      </c>
      <c r="N20" s="1">
        <v>1260921.3421354294</v>
      </c>
      <c r="O20" s="1">
        <v>1260.9213421354293</v>
      </c>
      <c r="P20" s="1">
        <v>9</v>
      </c>
      <c r="Q20" s="1">
        <f>O20*2.58</f>
        <v>3253.1770627094079</v>
      </c>
    </row>
    <row r="21" spans="1:17">
      <c r="A21" s="5">
        <v>23</v>
      </c>
      <c r="B21" t="s">
        <v>67</v>
      </c>
      <c r="C21" s="1">
        <v>58655433000</v>
      </c>
      <c r="D21" s="4">
        <v>44052.841238953071</v>
      </c>
      <c r="E21" s="4">
        <v>44019.780424306875</v>
      </c>
      <c r="F21" s="1">
        <v>1331479</v>
      </c>
      <c r="G21" s="1">
        <v>1332479</v>
      </c>
      <c r="H21" s="1">
        <v>1638197161</v>
      </c>
      <c r="I21" s="1">
        <v>2560067548.5882716</v>
      </c>
      <c r="J21" s="1">
        <v>921870387.58827162</v>
      </c>
      <c r="K21" s="3">
        <v>0.6399038814047584</v>
      </c>
      <c r="L21" s="3">
        <v>0.6404441690880478</v>
      </c>
      <c r="M21" s="1">
        <v>1639580333.964891</v>
      </c>
      <c r="N21" s="1">
        <v>1383172.9648909569</v>
      </c>
      <c r="O21" s="1">
        <v>1383.1729648909568</v>
      </c>
      <c r="P21" s="1">
        <v>7</v>
      </c>
      <c r="Q21" s="1">
        <f>O21*2.58</f>
        <v>3568.5862494186686</v>
      </c>
    </row>
    <row r="22" spans="1:17">
      <c r="A22" s="5">
        <v>24</v>
      </c>
      <c r="B22" t="s">
        <v>68</v>
      </c>
      <c r="C22" s="1">
        <v>349000000000</v>
      </c>
      <c r="D22" s="4">
        <v>58007.658008123399</v>
      </c>
      <c r="E22" s="4">
        <v>57998.01809637875</v>
      </c>
      <c r="F22" s="1">
        <v>6016447</v>
      </c>
      <c r="G22" s="1">
        <v>6017447</v>
      </c>
      <c r="H22" s="1">
        <v>5568945333</v>
      </c>
      <c r="I22" s="1">
        <v>11137890666</v>
      </c>
      <c r="J22" s="1">
        <v>5568945333</v>
      </c>
      <c r="K22" s="3">
        <v>0.5</v>
      </c>
      <c r="L22" s="3">
        <v>0.5</v>
      </c>
      <c r="M22" s="1">
        <v>5568945333</v>
      </c>
      <c r="N22" s="1">
        <v>0</v>
      </c>
      <c r="O22" s="1">
        <v>0</v>
      </c>
      <c r="P22" s="1">
        <v>37</v>
      </c>
      <c r="Q22" s="1">
        <f>O22*2.58</f>
        <v>0</v>
      </c>
    </row>
    <row r="23" spans="1:17">
      <c r="A23" s="5">
        <v>25</v>
      </c>
      <c r="B23" t="s">
        <v>69</v>
      </c>
      <c r="C23" s="1">
        <v>438000000000</v>
      </c>
      <c r="D23" s="4">
        <v>64300.383203859077</v>
      </c>
      <c r="E23" s="4">
        <v>64290.945002032211</v>
      </c>
      <c r="F23" s="1">
        <v>6811779</v>
      </c>
      <c r="G23" s="1">
        <v>6812779</v>
      </c>
      <c r="H23" s="1">
        <v>9346605781</v>
      </c>
      <c r="I23" s="1">
        <v>18693211562</v>
      </c>
      <c r="J23" s="1">
        <v>9346605781</v>
      </c>
      <c r="K23" s="3">
        <v>0.5</v>
      </c>
      <c r="L23" s="3">
        <v>0.5</v>
      </c>
      <c r="M23" s="1">
        <v>9346605781</v>
      </c>
      <c r="N23" s="1">
        <v>0</v>
      </c>
      <c r="O23" s="1">
        <v>0</v>
      </c>
      <c r="P23" s="1">
        <v>37</v>
      </c>
      <c r="Q23" s="1">
        <f>O23*2.58</f>
        <v>0</v>
      </c>
    </row>
    <row r="24" spans="1:17">
      <c r="A24" s="5">
        <v>26</v>
      </c>
      <c r="B24" t="s">
        <v>70</v>
      </c>
      <c r="C24" s="1">
        <v>439000000000</v>
      </c>
      <c r="D24" s="4">
        <v>44217.036149189691</v>
      </c>
      <c r="E24" s="4">
        <v>44212.582961538072</v>
      </c>
      <c r="F24" s="1">
        <v>9928300</v>
      </c>
      <c r="G24" s="1">
        <v>9929300</v>
      </c>
      <c r="H24" s="1">
        <v>5929804107</v>
      </c>
      <c r="I24" s="1">
        <v>9305820181.8709717</v>
      </c>
      <c r="J24" s="1">
        <v>3376016074.8709717</v>
      </c>
      <c r="K24" s="3">
        <v>0.63721455939499894</v>
      </c>
      <c r="L24" s="3">
        <v>0.63728762943461414</v>
      </c>
      <c r="M24" s="1">
        <v>5930484083.6493416</v>
      </c>
      <c r="N24" s="1">
        <v>679976.64934158325</v>
      </c>
      <c r="O24" s="1">
        <v>679.9766493415832</v>
      </c>
      <c r="P24" s="1">
        <v>29</v>
      </c>
      <c r="Q24" s="1">
        <f>O24*2.58</f>
        <v>1754.3397553012846</v>
      </c>
    </row>
    <row r="25" spans="1:17">
      <c r="A25" s="5">
        <v>27</v>
      </c>
      <c r="B25" t="s">
        <v>71</v>
      </c>
      <c r="C25" s="1">
        <v>287000000000</v>
      </c>
      <c r="D25" s="4">
        <v>51993.205738020908</v>
      </c>
      <c r="E25" s="4">
        <v>51983.788303176698</v>
      </c>
      <c r="F25" s="1">
        <v>5519952</v>
      </c>
      <c r="G25" s="1">
        <v>5520952</v>
      </c>
      <c r="H25" s="1">
        <v>5148945675</v>
      </c>
      <c r="I25" s="1">
        <v>10297891350</v>
      </c>
      <c r="J25" s="1">
        <v>5148945675</v>
      </c>
      <c r="K25" s="3">
        <v>0.5</v>
      </c>
      <c r="L25" s="3">
        <v>0.5</v>
      </c>
      <c r="M25" s="1">
        <v>5148945675</v>
      </c>
      <c r="N25" s="1">
        <v>0</v>
      </c>
      <c r="O25" s="1">
        <v>0</v>
      </c>
      <c r="P25" s="1">
        <v>37</v>
      </c>
      <c r="Q25" s="1">
        <f>O25*2.58</f>
        <v>0</v>
      </c>
    </row>
    <row r="26" spans="1:17">
      <c r="A26" s="5">
        <v>28</v>
      </c>
      <c r="B26" t="s">
        <v>72</v>
      </c>
      <c r="C26" s="1">
        <v>106000000000</v>
      </c>
      <c r="D26" s="4">
        <v>35466.616879566747</v>
      </c>
      <c r="E26" s="4">
        <v>35454.754047695344</v>
      </c>
      <c r="F26" s="1">
        <v>2988726</v>
      </c>
      <c r="G26" s="1">
        <v>2989726</v>
      </c>
      <c r="H26" s="1">
        <v>2748751949</v>
      </c>
      <c r="I26" s="1">
        <v>3585663720.7162571</v>
      </c>
      <c r="J26" s="1">
        <v>836911771.7162571</v>
      </c>
      <c r="K26" s="3">
        <v>0.76659501924818563</v>
      </c>
      <c r="L26" s="3">
        <v>0.76675113117699889</v>
      </c>
      <c r="M26" s="1">
        <v>2749311713.8795166</v>
      </c>
      <c r="N26" s="1">
        <v>559764.87951660156</v>
      </c>
      <c r="O26" s="1">
        <v>559.76487951660158</v>
      </c>
      <c r="P26" s="1">
        <v>32</v>
      </c>
      <c r="Q26" s="1">
        <f>O26*2.58</f>
        <v>1444.1933891528322</v>
      </c>
    </row>
    <row r="27" spans="1:17">
      <c r="A27" s="5">
        <v>29</v>
      </c>
      <c r="B27" t="s">
        <v>73</v>
      </c>
      <c r="C27" s="1">
        <v>262000000000</v>
      </c>
      <c r="D27" s="4">
        <v>43000.164122763825</v>
      </c>
      <c r="E27" s="4">
        <v>42993.107975057435</v>
      </c>
      <c r="F27" s="1">
        <v>6093000</v>
      </c>
      <c r="G27" s="1">
        <v>6094000</v>
      </c>
      <c r="H27" s="1">
        <v>6165358079</v>
      </c>
      <c r="I27" s="1">
        <v>9385423472.8926315</v>
      </c>
      <c r="J27" s="1">
        <v>3220065393.8926315</v>
      </c>
      <c r="K27" s="3">
        <v>0.65690782060149366</v>
      </c>
      <c r="L27" s="3">
        <v>0.65702041135613753</v>
      </c>
      <c r="M27" s="1">
        <v>6166414790.9114656</v>
      </c>
      <c r="N27" s="1">
        <v>1056711.9114656448</v>
      </c>
      <c r="O27" s="1">
        <v>1056.7119114656448</v>
      </c>
      <c r="P27" s="1">
        <v>18</v>
      </c>
      <c r="Q27" s="1">
        <f>O27*2.58</f>
        <v>2726.3167315813635</v>
      </c>
    </row>
    <row r="28" spans="1:17">
      <c r="A28" s="5">
        <v>30</v>
      </c>
      <c r="B28" t="s">
        <v>74</v>
      </c>
      <c r="C28" s="1">
        <v>44772870000</v>
      </c>
      <c r="D28" s="4">
        <v>42946.773203391778</v>
      </c>
      <c r="E28" s="4">
        <v>42905.617525298985</v>
      </c>
      <c r="F28" s="1">
        <v>1042520</v>
      </c>
      <c r="G28" s="1">
        <v>1043520</v>
      </c>
      <c r="H28" s="1">
        <v>914494066</v>
      </c>
      <c r="I28" s="1">
        <v>1390317220.3984721</v>
      </c>
      <c r="J28" s="1">
        <v>475823154.39847207</v>
      </c>
      <c r="K28" s="3">
        <v>0.65775928873117262</v>
      </c>
      <c r="L28" s="3">
        <v>0.6584149095673566</v>
      </c>
      <c r="M28" s="1">
        <v>915405586.93859863</v>
      </c>
      <c r="N28" s="1">
        <v>911520.93859863281</v>
      </c>
      <c r="O28" s="1">
        <v>911.52093859863282</v>
      </c>
      <c r="P28" s="1">
        <v>22</v>
      </c>
      <c r="Q28" s="1">
        <f>O28*2.58</f>
        <v>2351.7240215844727</v>
      </c>
    </row>
    <row r="29" spans="1:17">
      <c r="A29" s="5">
        <v>31</v>
      </c>
      <c r="B29" t="s">
        <v>75</v>
      </c>
      <c r="C29" s="1">
        <v>95411344000</v>
      </c>
      <c r="D29" s="4">
        <v>50029.124604900804</v>
      </c>
      <c r="E29" s="4">
        <v>50002.905483733695</v>
      </c>
      <c r="F29" s="1">
        <v>1907116</v>
      </c>
      <c r="G29" s="1">
        <v>1908116</v>
      </c>
      <c r="H29" s="1">
        <v>1115705449</v>
      </c>
      <c r="I29" s="1">
        <v>2083195170.872669</v>
      </c>
      <c r="J29" s="1">
        <v>967489721.87266898</v>
      </c>
      <c r="K29" s="3">
        <v>0.5355741337152875</v>
      </c>
      <c r="L29" s="3">
        <v>0.53606079612867519</v>
      </c>
      <c r="M29" s="1">
        <v>1116719261.7894144</v>
      </c>
      <c r="N29" s="1">
        <v>1013812.7894144058</v>
      </c>
      <c r="O29" s="1">
        <v>1013.8127894144059</v>
      </c>
      <c r="P29" s="1">
        <v>21</v>
      </c>
      <c r="Q29" s="1">
        <f>O29*2.58</f>
        <v>2615.6369966891671</v>
      </c>
    </row>
    <row r="30" spans="1:17">
      <c r="A30" s="5">
        <v>32</v>
      </c>
      <c r="B30" t="s">
        <v>76</v>
      </c>
      <c r="C30" s="1">
        <v>128000000000</v>
      </c>
      <c r="D30" s="4">
        <v>43536.556081546689</v>
      </c>
      <c r="E30" s="4">
        <v>43521.753056213107</v>
      </c>
      <c r="F30" s="1">
        <v>2940058</v>
      </c>
      <c r="G30" s="1">
        <v>2941058</v>
      </c>
      <c r="H30" s="1">
        <v>2468607147</v>
      </c>
      <c r="I30" s="1">
        <v>3807846338.6688623</v>
      </c>
      <c r="J30" s="1">
        <v>1339239191.6688623</v>
      </c>
      <c r="K30" s="3">
        <v>0.64829484371025581</v>
      </c>
      <c r="L30" s="3">
        <v>0.64853397218987419</v>
      </c>
      <c r="M30" s="1">
        <v>2469517711.5055861</v>
      </c>
      <c r="N30" s="1">
        <v>910564.50558614731</v>
      </c>
      <c r="O30" s="1">
        <v>910.56450558614733</v>
      </c>
      <c r="P30" s="1">
        <v>23</v>
      </c>
      <c r="Q30" s="1">
        <f>O30*2.58</f>
        <v>2349.25642441226</v>
      </c>
    </row>
    <row r="31" spans="1:17">
      <c r="A31" s="5">
        <v>33</v>
      </c>
      <c r="B31" t="s">
        <v>77</v>
      </c>
      <c r="C31" s="1">
        <v>74687026000</v>
      </c>
      <c r="D31" s="4">
        <v>55953.930004232861</v>
      </c>
      <c r="E31" s="4">
        <v>55912.041892655681</v>
      </c>
      <c r="F31" s="1">
        <v>1334795</v>
      </c>
      <c r="G31" s="1">
        <v>1335795</v>
      </c>
      <c r="H31" s="1">
        <v>1171671249</v>
      </c>
      <c r="I31" s="1">
        <v>2343342498</v>
      </c>
      <c r="J31" s="1">
        <v>1171671249</v>
      </c>
      <c r="K31" s="3">
        <v>0.5</v>
      </c>
      <c r="L31" s="3">
        <v>0.5</v>
      </c>
      <c r="M31" s="1">
        <v>1171671249</v>
      </c>
      <c r="N31" s="1">
        <v>0</v>
      </c>
      <c r="O31" s="1">
        <v>0</v>
      </c>
      <c r="P31" s="1">
        <v>37</v>
      </c>
      <c r="Q31" s="1">
        <f>O31*2.58</f>
        <v>0</v>
      </c>
    </row>
    <row r="32" spans="1:17">
      <c r="A32" s="5">
        <v>34</v>
      </c>
      <c r="B32" t="s">
        <v>78</v>
      </c>
      <c r="C32" s="1">
        <v>550000000000</v>
      </c>
      <c r="D32" s="4">
        <v>61490.514417345512</v>
      </c>
      <c r="E32" s="4">
        <v>61483.640488832949</v>
      </c>
      <c r="F32" s="1">
        <v>8944469</v>
      </c>
      <c r="G32" s="1">
        <v>8945469</v>
      </c>
      <c r="H32" s="1">
        <v>9360059027</v>
      </c>
      <c r="I32" s="1">
        <v>18720118054</v>
      </c>
      <c r="J32" s="1">
        <v>9360059027</v>
      </c>
      <c r="K32" s="3">
        <v>0.5</v>
      </c>
      <c r="L32" s="3">
        <v>0.5</v>
      </c>
      <c r="M32" s="1">
        <v>9360059027</v>
      </c>
      <c r="N32" s="1">
        <v>0</v>
      </c>
      <c r="O32" s="1">
        <v>0</v>
      </c>
      <c r="P32" s="1">
        <v>37</v>
      </c>
      <c r="Q32" s="1">
        <f>O32*2.58</f>
        <v>0</v>
      </c>
    </row>
    <row r="33" spans="1:17">
      <c r="A33" s="5">
        <v>35</v>
      </c>
      <c r="B33" t="s">
        <v>79</v>
      </c>
      <c r="C33" s="1">
        <v>80064958000</v>
      </c>
      <c r="D33" s="4">
        <v>38473.993700189574</v>
      </c>
      <c r="E33" s="4">
        <v>38455.514489569003</v>
      </c>
      <c r="F33" s="1">
        <v>2081015</v>
      </c>
      <c r="G33" s="1">
        <v>2082015</v>
      </c>
      <c r="H33" s="1">
        <v>4173017895</v>
      </c>
      <c r="I33" s="1">
        <v>5753237441.4521027</v>
      </c>
      <c r="J33" s="1">
        <v>1580219546.4521027</v>
      </c>
      <c r="K33" s="3">
        <v>0.72533385549732166</v>
      </c>
      <c r="L33" s="3">
        <v>0.72559763859483772</v>
      </c>
      <c r="M33" s="1">
        <v>4174535501.7930517</v>
      </c>
      <c r="N33" s="1">
        <v>1517606.7930517197</v>
      </c>
      <c r="O33" s="1">
        <v>1517.6067930517197</v>
      </c>
      <c r="P33" s="1">
        <v>6</v>
      </c>
      <c r="Q33" s="1">
        <f>O33*2.58</f>
        <v>3915.4255260734371</v>
      </c>
    </row>
    <row r="34" spans="1:17">
      <c r="A34" s="5">
        <v>36</v>
      </c>
      <c r="B34" t="s">
        <v>80</v>
      </c>
      <c r="C34" s="1">
        <v>1180000000000</v>
      </c>
      <c r="D34" s="4">
        <v>59761.090354261214</v>
      </c>
      <c r="E34" s="4">
        <v>59758.063907603093</v>
      </c>
      <c r="F34" s="1">
        <v>19745289</v>
      </c>
      <c r="G34" s="1">
        <v>19746289</v>
      </c>
      <c r="H34" s="1">
        <v>32147147368</v>
      </c>
      <c r="I34" s="1">
        <v>64294294736</v>
      </c>
      <c r="J34" s="1">
        <v>32147147368</v>
      </c>
      <c r="K34" s="3">
        <v>0.5</v>
      </c>
      <c r="L34" s="3">
        <v>0.5</v>
      </c>
      <c r="M34" s="1">
        <v>32147147368</v>
      </c>
      <c r="N34" s="1">
        <v>0</v>
      </c>
      <c r="O34" s="1">
        <v>0</v>
      </c>
      <c r="P34" s="1">
        <v>37</v>
      </c>
      <c r="Q34" s="1">
        <f>O34*2.58</f>
        <v>0</v>
      </c>
    </row>
    <row r="35" spans="1:17">
      <c r="A35" s="5">
        <v>37</v>
      </c>
      <c r="B35" t="s">
        <v>81</v>
      </c>
      <c r="C35" s="1">
        <v>429000000000</v>
      </c>
      <c r="D35" s="4">
        <v>42279.389300338196</v>
      </c>
      <c r="E35" s="4">
        <v>42275.222935284022</v>
      </c>
      <c r="F35" s="1">
        <v>10146788</v>
      </c>
      <c r="G35" s="1">
        <v>10147788</v>
      </c>
      <c r="H35" s="1">
        <v>8145291856</v>
      </c>
      <c r="I35" s="1">
        <v>12187833688.901224</v>
      </c>
      <c r="J35" s="1">
        <v>4042541832.9012241</v>
      </c>
      <c r="K35" s="3">
        <v>0.6683133413132688</v>
      </c>
      <c r="L35" s="3">
        <v>0.66837870931580912</v>
      </c>
      <c r="M35" s="1">
        <v>8146088550.3435364</v>
      </c>
      <c r="N35" s="1">
        <v>796694.34353637695</v>
      </c>
      <c r="O35" s="1">
        <v>796.694343536377</v>
      </c>
      <c r="P35" s="1">
        <v>28</v>
      </c>
      <c r="Q35" s="1">
        <f>O35*2.58</f>
        <v>2055.4714063238525</v>
      </c>
    </row>
    <row r="36" spans="1:17">
      <c r="A36" s="5">
        <v>38</v>
      </c>
      <c r="B36" t="s">
        <v>82</v>
      </c>
      <c r="C36" s="1">
        <v>41404978000</v>
      </c>
      <c r="D36" s="4">
        <v>54627.440787807143</v>
      </c>
      <c r="E36" s="4">
        <v>54555.463323108706</v>
      </c>
      <c r="F36" s="1">
        <v>757952</v>
      </c>
      <c r="G36" s="1">
        <v>758952</v>
      </c>
      <c r="H36" s="1">
        <v>763566403</v>
      </c>
      <c r="I36" s="1">
        <v>1527132806</v>
      </c>
      <c r="J36" s="1">
        <v>763566403</v>
      </c>
      <c r="K36" s="3">
        <v>0.5</v>
      </c>
      <c r="L36" s="3">
        <v>0.5</v>
      </c>
      <c r="M36" s="1">
        <v>763566403</v>
      </c>
      <c r="N36" s="1">
        <v>0</v>
      </c>
      <c r="O36" s="1">
        <v>0</v>
      </c>
      <c r="P36" s="1">
        <v>37</v>
      </c>
      <c r="Q36" s="1">
        <f>O36*2.58</f>
        <v>0</v>
      </c>
    </row>
    <row r="37" spans="1:17">
      <c r="A37" s="5">
        <v>39</v>
      </c>
      <c r="B37" t="s">
        <v>83</v>
      </c>
      <c r="C37" s="1">
        <v>518000000000</v>
      </c>
      <c r="D37" s="4">
        <v>44599.910817398406</v>
      </c>
      <c r="E37" s="4">
        <v>44596.071086137308</v>
      </c>
      <c r="F37" s="1">
        <v>11614373</v>
      </c>
      <c r="G37" s="1">
        <v>11615373</v>
      </c>
      <c r="H37" s="1">
        <v>11293446726</v>
      </c>
      <c r="I37" s="1">
        <v>17900401766.223145</v>
      </c>
      <c r="J37" s="1">
        <v>6606955040.2231445</v>
      </c>
      <c r="K37" s="3">
        <v>0.63090465082800407</v>
      </c>
      <c r="L37" s="3">
        <v>0.63096820099741247</v>
      </c>
      <c r="M37" s="1">
        <v>11294584299.564722</v>
      </c>
      <c r="N37" s="1">
        <v>1137573.5647220612</v>
      </c>
      <c r="O37" s="1">
        <v>1137.5735647220611</v>
      </c>
      <c r="P37" s="1">
        <v>16</v>
      </c>
      <c r="Q37" s="1">
        <f>O37*2.58</f>
        <v>2934.9397969829174</v>
      </c>
    </row>
    <row r="38" spans="1:17">
      <c r="A38" s="5">
        <v>40</v>
      </c>
      <c r="B38" t="s">
        <v>84</v>
      </c>
      <c r="C38" s="1">
        <v>168000000000</v>
      </c>
      <c r="D38" s="4">
        <v>42818.245976040642</v>
      </c>
      <c r="E38" s="4">
        <v>42807.335648496737</v>
      </c>
      <c r="F38" s="1">
        <v>3923561</v>
      </c>
      <c r="G38" s="1">
        <v>3924561</v>
      </c>
      <c r="H38" s="1">
        <v>3113185354</v>
      </c>
      <c r="I38" s="1">
        <v>4718343865.9639177</v>
      </c>
      <c r="J38" s="1">
        <v>1605158511.9639177</v>
      </c>
      <c r="K38" s="3">
        <v>0.65980467775084528</v>
      </c>
      <c r="L38" s="3">
        <v>0.65997802298890762</v>
      </c>
      <c r="M38" s="1">
        <v>3114003256.4407058</v>
      </c>
      <c r="N38" s="1">
        <v>817902.44070529938</v>
      </c>
      <c r="O38" s="1">
        <v>817.90244070529934</v>
      </c>
      <c r="P38" s="1">
        <v>26</v>
      </c>
      <c r="Q38" s="1">
        <f>O38*2.58</f>
        <v>2110.1882970196725</v>
      </c>
    </row>
    <row r="39" spans="1:17">
      <c r="A39" s="5">
        <v>41</v>
      </c>
      <c r="B39" t="s">
        <v>85</v>
      </c>
      <c r="C39" s="1">
        <v>186000000000</v>
      </c>
      <c r="D39" s="4">
        <v>45438.277840411487</v>
      </c>
      <c r="E39" s="4">
        <v>45427.180352011805</v>
      </c>
      <c r="F39" s="1">
        <v>4093465</v>
      </c>
      <c r="G39" s="1">
        <v>4094465</v>
      </c>
      <c r="H39" s="1">
        <v>6686005548</v>
      </c>
      <c r="I39" s="1">
        <v>10838103833.340052</v>
      </c>
      <c r="J39" s="1">
        <v>4152098285.3400517</v>
      </c>
      <c r="K39" s="3">
        <v>0.6168980894455528</v>
      </c>
      <c r="L39" s="3">
        <v>0.61708519820220475</v>
      </c>
      <c r="M39" s="1">
        <v>6688033452.1327209</v>
      </c>
      <c r="N39" s="1">
        <v>2027904.1327209473</v>
      </c>
      <c r="O39" s="1">
        <v>2027.9041327209472</v>
      </c>
      <c r="P39" s="1">
        <v>5</v>
      </c>
      <c r="Q39" s="1">
        <f>O39*2.58</f>
        <v>5231.9926624200443</v>
      </c>
    </row>
    <row r="40" spans="1:17">
      <c r="A40" s="5">
        <v>42</v>
      </c>
      <c r="B40" t="s">
        <v>86</v>
      </c>
      <c r="C40" s="1">
        <v>649000000000</v>
      </c>
      <c r="D40" s="4">
        <v>50765.681804617518</v>
      </c>
      <c r="E40" s="4">
        <v>50761.711153036238</v>
      </c>
      <c r="F40" s="1">
        <v>12784227</v>
      </c>
      <c r="G40" s="1">
        <v>12785227</v>
      </c>
      <c r="H40" s="1">
        <v>16059711500</v>
      </c>
      <c r="I40" s="1">
        <v>30777618282.293194</v>
      </c>
      <c r="J40" s="1">
        <v>14717906782.293194</v>
      </c>
      <c r="K40" s="3">
        <v>0.52179838455009309</v>
      </c>
      <c r="L40" s="3">
        <v>0.52187318696292695</v>
      </c>
      <c r="M40" s="1">
        <v>16062013740.108795</v>
      </c>
      <c r="N40" s="1">
        <v>2302240.108795166</v>
      </c>
      <c r="O40" s="1">
        <v>2302.2401087951662</v>
      </c>
      <c r="P40" s="1">
        <v>4</v>
      </c>
      <c r="Q40" s="1">
        <f>O40*2.58</f>
        <v>5939.779480691529</v>
      </c>
    </row>
    <row r="41" spans="1:17">
      <c r="A41" s="5">
        <v>44</v>
      </c>
      <c r="B41" t="s">
        <v>87</v>
      </c>
      <c r="C41" s="1">
        <v>53272444000</v>
      </c>
      <c r="D41" s="4">
        <v>50427.047422157346</v>
      </c>
      <c r="E41" s="4">
        <v>50379.358933863929</v>
      </c>
      <c r="F41" s="1">
        <v>1056426</v>
      </c>
      <c r="G41" s="1">
        <v>1057426</v>
      </c>
      <c r="H41" s="1">
        <v>1903030710</v>
      </c>
      <c r="I41" s="1">
        <v>3603154596.8072248</v>
      </c>
      <c r="J41" s="1">
        <v>1700123886.8072248</v>
      </c>
      <c r="K41" s="3">
        <v>0.52815683004173231</v>
      </c>
      <c r="L41" s="3">
        <v>0.52904884529509011</v>
      </c>
      <c r="M41" s="1">
        <v>1906244778.8605583</v>
      </c>
      <c r="N41" s="1">
        <v>3214068.86055827</v>
      </c>
      <c r="O41" s="1">
        <v>3214.0688605582714</v>
      </c>
      <c r="P41" s="1">
        <v>1</v>
      </c>
      <c r="Q41" s="1">
        <f>O41*2.58</f>
        <v>8292.2976602403396</v>
      </c>
    </row>
    <row r="42" spans="1:17">
      <c r="A42" s="5">
        <v>45</v>
      </c>
      <c r="B42" t="s">
        <v>88</v>
      </c>
      <c r="C42" s="1">
        <v>196000000000</v>
      </c>
      <c r="D42" s="4">
        <v>39507.216013161546</v>
      </c>
      <c r="E42" s="4">
        <v>39499.25425004922</v>
      </c>
      <c r="F42" s="1">
        <v>4961119</v>
      </c>
      <c r="G42" s="1">
        <v>4962119</v>
      </c>
      <c r="H42" s="1">
        <v>3034143108</v>
      </c>
      <c r="I42" s="1">
        <v>4271134566.3321004</v>
      </c>
      <c r="J42" s="1">
        <v>1236991458.3321004</v>
      </c>
      <c r="K42" s="3">
        <v>0.71038340302296188</v>
      </c>
      <c r="L42" s="3">
        <v>0.71050012227706405</v>
      </c>
      <c r="M42" s="1">
        <v>3034641631.6407523</v>
      </c>
      <c r="N42" s="1">
        <v>498523.64075231552</v>
      </c>
      <c r="O42" s="1">
        <v>498.52364075231554</v>
      </c>
      <c r="P42" s="1">
        <v>33</v>
      </c>
      <c r="Q42" s="1">
        <f>O42*2.58</f>
        <v>1286.1909931409741</v>
      </c>
    </row>
    <row r="43" spans="1:17">
      <c r="A43" s="5">
        <v>46</v>
      </c>
      <c r="B43" t="s">
        <v>89</v>
      </c>
      <c r="C43" s="1">
        <v>41398241000</v>
      </c>
      <c r="D43" s="4">
        <v>47834.132143360592</v>
      </c>
      <c r="E43" s="4">
        <v>47778.925367070842</v>
      </c>
      <c r="F43" s="1">
        <v>865454</v>
      </c>
      <c r="G43" s="1">
        <v>866454</v>
      </c>
      <c r="H43" s="1">
        <v>478386395</v>
      </c>
      <c r="I43" s="1">
        <v>831350515.27627647</v>
      </c>
      <c r="J43" s="1">
        <v>352964120.27627647</v>
      </c>
      <c r="K43" s="3">
        <v>0.57543284837084807</v>
      </c>
      <c r="L43" s="3">
        <v>0.57641229367070645</v>
      </c>
      <c r="M43" s="1">
        <v>479200657.3547222</v>
      </c>
      <c r="N43" s="1">
        <v>814262.35472220182</v>
      </c>
      <c r="O43" s="1">
        <v>814.26235472220185</v>
      </c>
      <c r="P43" s="1">
        <v>27</v>
      </c>
      <c r="Q43" s="1">
        <f>O43*2.58</f>
        <v>2100.7968751832809</v>
      </c>
    </row>
    <row r="44" spans="1:17">
      <c r="A44" s="5">
        <v>47</v>
      </c>
      <c r="B44" t="s">
        <v>90</v>
      </c>
      <c r="C44" s="1">
        <v>288000000000</v>
      </c>
      <c r="D44" s="4">
        <v>43300.496121448268</v>
      </c>
      <c r="E44" s="4">
        <v>43293.986916196372</v>
      </c>
      <c r="F44" s="1">
        <v>6651194</v>
      </c>
      <c r="G44" s="1">
        <v>6652194</v>
      </c>
      <c r="H44" s="1">
        <v>7039123718</v>
      </c>
      <c r="I44" s="1">
        <v>10794571720.873297</v>
      </c>
      <c r="J44" s="1">
        <v>3755448002.8732967</v>
      </c>
      <c r="K44" s="3">
        <v>0.65209847134449583</v>
      </c>
      <c r="L44" s="3">
        <v>0.65220306101198688</v>
      </c>
      <c r="M44" s="1">
        <v>7040252718.666995</v>
      </c>
      <c r="N44" s="1">
        <v>1129000.6669940948</v>
      </c>
      <c r="O44" s="1">
        <v>1129.0006669940949</v>
      </c>
      <c r="P44" s="1">
        <v>17</v>
      </c>
      <c r="Q44" s="1">
        <f>O44*2.58</f>
        <v>2912.821720844765</v>
      </c>
    </row>
    <row r="45" spans="1:17">
      <c r="A45" s="5">
        <v>48</v>
      </c>
      <c r="B45" t="s">
        <v>91</v>
      </c>
      <c r="C45" s="1">
        <v>1290000000000</v>
      </c>
      <c r="D45" s="4">
        <v>46298.629172960049</v>
      </c>
      <c r="E45" s="4">
        <v>46296.967555802919</v>
      </c>
      <c r="F45" s="1">
        <v>27862596</v>
      </c>
      <c r="G45" s="1">
        <v>27863596</v>
      </c>
      <c r="H45" s="1">
        <v>21731712107</v>
      </c>
      <c r="I45" s="1">
        <v>36084021620.743576</v>
      </c>
      <c r="J45" s="1">
        <v>14352309513.743576</v>
      </c>
      <c r="K45" s="3">
        <v>0.60225305082145053</v>
      </c>
      <c r="L45" s="3">
        <v>0.60228159988681762</v>
      </c>
      <c r="M45" s="1">
        <v>21732742272.091957</v>
      </c>
      <c r="N45" s="1">
        <v>1030165.0919570923</v>
      </c>
      <c r="O45" s="1">
        <v>1030.1650919570923</v>
      </c>
      <c r="P45" s="1">
        <v>19</v>
      </c>
      <c r="Q45" s="1">
        <f>O45*2.58</f>
        <v>2657.825937249298</v>
      </c>
    </row>
    <row r="46" spans="1:17">
      <c r="A46" s="5">
        <v>49</v>
      </c>
      <c r="B46" t="s">
        <v>92</v>
      </c>
      <c r="C46" s="1">
        <v>125000000000</v>
      </c>
      <c r="D46" s="4">
        <v>40967.259949062951</v>
      </c>
      <c r="E46" s="4">
        <v>40953.837816904896</v>
      </c>
      <c r="F46" s="1">
        <v>3051217</v>
      </c>
      <c r="G46" s="1">
        <v>3052217</v>
      </c>
      <c r="H46" s="1">
        <v>1617455816</v>
      </c>
      <c r="I46" s="1">
        <v>2348967911.4877892</v>
      </c>
      <c r="J46" s="1">
        <v>731512095.48778915</v>
      </c>
      <c r="K46" s="3">
        <v>0.68858148640078098</v>
      </c>
      <c r="L46" s="3">
        <v>0.68878551350531914</v>
      </c>
      <c r="M46" s="1">
        <v>1617935069.1216338</v>
      </c>
      <c r="N46" s="1">
        <v>479253.12163376808</v>
      </c>
      <c r="O46" s="1">
        <v>479.2531216337681</v>
      </c>
      <c r="P46" s="1">
        <v>34</v>
      </c>
      <c r="Q46" s="1">
        <f>O46*2.58</f>
        <v>1236.4730538151218</v>
      </c>
    </row>
    <row r="47" spans="1:17">
      <c r="A47" s="5">
        <v>50</v>
      </c>
      <c r="B47" t="s">
        <v>93</v>
      </c>
      <c r="C47" s="1">
        <v>31219885000</v>
      </c>
      <c r="D47" s="4">
        <v>49984.285792050519</v>
      </c>
      <c r="E47" s="4">
        <v>49904.386870718066</v>
      </c>
      <c r="F47" s="1">
        <v>624594</v>
      </c>
      <c r="G47" s="1">
        <v>625594</v>
      </c>
      <c r="H47" s="1">
        <v>1083604791</v>
      </c>
      <c r="I47" s="1">
        <v>2020119629.862493</v>
      </c>
      <c r="J47" s="1">
        <v>936514838.86249304</v>
      </c>
      <c r="K47" s="3">
        <v>0.53640624791798075</v>
      </c>
      <c r="L47" s="3">
        <v>0.5378871547976033</v>
      </c>
      <c r="M47" s="1">
        <v>1086596400.057524</v>
      </c>
      <c r="N47" s="1">
        <v>2991609.0575239658</v>
      </c>
      <c r="O47" s="1">
        <v>2991.6090575239659</v>
      </c>
      <c r="P47" s="1">
        <v>2</v>
      </c>
      <c r="Q47" s="1">
        <f>O47*2.58</f>
        <v>7718.3513684118325</v>
      </c>
    </row>
    <row r="48" spans="1:17">
      <c r="A48" s="5">
        <v>51</v>
      </c>
      <c r="B48" t="s">
        <v>94</v>
      </c>
      <c r="C48" s="1">
        <v>445000000000</v>
      </c>
      <c r="D48" s="4">
        <v>52901.825624170211</v>
      </c>
      <c r="E48" s="4">
        <v>52895.537375867847</v>
      </c>
      <c r="F48" s="1">
        <v>8411808</v>
      </c>
      <c r="G48" s="1">
        <v>8412808</v>
      </c>
      <c r="H48" s="1">
        <v>4209980037</v>
      </c>
      <c r="I48" s="1">
        <v>8419960074</v>
      </c>
      <c r="J48" s="1">
        <v>4209980037</v>
      </c>
      <c r="K48" s="3">
        <v>0.5</v>
      </c>
      <c r="L48" s="3">
        <v>0.5</v>
      </c>
      <c r="M48" s="1">
        <v>4209980037</v>
      </c>
      <c r="N48" s="1">
        <v>0</v>
      </c>
      <c r="O48" s="1">
        <v>0</v>
      </c>
      <c r="P48" s="1">
        <v>37</v>
      </c>
      <c r="Q48" s="1">
        <f>O48*2.58</f>
        <v>0</v>
      </c>
    </row>
    <row r="49" spans="1:17">
      <c r="A49" s="5">
        <v>53</v>
      </c>
      <c r="B49" t="s">
        <v>95</v>
      </c>
      <c r="C49" s="1">
        <v>398000000000</v>
      </c>
      <c r="D49" s="4">
        <v>54610.31833150384</v>
      </c>
      <c r="E49" s="4">
        <v>54602.826176430237</v>
      </c>
      <c r="F49" s="1">
        <v>7288000</v>
      </c>
      <c r="G49" s="1">
        <v>7289000</v>
      </c>
      <c r="H49" s="1">
        <v>8484071438</v>
      </c>
      <c r="I49" s="1">
        <v>16968142876</v>
      </c>
      <c r="J49" s="1">
        <v>8484071438</v>
      </c>
      <c r="K49" s="3">
        <v>0.5</v>
      </c>
      <c r="L49" s="3">
        <v>0.5</v>
      </c>
      <c r="M49" s="1">
        <v>8484071438</v>
      </c>
      <c r="N49" s="1">
        <v>0</v>
      </c>
      <c r="O49" s="1">
        <v>0</v>
      </c>
      <c r="P49" s="1">
        <v>37</v>
      </c>
      <c r="Q49" s="1">
        <f>O49*2.58</f>
        <v>0</v>
      </c>
    </row>
    <row r="50" spans="1:17">
      <c r="A50" s="5">
        <v>54</v>
      </c>
      <c r="B50" t="s">
        <v>96</v>
      </c>
      <c r="C50" s="1">
        <v>67061987000</v>
      </c>
      <c r="D50" s="4">
        <v>36623.840179301864</v>
      </c>
      <c r="E50" s="4">
        <v>36603.850113148721</v>
      </c>
      <c r="F50" s="1">
        <v>1831102</v>
      </c>
      <c r="G50" s="1">
        <v>1832102</v>
      </c>
      <c r="H50" s="1">
        <v>3146439845</v>
      </c>
      <c r="I50" s="1">
        <v>4189024258.2186852</v>
      </c>
      <c r="J50" s="1">
        <v>1042584413.2186852</v>
      </c>
      <c r="K50" s="3">
        <v>0.75111521229002687</v>
      </c>
      <c r="L50" s="3">
        <v>0.75138683129859829</v>
      </c>
      <c r="M50" s="1">
        <v>3147577663.6158991</v>
      </c>
      <c r="N50" s="1">
        <v>1137818.615899086</v>
      </c>
      <c r="O50" s="1">
        <v>1137.8186158990859</v>
      </c>
      <c r="P50" s="1">
        <v>15</v>
      </c>
      <c r="Q50" s="1">
        <f>O50*2.58</f>
        <v>2935.5720290196418</v>
      </c>
    </row>
    <row r="51" spans="1:17">
      <c r="A51" s="5">
        <v>55</v>
      </c>
      <c r="B51" t="s">
        <v>97</v>
      </c>
      <c r="C51" s="1">
        <v>270000000000</v>
      </c>
      <c r="D51" s="4">
        <v>46723.246788036355</v>
      </c>
      <c r="E51" s="4">
        <v>46715.162772929012</v>
      </c>
      <c r="F51" s="1">
        <v>5778708</v>
      </c>
      <c r="G51" s="1">
        <v>5779708</v>
      </c>
      <c r="H51" s="1">
        <v>4914717947</v>
      </c>
      <c r="I51" s="1">
        <v>8261086756.997179</v>
      </c>
      <c r="J51" s="1">
        <v>3346368809.997179</v>
      </c>
      <c r="K51" s="3">
        <v>0.59492389942972224</v>
      </c>
      <c r="L51" s="3">
        <v>0.59506405912554583</v>
      </c>
      <c r="M51" s="1">
        <v>4915875818.407033</v>
      </c>
      <c r="N51" s="1">
        <v>1157871.4070329666</v>
      </c>
      <c r="O51" s="1">
        <v>1157.8714070329665</v>
      </c>
      <c r="P51" s="1">
        <v>14</v>
      </c>
      <c r="Q51" s="1">
        <f>O51*2.58</f>
        <v>2987.3082301450536</v>
      </c>
    </row>
    <row r="52" spans="1:17">
      <c r="A52" s="5">
        <v>56</v>
      </c>
      <c r="B52" t="s">
        <v>98</v>
      </c>
      <c r="C52" s="1">
        <v>32270465000</v>
      </c>
      <c r="D52" s="4">
        <v>55115.98613836697</v>
      </c>
      <c r="E52" s="4">
        <v>55022.011897677927</v>
      </c>
      <c r="F52" s="1">
        <v>585501</v>
      </c>
      <c r="G52" s="1">
        <v>586501</v>
      </c>
      <c r="H52" s="1">
        <v>327583664</v>
      </c>
      <c r="I52" s="1">
        <v>655167328</v>
      </c>
      <c r="J52" s="1">
        <v>327583664</v>
      </c>
      <c r="K52" s="3">
        <v>0.5</v>
      </c>
      <c r="L52" s="3">
        <v>0.5</v>
      </c>
      <c r="M52" s="1">
        <v>327583664</v>
      </c>
      <c r="N52" s="1">
        <v>0</v>
      </c>
      <c r="O52" s="1">
        <v>0</v>
      </c>
      <c r="P52" s="1">
        <v>37</v>
      </c>
      <c r="Q52" s="1">
        <f>O52*2.58</f>
        <v>0</v>
      </c>
    </row>
  </sheetData>
  <sortState ref="A2:Q52">
    <sortCondition ref="B1"/>
  </sortState>
  <pageMargins left="0.7" right="0.7" top="0.75" bottom="0.75" header="0.3" footer="0.3"/>
  <ignoredErrors>
    <ignoredError sqref="A2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Adams</dc:creator>
  <cp:keywords/>
  <dc:description/>
  <cp:lastModifiedBy>Adams, John E.</cp:lastModifiedBy>
  <cp:revision/>
  <dcterms:created xsi:type="dcterms:W3CDTF">2017-11-12T16:55:57Z</dcterms:created>
  <dcterms:modified xsi:type="dcterms:W3CDTF">2017-11-13T13:58:34Z</dcterms:modified>
  <cp:category/>
  <cp:contentStatus/>
</cp:coreProperties>
</file>