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  <Override PartName="/xl/charts/colors3.xml" ContentType="application/vnd.ms-office.chartcolorstyle+xml"/>
  <Override PartName="/xl/charts/style3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filterPrivacy="1"/>
  <bookViews>
    <workbookView xWindow="-120" yWindow="-60" windowWidth="29040" windowHeight="15780"/>
  </bookViews>
  <sheets>
    <sheet name="Лист1" sheetId="1" r:id="rId1"/>
    <sheet name="Лист2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28" i="1" l="1"/>
  <c r="B28" i="1" l="1"/>
  <c r="C12" i="1"/>
  <c r="D12" i="1"/>
  <c r="E12" i="1"/>
  <c r="F12" i="1"/>
  <c r="G12" i="1"/>
  <c r="H12" i="1"/>
  <c r="I12" i="1"/>
  <c r="J12" i="1"/>
  <c r="K12" i="1"/>
  <c r="L12" i="1"/>
  <c r="M12" i="1"/>
  <c r="B12" i="1"/>
  <c r="C3" i="2" l="1"/>
  <c r="C13" i="2" l="1"/>
  <c r="C28" i="1" l="1"/>
  <c r="D28" i="1"/>
  <c r="E28" i="1"/>
  <c r="F28" i="1"/>
  <c r="G28" i="1"/>
  <c r="H28" i="1"/>
  <c r="I28" i="1"/>
  <c r="J28" i="1"/>
  <c r="K28" i="1"/>
  <c r="L28" i="1"/>
  <c r="AE33" i="1"/>
  <c r="AE34" i="1"/>
  <c r="AE35" i="1"/>
  <c r="AE36" i="1"/>
  <c r="AE37" i="1"/>
  <c r="AE38" i="1"/>
  <c r="AE39" i="1"/>
  <c r="AE40" i="1"/>
  <c r="AE41" i="1"/>
  <c r="AE42" i="1"/>
  <c r="AE43" i="1"/>
  <c r="AE32" i="1"/>
  <c r="Y33" i="1"/>
  <c r="Y34" i="1"/>
  <c r="Y35" i="1"/>
  <c r="Y36" i="1"/>
  <c r="Y37" i="1"/>
  <c r="Y38" i="1"/>
  <c r="Y39" i="1"/>
  <c r="Y40" i="1"/>
  <c r="Y41" i="1"/>
  <c r="Y42" i="1"/>
  <c r="Y43" i="1"/>
  <c r="Y32" i="1"/>
  <c r="AH34" i="1"/>
  <c r="AG40" i="1"/>
  <c r="AG32" i="1"/>
  <c r="AG38" i="1"/>
  <c r="AG35" i="1"/>
  <c r="AH41" i="1"/>
  <c r="AG33" i="1"/>
  <c r="AG39" i="1"/>
  <c r="AH37" i="1"/>
  <c r="AG42" i="1"/>
  <c r="AH40" i="1"/>
  <c r="AG36" i="1"/>
  <c r="AH35" i="1"/>
  <c r="AG34" i="1"/>
  <c r="AH43" i="1"/>
  <c r="AH38" i="1"/>
  <c r="AH33" i="1"/>
  <c r="AH36" i="1"/>
  <c r="AG37" i="1"/>
  <c r="AG41" i="1"/>
  <c r="AH32" i="1"/>
  <c r="AG43" i="1"/>
  <c r="AH42" i="1"/>
  <c r="AH39" i="1"/>
  <c r="B24" i="1" l="1"/>
  <c r="D24" i="1"/>
  <c r="E24" i="1"/>
  <c r="F24" i="1"/>
  <c r="G24" i="1"/>
  <c r="H24" i="1"/>
  <c r="I24" i="1"/>
  <c r="J24" i="1"/>
  <c r="K24" i="1"/>
  <c r="L24" i="1"/>
  <c r="M24" i="1"/>
  <c r="C24" i="1"/>
</calcChain>
</file>

<file path=xl/sharedStrings.xml><?xml version="1.0" encoding="utf-8"?>
<sst xmlns="http://schemas.openxmlformats.org/spreadsheetml/2006/main" count="200" uniqueCount="38">
  <si>
    <t>x</t>
  </si>
  <si>
    <t>y</t>
  </si>
  <si>
    <t>Unisim</t>
  </si>
  <si>
    <t>Tj</t>
  </si>
  <si>
    <t>Stage</t>
  </si>
  <si>
    <t>C1</t>
  </si>
  <si>
    <t>C2</t>
  </si>
  <si>
    <t>C3</t>
  </si>
  <si>
    <t>iC4</t>
  </si>
  <si>
    <t>nC4</t>
  </si>
  <si>
    <t>iC5</t>
  </si>
  <si>
    <t>nC5</t>
  </si>
  <si>
    <t>nC6</t>
  </si>
  <si>
    <t>nC7</t>
  </si>
  <si>
    <t>Stage 1</t>
  </si>
  <si>
    <t>Stage 2</t>
  </si>
  <si>
    <t>Stage 3</t>
  </si>
  <si>
    <t>Stage 4</t>
  </si>
  <si>
    <t>Stage 5</t>
  </si>
  <si>
    <t>Stage 6</t>
  </si>
  <si>
    <t>Stage 7</t>
  </si>
  <si>
    <t>Stage 8</t>
  </si>
  <si>
    <t>Stage 9</t>
  </si>
  <si>
    <t>Stage 10</t>
  </si>
  <si>
    <t>Stage 11</t>
  </si>
  <si>
    <t>Stage 12</t>
  </si>
  <si>
    <t>Liquid</t>
  </si>
  <si>
    <t>Vapor</t>
  </si>
  <si>
    <t>Lj0[</t>
  </si>
  <si>
    <t xml:space="preserve">] := </t>
  </si>
  <si>
    <t>;</t>
  </si>
  <si>
    <t>Vj0[</t>
  </si>
  <si>
    <t>Lj</t>
  </si>
  <si>
    <t>Vj</t>
  </si>
  <si>
    <t>rB</t>
  </si>
  <si>
    <t>D</t>
  </si>
  <si>
    <t>B</t>
  </si>
  <si>
    <t>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</si>
</sst>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UniSim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Лист1!$R$32:$R$43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Лист1!$S$32:$S$43</c:f>
              <c:numCache>
                <c:formatCode>0.00</c:formatCode>
                <c:ptCount val="12"/>
                <c:pt idx="0">
                  <c:v>13.500299833946301</c:v>
                </c:pt>
                <c:pt idx="1">
                  <c:v>20.737343306692999</c:v>
                </c:pt>
                <c:pt idx="2">
                  <c:v>20.928700985846302</c:v>
                </c:pt>
                <c:pt idx="3">
                  <c:v>19.550301112881002</c:v>
                </c:pt>
                <c:pt idx="4">
                  <c:v>26.036399214896399</c:v>
                </c:pt>
                <c:pt idx="5">
                  <c:v>26.207099493930599</c:v>
                </c:pt>
                <c:pt idx="6">
                  <c:v>26.116418529036</c:v>
                </c:pt>
                <c:pt idx="7">
                  <c:v>26.099089973248098</c:v>
                </c:pt>
                <c:pt idx="8">
                  <c:v>26.2015883534268</c:v>
                </c:pt>
                <c:pt idx="9">
                  <c:v>26.189796836678799</c:v>
                </c:pt>
                <c:pt idx="10">
                  <c:v>25.511424209470999</c:v>
                </c:pt>
                <c:pt idx="11">
                  <c:v>9.3001586771051894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F46-44E1-A6EE-018B0BED117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Лист1!$R$32:$R$43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Лист1!$N$32:$N$43</c:f>
              <c:numCache>
                <c:formatCode>0.00</c:formatCode>
                <c:ptCount val="12"/>
                <c:pt idx="0">
                  <c:v>13.5</c:v>
                </c:pt>
                <c:pt idx="1">
                  <c:v>22.068954069943626</c:v>
                </c:pt>
                <c:pt idx="2">
                  <c:v>21.081647506853809</c:v>
                </c:pt>
                <c:pt idx="3">
                  <c:v>20.418283917662507</c:v>
                </c:pt>
                <c:pt idx="4">
                  <c:v>27.951983743995061</c:v>
                </c:pt>
                <c:pt idx="5">
                  <c:v>27.772689531131345</c:v>
                </c:pt>
                <c:pt idx="6">
                  <c:v>27.691229036142968</c:v>
                </c:pt>
                <c:pt idx="7">
                  <c:v>27.643542186949087</c:v>
                </c:pt>
                <c:pt idx="8">
                  <c:v>27.594651015604168</c:v>
                </c:pt>
                <c:pt idx="9">
                  <c:v>27.514370739711502</c:v>
                </c:pt>
                <c:pt idx="10">
                  <c:v>30.29999999999999</c:v>
                </c:pt>
                <c:pt idx="11">
                  <c:v>9.3000000000000025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FF46-44E1-A6EE-018B0BED11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596800"/>
        <c:axId val="60597376"/>
      </c:scatterChart>
      <c:valAx>
        <c:axId val="60596800"/>
        <c:scaling>
          <c:orientation val="minMax"/>
          <c:max val="12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Stage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597376"/>
        <c:crosses val="autoZero"/>
        <c:crossBetween val="midCat"/>
        <c:majorUnit val="1"/>
      </c:valAx>
      <c:valAx>
        <c:axId val="6059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Liquid Flow Rate, kmole / h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5968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UniSim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Лист1!$R$32:$R$43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Лист1!$P$27:$AA$27</c:f>
              <c:numCache>
                <c:formatCode>General</c:formatCode>
                <c:ptCount val="12"/>
                <c:pt idx="0">
                  <c:v>-167.31689903985401</c:v>
                </c:pt>
                <c:pt idx="1">
                  <c:v>-0.221705949773082</c:v>
                </c:pt>
                <c:pt idx="2">
                  <c:v>10.042497826360099</c:v>
                </c:pt>
                <c:pt idx="3">
                  <c:v>13.4750726904222</c:v>
                </c:pt>
                <c:pt idx="4">
                  <c:v>17.920268728971699</c:v>
                </c:pt>
                <c:pt idx="5">
                  <c:v>30.472006212462201</c:v>
                </c:pt>
                <c:pt idx="6">
                  <c:v>37.067983790006203</c:v>
                </c:pt>
                <c:pt idx="7">
                  <c:v>43.194891742773102</c:v>
                </c:pt>
                <c:pt idx="8">
                  <c:v>49.363067341817903</c:v>
                </c:pt>
                <c:pt idx="9">
                  <c:v>54.930422617590899</c:v>
                </c:pt>
                <c:pt idx="10">
                  <c:v>61.082497436394597</c:v>
                </c:pt>
                <c:pt idx="11">
                  <c:v>72.963588045544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F46-428C-A646-CC648140D497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Лист1!$R$32:$R$43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Лист1!$B$28:$M$28</c:f>
              <c:numCache>
                <c:formatCode>General</c:formatCode>
                <c:ptCount val="12"/>
                <c:pt idx="0">
                  <c:v>-153.10146494358776</c:v>
                </c:pt>
                <c:pt idx="1">
                  <c:v>9.9587229773402441</c:v>
                </c:pt>
                <c:pt idx="2">
                  <c:v>27.319636730849766</c:v>
                </c:pt>
                <c:pt idx="3">
                  <c:v>37.666646181046985</c:v>
                </c:pt>
                <c:pt idx="4">
                  <c:v>48.523106960952305</c:v>
                </c:pt>
                <c:pt idx="5">
                  <c:v>55.734062357246899</c:v>
                </c:pt>
                <c:pt idx="6">
                  <c:v>58.639069809019588</c:v>
                </c:pt>
                <c:pt idx="7">
                  <c:v>60.393264679610752</c:v>
                </c:pt>
                <c:pt idx="8">
                  <c:v>61.962757794559025</c:v>
                </c:pt>
                <c:pt idx="9">
                  <c:v>64.01488201171162</c:v>
                </c:pt>
                <c:pt idx="10">
                  <c:v>67.2372484341264</c:v>
                </c:pt>
                <c:pt idx="11">
                  <c:v>75.760406418144726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F46-428C-A646-CC648140D4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03712"/>
        <c:axId val="69911104"/>
      </c:scatterChart>
      <c:valAx>
        <c:axId val="60603712"/>
        <c:scaling>
          <c:orientation val="minMax"/>
          <c:max val="12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Stage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911104"/>
        <c:crossesAt val="-200"/>
        <c:crossBetween val="midCat"/>
        <c:majorUnit val="1"/>
      </c:valAx>
      <c:valAx>
        <c:axId val="6991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Temperature, °C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6037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UniSim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Лист1!$R$32:$R$43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Лист1!$T$32:$T$43</c:f>
              <c:numCache>
                <c:formatCode>0.00</c:formatCode>
                <c:ptCount val="12"/>
                <c:pt idx="0">
                  <c:v>2.7741825834638801E-21</c:v>
                </c:pt>
                <c:pt idx="1">
                  <c:v>18.000346885249801</c:v>
                </c:pt>
                <c:pt idx="2">
                  <c:v>25.2373903579965</c:v>
                </c:pt>
                <c:pt idx="3">
                  <c:v>25.428748037149798</c:v>
                </c:pt>
                <c:pt idx="4">
                  <c:v>24.050348164184602</c:v>
                </c:pt>
                <c:pt idx="5">
                  <c:v>16.7362405377912</c:v>
                </c:pt>
                <c:pt idx="6">
                  <c:v>16.906940816825401</c:v>
                </c:pt>
                <c:pt idx="7">
                  <c:v>16.816259851930798</c:v>
                </c:pt>
                <c:pt idx="8">
                  <c:v>16.7989312961429</c:v>
                </c:pt>
                <c:pt idx="9">
                  <c:v>16.901429676321602</c:v>
                </c:pt>
                <c:pt idx="10">
                  <c:v>16.8896381595736</c:v>
                </c:pt>
                <c:pt idx="11">
                  <c:v>16.2112655323659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F46-44E1-A6EE-018B0BED117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Лист1!$R$32:$R$43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Лист1!$O$32:$O$43</c:f>
              <c:numCache>
                <c:formatCode>0.00</c:formatCode>
                <c:ptCount val="12"/>
                <c:pt idx="0">
                  <c:v>0</c:v>
                </c:pt>
                <c:pt idx="1">
                  <c:v>27.660475425136838</c:v>
                </c:pt>
                <c:pt idx="2">
                  <c:v>26.568954069943626</c:v>
                </c:pt>
                <c:pt idx="3">
                  <c:v>25.581647506853809</c:v>
                </c:pt>
                <c:pt idx="4">
                  <c:v>24.918283917662507</c:v>
                </c:pt>
                <c:pt idx="5">
                  <c:v>18.651983743995061</c:v>
                </c:pt>
                <c:pt idx="6">
                  <c:v>18.472689531131344</c:v>
                </c:pt>
                <c:pt idx="7">
                  <c:v>18.391229036142967</c:v>
                </c:pt>
                <c:pt idx="8">
                  <c:v>18.343542186949087</c:v>
                </c:pt>
                <c:pt idx="9">
                  <c:v>18.294651015604167</c:v>
                </c:pt>
                <c:pt idx="10">
                  <c:v>18.214370739711502</c:v>
                </c:pt>
                <c:pt idx="11">
                  <c:v>18.000006363463623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FF46-44E1-A6EE-018B0BED11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913408"/>
        <c:axId val="69913984"/>
      </c:scatterChart>
      <c:valAx>
        <c:axId val="69913408"/>
        <c:scaling>
          <c:orientation val="minMax"/>
          <c:max val="12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Stage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913984"/>
        <c:crosses val="autoZero"/>
        <c:crossBetween val="midCat"/>
        <c:majorUnit val="1"/>
      </c:valAx>
      <c:valAx>
        <c:axId val="6991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Vapor Flow Rate, kmole / h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913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352425</xdr:colOff>
      <xdr:row>45</xdr:row>
      <xdr:rowOff>33337</xdr:rowOff>
    </xdr:from>
    <xdr:to>
      <xdr:col>18</xdr:col>
      <xdr:colOff>47625</xdr:colOff>
      <xdr:row>59</xdr:row>
      <xdr:rowOff>109537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xmlns="" id="{3EF84E65-D7B8-494D-8A42-528AB9382B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552450</xdr:colOff>
      <xdr:row>45</xdr:row>
      <xdr:rowOff>4762</xdr:rowOff>
    </xdr:from>
    <xdr:to>
      <xdr:col>8</xdr:col>
      <xdr:colOff>247650</xdr:colOff>
      <xdr:row>59</xdr:row>
      <xdr:rowOff>80962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xmlns="" id="{892C7E28-171D-4493-B5E2-810E7126CB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28575</xdr:colOff>
      <xdr:row>45</xdr:row>
      <xdr:rowOff>14287</xdr:rowOff>
    </xdr:from>
    <xdr:to>
      <xdr:col>27</xdr:col>
      <xdr:colOff>333375</xdr:colOff>
      <xdr:row>59</xdr:row>
      <xdr:rowOff>90487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xmlns="" id="{BB9EBE75-519E-4134-9130-0BF7506AED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3"/>
  <sheetViews>
    <sheetView tabSelected="1" topLeftCell="A19" zoomScaleNormal="100" workbookViewId="0">
      <selection activeCell="A19" sqref="A19:XFD19"/>
    </sheetView>
  </sheetViews>
  <sheetFormatPr defaultRowHeight="15" x14ac:dyDescent="0.25"/>
  <cols>
    <col min="33" max="33" width="26" bestFit="1" customWidth="1"/>
    <col min="34" max="34" width="29.140625" bestFit="1" customWidth="1"/>
  </cols>
  <sheetData>
    <row r="1" spans="1:27" x14ac:dyDescent="0.25">
      <c r="B1" t="s">
        <v>0</v>
      </c>
      <c r="P1" t="s">
        <v>2</v>
      </c>
    </row>
    <row r="2" spans="1:27" x14ac:dyDescent="0.25"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</row>
    <row r="3" spans="1:27" x14ac:dyDescent="0.25">
      <c r="A3" t="s">
        <v>5</v>
      </c>
      <c r="B3" s="2">
        <v>6.1219029772215154E-2</v>
      </c>
      <c r="C3" s="2">
        <v>4.2523800991368867E-4</v>
      </c>
      <c r="D3" s="2">
        <v>8.3696982491264011E-5</v>
      </c>
      <c r="E3" s="2">
        <v>7.1053013017314547E-5</v>
      </c>
      <c r="F3" s="2">
        <v>6.1899211515293288E-5</v>
      </c>
      <c r="G3" s="2">
        <v>4.0262786732032821E-7</v>
      </c>
      <c r="H3" s="2">
        <v>2.5923470743378824E-9</v>
      </c>
      <c r="I3" s="2">
        <v>1.6772867111554299E-11</v>
      </c>
      <c r="J3" s="2">
        <v>1.1029028983562037E-13</v>
      </c>
      <c r="K3" s="2">
        <v>7.4806875299882364E-16</v>
      </c>
      <c r="L3" s="2">
        <v>5.4069609018114411E-18</v>
      </c>
      <c r="M3" s="2">
        <v>4.0144720545146481E-20</v>
      </c>
      <c r="N3" s="2"/>
      <c r="O3" t="s">
        <v>5</v>
      </c>
      <c r="P3" s="2">
        <v>6.8159043249714196E-2</v>
      </c>
      <c r="Q3" s="2">
        <v>7.9995591476864102E-4</v>
      </c>
      <c r="R3" s="2">
        <v>1.39006606358986E-4</v>
      </c>
      <c r="S3" s="2">
        <v>1.2780494351673501E-4</v>
      </c>
      <c r="T3" s="2">
        <v>1.3084930825156999E-4</v>
      </c>
      <c r="U3" s="2">
        <v>1.4299625786415001E-4</v>
      </c>
      <c r="V3" s="2">
        <v>2.4326762504817602E-6</v>
      </c>
      <c r="W3" s="2">
        <v>4.1167237003781301E-8</v>
      </c>
      <c r="X3" s="2">
        <v>6.9071469778928199E-10</v>
      </c>
      <c r="Y3" s="2">
        <v>1.13684533852204E-11</v>
      </c>
      <c r="Z3" s="2">
        <v>1.8192851080123801E-13</v>
      </c>
      <c r="AA3" s="2">
        <v>2.7954873193237002E-15</v>
      </c>
    </row>
    <row r="4" spans="1:27" x14ac:dyDescent="0.25">
      <c r="A4" t="s">
        <v>6</v>
      </c>
      <c r="B4" s="2">
        <v>0.12243805954402466</v>
      </c>
      <c r="C4" s="2">
        <v>8.2821729756557914E-3</v>
      </c>
      <c r="D4" s="2">
        <v>1.6606873160241963E-3</v>
      </c>
      <c r="E4" s="2">
        <v>1.1310228128116782E-3</v>
      </c>
      <c r="F4" s="2">
        <v>8.9473222232685069E-4</v>
      </c>
      <c r="G4" s="2">
        <v>3.8811050018533449E-5</v>
      </c>
      <c r="H4" s="2">
        <v>1.632415468732383E-6</v>
      </c>
      <c r="I4" s="2">
        <v>6.8156311114407332E-8</v>
      </c>
      <c r="J4" s="2">
        <v>2.8609190809300386E-9</v>
      </c>
      <c r="K4" s="2">
        <v>1.2215874210381412E-10</v>
      </c>
      <c r="L4" s="2">
        <v>5.4359726912943226E-12</v>
      </c>
      <c r="M4" s="2">
        <v>2.3118067765997093E-13</v>
      </c>
      <c r="N4" s="2"/>
      <c r="O4" t="s">
        <v>6</v>
      </c>
      <c r="P4" s="2">
        <v>0.13631808595279901</v>
      </c>
      <c r="Q4" s="2">
        <v>1.46293603156918E-2</v>
      </c>
      <c r="R4" s="2">
        <v>3.2245807159100698E-3</v>
      </c>
      <c r="S4" s="2">
        <v>2.2252396212470299E-3</v>
      </c>
      <c r="T4" s="2">
        <v>2.0277231768058802E-3</v>
      </c>
      <c r="U4" s="2">
        <v>1.7226350670540801E-3</v>
      </c>
      <c r="V4" s="2">
        <v>1.5425463307054701E-4</v>
      </c>
      <c r="W4" s="2">
        <v>1.27251203898842E-5</v>
      </c>
      <c r="X4" s="2">
        <v>9.7405029256275198E-7</v>
      </c>
      <c r="Y4" s="2">
        <v>6.9747476781863505E-8</v>
      </c>
      <c r="Z4" s="2">
        <v>4.6403476772447598E-9</v>
      </c>
      <c r="AA4" s="2">
        <v>2.64440871131991E-10</v>
      </c>
    </row>
    <row r="5" spans="1:27" x14ac:dyDescent="0.25">
      <c r="A5" t="s">
        <v>7</v>
      </c>
      <c r="B5" s="2">
        <v>0.18365707815078297</v>
      </c>
      <c r="C5" s="2">
        <v>5.4915314584041065E-2</v>
      </c>
      <c r="D5" s="2">
        <v>1.6063842812570759E-2</v>
      </c>
      <c r="E5" s="2">
        <v>7.9641812990846102E-3</v>
      </c>
      <c r="F5" s="2">
        <v>5.3817124482557436E-3</v>
      </c>
      <c r="G5" s="2">
        <v>8.1106762902191122E-4</v>
      </c>
      <c r="H5" s="2">
        <v>1.1697917349684393E-4</v>
      </c>
      <c r="I5" s="2">
        <v>1.6617517849925014E-5</v>
      </c>
      <c r="J5" s="2">
        <v>2.3567315323857365E-6</v>
      </c>
      <c r="K5" s="2">
        <v>3.3668933973899931E-7</v>
      </c>
      <c r="L5" s="2">
        <v>4.9115141267275816E-8</v>
      </c>
      <c r="M5" s="2">
        <v>6.3628357959796849E-9</v>
      </c>
      <c r="N5" s="2"/>
      <c r="O5" t="s">
        <v>7</v>
      </c>
      <c r="P5" s="2">
        <v>0.204476939356392</v>
      </c>
      <c r="Q5" s="2">
        <v>7.7547200009370099E-2</v>
      </c>
      <c r="R5" s="2">
        <v>2.8337047306764101E-2</v>
      </c>
      <c r="S5" s="2">
        <v>1.5202557280953599E-2</v>
      </c>
      <c r="T5" s="2">
        <v>1.1083860950896101E-2</v>
      </c>
      <c r="U5" s="2">
        <v>7.6865191391417504E-3</v>
      </c>
      <c r="V5" s="2">
        <v>1.65676683013477E-3</v>
      </c>
      <c r="W5" s="2">
        <v>3.0973447524046302E-4</v>
      </c>
      <c r="X5" s="2">
        <v>5.0634324899852698E-5</v>
      </c>
      <c r="Y5" s="2">
        <v>7.3472544450231297E-6</v>
      </c>
      <c r="Z5" s="2">
        <v>9.3616587207162003E-7</v>
      </c>
      <c r="AA5" s="2">
        <v>9.2103682897251294E-8</v>
      </c>
    </row>
    <row r="6" spans="1:27" x14ac:dyDescent="0.25">
      <c r="A6" t="s">
        <v>8</v>
      </c>
      <c r="B6" s="2">
        <v>0.24484939250555229</v>
      </c>
      <c r="C6" s="2">
        <v>0.21269824470999271</v>
      </c>
      <c r="D6" s="2">
        <v>0.11303090135343394</v>
      </c>
      <c r="E6" s="2">
        <v>5.530459386466343E-2</v>
      </c>
      <c r="F6" s="2">
        <v>2.8474128737222704E-2</v>
      </c>
      <c r="G6" s="2">
        <v>1.0709463789083808E-2</v>
      </c>
      <c r="H6" s="2">
        <v>3.8218352312734956E-3</v>
      </c>
      <c r="I6" s="2">
        <v>1.3354964292894348E-3</v>
      </c>
      <c r="J6" s="2">
        <v>4.6260986931029313E-4</v>
      </c>
      <c r="K6" s="2">
        <v>1.5920894914638915E-4</v>
      </c>
      <c r="L6" s="2">
        <v>5.4168580169602282E-5</v>
      </c>
      <c r="M6" s="2">
        <v>1.5230069096481105E-5</v>
      </c>
      <c r="N6" s="2"/>
      <c r="O6" t="s">
        <v>8</v>
      </c>
      <c r="P6" s="2">
        <v>0.27206729040514999</v>
      </c>
      <c r="Q6" s="2">
        <v>0.32532463223594399</v>
      </c>
      <c r="R6" s="2">
        <v>0.26964096751460898</v>
      </c>
      <c r="S6" s="2">
        <v>0.20688781806579001</v>
      </c>
      <c r="T6" s="2">
        <v>0.14555096896448699</v>
      </c>
      <c r="U6" s="2">
        <v>7.6890294047051805E-2</v>
      </c>
      <c r="V6" s="2">
        <v>4.5567012400576201E-2</v>
      </c>
      <c r="W6" s="2">
        <v>2.2945335945677499E-2</v>
      </c>
      <c r="X6" s="2">
        <v>9.8936928870480799E-3</v>
      </c>
      <c r="Y6" s="2">
        <v>3.7071025918896101E-3</v>
      </c>
      <c r="Z6" s="2">
        <v>1.1841831963194699E-3</v>
      </c>
      <c r="AA6" s="2">
        <v>2.7520048478439901E-4</v>
      </c>
    </row>
    <row r="7" spans="1:27" x14ac:dyDescent="0.25">
      <c r="A7" t="s">
        <v>9</v>
      </c>
      <c r="B7" s="2">
        <v>0.30555295844172586</v>
      </c>
      <c r="C7" s="2">
        <v>0.39148145224929343</v>
      </c>
      <c r="D7" s="2">
        <v>0.27257235028207316</v>
      </c>
      <c r="E7" s="2">
        <v>0.15242951273386762</v>
      </c>
      <c r="F7" s="2">
        <v>7.5604465408180097E-2</v>
      </c>
      <c r="G7" s="2">
        <v>3.8976056676282594E-2</v>
      </c>
      <c r="H7" s="2">
        <v>1.8969829335401665E-2</v>
      </c>
      <c r="I7" s="2">
        <v>8.999723969422814E-3</v>
      </c>
      <c r="J7" s="2">
        <v>4.205640996886373E-3</v>
      </c>
      <c r="K7" s="2">
        <v>1.9317003099641218E-3</v>
      </c>
      <c r="L7" s="2">
        <v>8.6109358078940599E-4</v>
      </c>
      <c r="M7" s="2">
        <v>3.0896570110537468E-4</v>
      </c>
      <c r="N7" s="2"/>
      <c r="O7" t="s">
        <v>9</v>
      </c>
      <c r="P7" s="2">
        <v>0.31751581967070103</v>
      </c>
      <c r="Q7" s="2">
        <v>0.57332040291734399</v>
      </c>
      <c r="R7" s="2">
        <v>0.67088054925208895</v>
      </c>
      <c r="S7" s="2">
        <v>0.69379657600872402</v>
      </c>
      <c r="T7" s="2">
        <v>0.62013886372330695</v>
      </c>
      <c r="U7" s="2">
        <v>0.37836826141512397</v>
      </c>
      <c r="V7" s="2">
        <v>0.32658085853051999</v>
      </c>
      <c r="W7" s="2">
        <v>0.23783834693497699</v>
      </c>
      <c r="X7" s="2">
        <v>0.147056961138956</v>
      </c>
      <c r="Y7" s="2">
        <v>7.8269814038415195E-2</v>
      </c>
      <c r="Z7" s="2">
        <v>3.5113272012992899E-2</v>
      </c>
      <c r="AA7" s="2">
        <v>1.1261552549394999E-2</v>
      </c>
    </row>
    <row r="8" spans="1:27" x14ac:dyDescent="0.25">
      <c r="A8" t="s">
        <v>10</v>
      </c>
      <c r="B8" s="2">
        <v>5.3253082179929516E-2</v>
      </c>
      <c r="C8" s="2">
        <v>0.20479962126571413</v>
      </c>
      <c r="D8" s="2">
        <v>0.3460894510197286</v>
      </c>
      <c r="E8" s="2">
        <v>0.40730986432099442</v>
      </c>
      <c r="F8" s="2">
        <v>0.34398346160977494</v>
      </c>
      <c r="G8" s="2">
        <v>0.36639313753406072</v>
      </c>
      <c r="H8" s="2">
        <v>0.36854049474350165</v>
      </c>
      <c r="I8" s="2">
        <v>0.3585790802411179</v>
      </c>
      <c r="J8" s="2">
        <v>0.33888936623164628</v>
      </c>
      <c r="K8" s="2">
        <v>0.30814964400639722</v>
      </c>
      <c r="L8" s="2">
        <v>0.26361494339667924</v>
      </c>
      <c r="M8" s="2">
        <v>0.17896684152399528</v>
      </c>
      <c r="N8" s="2"/>
      <c r="O8" t="s">
        <v>10</v>
      </c>
      <c r="P8" s="2">
        <v>1.2316509004782301E-3</v>
      </c>
      <c r="Q8" s="2">
        <v>6.6612614778531198E-3</v>
      </c>
      <c r="R8" s="2">
        <v>2.06052236606671E-2</v>
      </c>
      <c r="S8" s="2">
        <v>5.4944933133982E-2</v>
      </c>
      <c r="T8" s="2">
        <v>0.12339986240551799</v>
      </c>
      <c r="U8" s="2">
        <v>0.17603577810541199</v>
      </c>
      <c r="V8" s="2">
        <v>0.232952387566912</v>
      </c>
      <c r="W8" s="2">
        <v>0.29682452111678398</v>
      </c>
      <c r="X8" s="2">
        <v>0.34454152521940201</v>
      </c>
      <c r="Y8" s="2">
        <v>0.35612073414613898</v>
      </c>
      <c r="Z8" s="2">
        <v>0.31414231731138598</v>
      </c>
      <c r="AA8" s="2">
        <v>0.19723834193623799</v>
      </c>
    </row>
    <row r="9" spans="1:27" x14ac:dyDescent="0.25">
      <c r="A9" t="s">
        <v>11</v>
      </c>
      <c r="B9" s="2">
        <v>2.8920103770206297E-2</v>
      </c>
      <c r="C9" s="2">
        <v>0.12555727350973747</v>
      </c>
      <c r="D9" s="2">
        <v>0.23832424831920224</v>
      </c>
      <c r="E9" s="2">
        <v>0.31544260400779645</v>
      </c>
      <c r="F9" s="2">
        <v>0.2997206116161808</v>
      </c>
      <c r="G9" s="2">
        <v>0.3268520385194853</v>
      </c>
      <c r="H9" s="2">
        <v>0.34119149802756854</v>
      </c>
      <c r="I9" s="2">
        <v>0.34783387145427613</v>
      </c>
      <c r="J9" s="2">
        <v>0.34726863988836304</v>
      </c>
      <c r="K9" s="2">
        <v>0.33607968862439591</v>
      </c>
      <c r="L9" s="2">
        <v>0.30810559473240712</v>
      </c>
      <c r="M9" s="2">
        <v>0.22771841522497693</v>
      </c>
      <c r="N9" s="2"/>
      <c r="O9" t="s">
        <v>11</v>
      </c>
      <c r="P9" s="2">
        <v>2.3094457866715501E-4</v>
      </c>
      <c r="Q9" s="2">
        <v>1.71003950313672E-3</v>
      </c>
      <c r="R9" s="2">
        <v>7.0577380639255697E-3</v>
      </c>
      <c r="S9" s="2">
        <v>2.5162312112089202E-2</v>
      </c>
      <c r="T9" s="2">
        <v>7.5528177460205306E-2</v>
      </c>
      <c r="U9" s="2">
        <v>0.14223862484764299</v>
      </c>
      <c r="V9" s="2">
        <v>0.17255596181107599</v>
      </c>
      <c r="W9" s="2">
        <v>0.215002632815956</v>
      </c>
      <c r="X9" s="2">
        <v>0.26188833832032199</v>
      </c>
      <c r="Y9" s="2">
        <v>0.30101988662946599</v>
      </c>
      <c r="Z9" s="2">
        <v>0.30812088684822198</v>
      </c>
      <c r="AA9" s="2">
        <v>0.230694799946073</v>
      </c>
    </row>
    <row r="10" spans="1:27" x14ac:dyDescent="0.25">
      <c r="A10" t="s">
        <v>12</v>
      </c>
      <c r="B10" s="2">
        <v>1.0875691380295465E-4</v>
      </c>
      <c r="C10" s="2">
        <v>1.7626789377568671E-3</v>
      </c>
      <c r="D10" s="2">
        <v>1.0805125650519404E-2</v>
      </c>
      <c r="E10" s="2">
        <v>4.4633802526065365E-2</v>
      </c>
      <c r="F10" s="2">
        <v>0.12668639394298306</v>
      </c>
      <c r="G10" s="2">
        <v>0.13304243514126093</v>
      </c>
      <c r="H10" s="2">
        <v>0.13963332447734542</v>
      </c>
      <c r="I10" s="2">
        <v>0.14886239212568494</v>
      </c>
      <c r="J10" s="2">
        <v>0.16375562623856224</v>
      </c>
      <c r="K10" s="2">
        <v>0.18858673709690676</v>
      </c>
      <c r="L10" s="2">
        <v>0.22804439715289856</v>
      </c>
      <c r="M10" s="2">
        <v>0.27902197471831958</v>
      </c>
      <c r="N10" s="2"/>
      <c r="O10" t="s">
        <v>12</v>
      </c>
      <c r="P10" s="2">
        <v>2.2543815891958601E-7</v>
      </c>
      <c r="Q10" s="2">
        <v>7.0937846120525104E-6</v>
      </c>
      <c r="R10" s="2">
        <v>1.11866748389367E-4</v>
      </c>
      <c r="S10" s="2">
        <v>1.5096645076208199E-3</v>
      </c>
      <c r="T10" s="2">
        <v>1.67053496519028E-2</v>
      </c>
      <c r="U10" s="2">
        <v>0.10642060738772099</v>
      </c>
      <c r="V10" s="2">
        <v>0.109540443110049</v>
      </c>
      <c r="W10" s="2">
        <v>0.114644019759944</v>
      </c>
      <c r="X10" s="2">
        <v>0.12259547613371501</v>
      </c>
      <c r="Y10" s="2">
        <v>0.141734031779889</v>
      </c>
      <c r="Z10" s="2">
        <v>0.19158465645457501</v>
      </c>
      <c r="AA10" s="2">
        <v>0.26377877187897802</v>
      </c>
    </row>
    <row r="11" spans="1:27" x14ac:dyDescent="0.25">
      <c r="A11" t="s">
        <v>13</v>
      </c>
      <c r="B11" s="2">
        <v>1.5387217603480597E-6</v>
      </c>
      <c r="C11" s="2">
        <v>7.8003757895017529E-5</v>
      </c>
      <c r="D11" s="2">
        <v>1.3696962639563458E-3</v>
      </c>
      <c r="E11" s="2">
        <v>1.5713365421699155E-2</v>
      </c>
      <c r="F11" s="2">
        <v>0.11919259480356052</v>
      </c>
      <c r="G11" s="2">
        <v>0.12317658703291895</v>
      </c>
      <c r="H11" s="2">
        <v>0.12772440400359644</v>
      </c>
      <c r="I11" s="2">
        <v>0.1343727500892748</v>
      </c>
      <c r="J11" s="2">
        <v>0.14541575718267014</v>
      </c>
      <c r="K11" s="2">
        <v>0.16509268420169029</v>
      </c>
      <c r="L11" s="2">
        <v>0.19931975343647898</v>
      </c>
      <c r="M11" s="2">
        <v>0.31396856639943943</v>
      </c>
      <c r="N11" s="2"/>
      <c r="O11" t="s">
        <v>13</v>
      </c>
      <c r="P11" s="2">
        <v>4.47939004521347E-10</v>
      </c>
      <c r="Q11" s="2">
        <v>5.38412802529707E-8</v>
      </c>
      <c r="R11" s="2">
        <v>3.0201312875516499E-6</v>
      </c>
      <c r="S11" s="2">
        <v>1.4309432607630601E-4</v>
      </c>
      <c r="T11" s="2">
        <v>5.4343443586260497E-3</v>
      </c>
      <c r="U11" s="2">
        <v>0.110494283732988</v>
      </c>
      <c r="V11" s="2">
        <v>0.110989882441411</v>
      </c>
      <c r="W11" s="2">
        <v>0.11242264266379499</v>
      </c>
      <c r="X11" s="2">
        <v>0.113972397234649</v>
      </c>
      <c r="Y11" s="2">
        <v>0.11914101380091099</v>
      </c>
      <c r="Z11" s="2">
        <v>0.14985374337010299</v>
      </c>
      <c r="AA11" s="2">
        <v>0.29675124083640397</v>
      </c>
    </row>
    <row r="12" spans="1:27" x14ac:dyDescent="0.25">
      <c r="B12" s="2">
        <f>SUM(B3:B11)</f>
        <v>1.0000000000000002</v>
      </c>
      <c r="C12" s="2">
        <f t="shared" ref="C12:M12" si="0">SUM(C3:C11)</f>
        <v>1</v>
      </c>
      <c r="D12" s="2">
        <f t="shared" si="0"/>
        <v>1</v>
      </c>
      <c r="E12" s="2">
        <f t="shared" si="0"/>
        <v>1</v>
      </c>
      <c r="F12" s="2">
        <f t="shared" si="0"/>
        <v>1</v>
      </c>
      <c r="G12" s="2">
        <f t="shared" si="0"/>
        <v>1</v>
      </c>
      <c r="H12" s="2">
        <f t="shared" si="0"/>
        <v>0.99999999999999978</v>
      </c>
      <c r="I12" s="2">
        <f t="shared" si="0"/>
        <v>1</v>
      </c>
      <c r="J12" s="2">
        <f t="shared" si="0"/>
        <v>1.0000000000000002</v>
      </c>
      <c r="K12" s="2">
        <f t="shared" si="0"/>
        <v>0.99999999999999989</v>
      </c>
      <c r="L12" s="2">
        <f t="shared" si="0"/>
        <v>1.0000000000000002</v>
      </c>
      <c r="M12" s="2">
        <f t="shared" si="0"/>
        <v>1</v>
      </c>
      <c r="N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5">
      <c r="B13" s="2" t="s">
        <v>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5"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 t="s">
        <v>23</v>
      </c>
      <c r="L14" t="s">
        <v>24</v>
      </c>
      <c r="M14" t="s">
        <v>25</v>
      </c>
      <c r="P14" t="s">
        <v>14</v>
      </c>
      <c r="Q14" t="s">
        <v>15</v>
      </c>
      <c r="R14" t="s">
        <v>16</v>
      </c>
      <c r="S14" t="s">
        <v>17</v>
      </c>
      <c r="T14" t="s">
        <v>18</v>
      </c>
      <c r="U14" t="s">
        <v>19</v>
      </c>
      <c r="V14" t="s">
        <v>20</v>
      </c>
      <c r="W14" t="s">
        <v>21</v>
      </c>
      <c r="X14" t="s">
        <v>22</v>
      </c>
      <c r="Y14" t="s">
        <v>23</v>
      </c>
      <c r="Z14" t="s">
        <v>24</v>
      </c>
      <c r="AA14" t="s">
        <v>25</v>
      </c>
    </row>
    <row r="15" spans="1:27" x14ac:dyDescent="0.25">
      <c r="A15" t="s">
        <v>5</v>
      </c>
      <c r="B15" s="2">
        <v>0.99462502672097219</v>
      </c>
      <c r="C15" s="2">
        <v>6.0948719441571327E-2</v>
      </c>
      <c r="D15" s="2">
        <v>1.475729970639688E-2</v>
      </c>
      <c r="E15" s="2">
        <v>1.3991403508331765E-2</v>
      </c>
      <c r="F15" s="2">
        <v>1.3581888230109373E-2</v>
      </c>
      <c r="G15" s="2">
        <v>9.440369586603348E-5</v>
      </c>
      <c r="H15" s="2">
        <v>6.2215779782830935E-7</v>
      </c>
      <c r="I15" s="2">
        <v>4.0747136823344742E-9</v>
      </c>
      <c r="J15" s="2">
        <v>2.7070907453339715E-11</v>
      </c>
      <c r="K15" s="2">
        <v>1.8631392559372783E-13</v>
      </c>
      <c r="L15" s="2">
        <v>1.3805928224072559E-15</v>
      </c>
      <c r="M15" s="2">
        <v>1.0949816659959201E-17</v>
      </c>
      <c r="N15" s="2"/>
      <c r="O15" t="s">
        <v>5</v>
      </c>
      <c r="P15" s="2">
        <v>0.99999103706283898</v>
      </c>
      <c r="Q15" s="2">
        <v>6.8159043249714196E-2</v>
      </c>
      <c r="R15" s="2">
        <v>1.27791203395211E-2</v>
      </c>
      <c r="S15" s="2">
        <v>1.2048562804240499E-2</v>
      </c>
      <c r="T15" s="2">
        <v>1.2238837400941701E-2</v>
      </c>
      <c r="U15" s="2">
        <v>1.30148970945448E-2</v>
      </c>
      <c r="V15" s="2">
        <v>2.23248410486456E-4</v>
      </c>
      <c r="W15" s="2">
        <v>3.7829733106613299E-6</v>
      </c>
      <c r="X15" s="2">
        <v>6.3969793106615905E-8</v>
      </c>
      <c r="Y15" s="2">
        <v>1.0705472904237201E-9</v>
      </c>
      <c r="Z15" s="2">
        <v>1.76226760277075E-11</v>
      </c>
      <c r="AA15" s="2">
        <v>2.8466777835002899E-13</v>
      </c>
    </row>
    <row r="16" spans="1:27" x14ac:dyDescent="0.25">
      <c r="A16" t="s">
        <v>6</v>
      </c>
      <c r="B16" s="2">
        <v>5.1796840036703803E-3</v>
      </c>
      <c r="C16" s="2">
        <v>0.12219357526599835</v>
      </c>
      <c r="D16" s="2">
        <v>3.5244270024982795E-2</v>
      </c>
      <c r="E16" s="2">
        <v>2.9183108507869489E-2</v>
      </c>
      <c r="F16" s="2">
        <v>2.7957128861698127E-2</v>
      </c>
      <c r="G16" s="2">
        <v>1.3653774681216522E-3</v>
      </c>
      <c r="H16" s="2">
        <v>5.999452051354475E-5</v>
      </c>
      <c r="I16" s="2">
        <v>2.5665251575458374E-6</v>
      </c>
      <c r="J16" s="2">
        <v>1.1002581307482252E-7</v>
      </c>
      <c r="K16" s="2">
        <v>4.8338953336398583E-9</v>
      </c>
      <c r="L16" s="2">
        <v>2.2532236591778997E-10</v>
      </c>
      <c r="M16" s="2">
        <v>1.0815136306087107E-11</v>
      </c>
      <c r="N16" s="2"/>
      <c r="O16" t="s">
        <v>6</v>
      </c>
      <c r="P16" s="2">
        <v>8.7040935337701998E-6</v>
      </c>
      <c r="Q16" s="2">
        <v>0.13631808595279901</v>
      </c>
      <c r="R16" s="2">
        <v>3.6270527242388502E-2</v>
      </c>
      <c r="S16" s="2">
        <v>2.6527781631586301E-2</v>
      </c>
      <c r="T16" s="2">
        <v>2.6096667727855301E-2</v>
      </c>
      <c r="U16" s="2">
        <v>2.74613463703508E-2</v>
      </c>
      <c r="V16" s="2">
        <v>2.68940967472143E-3</v>
      </c>
      <c r="W16" s="2">
        <v>2.39876063656969E-4</v>
      </c>
      <c r="X16" s="2">
        <v>1.9773425850720801E-5</v>
      </c>
      <c r="Y16" s="2">
        <v>1.50954939643814E-6</v>
      </c>
      <c r="Z16" s="2">
        <v>1.07982164150193E-7</v>
      </c>
      <c r="AA16" s="2">
        <v>7.1500884909880198E-9</v>
      </c>
    </row>
    <row r="17" spans="1:34" x14ac:dyDescent="0.25">
      <c r="A17" t="s">
        <v>7</v>
      </c>
      <c r="B17" s="2">
        <v>1.6979951100889876E-4</v>
      </c>
      <c r="C17" s="2">
        <v>0.18357342857009015</v>
      </c>
      <c r="D17" s="2">
        <v>8.5323238776620861E-2</v>
      </c>
      <c r="E17" s="2">
        <v>5.4284143604166148E-2</v>
      </c>
      <c r="F17" s="2">
        <v>4.6835886743101997E-2</v>
      </c>
      <c r="G17" s="2">
        <v>8.2156634129173026E-3</v>
      </c>
      <c r="H17" s="2">
        <v>1.2540460569216935E-3</v>
      </c>
      <c r="I17" s="2">
        <v>1.8394387049376246E-4</v>
      </c>
      <c r="J17" s="2">
        <v>2.6825721197979668E-5</v>
      </c>
      <c r="K17" s="2">
        <v>3.9783156694377886E-6</v>
      </c>
      <c r="L17" s="2">
        <v>6.1628777870352742E-7</v>
      </c>
      <c r="M17" s="2">
        <v>9.3317859448229593E-8</v>
      </c>
      <c r="N17" s="2"/>
      <c r="O17" t="s">
        <v>7</v>
      </c>
      <c r="P17" s="2">
        <v>2.4843661775690698E-7</v>
      </c>
      <c r="Q17" s="2">
        <v>0.204476939356392</v>
      </c>
      <c r="R17" s="2">
        <v>0.10012043070752601</v>
      </c>
      <c r="S17" s="2">
        <v>5.9177194512988099E-2</v>
      </c>
      <c r="T17" s="2">
        <v>4.8897492751000297E-2</v>
      </c>
      <c r="U17" s="2">
        <v>4.7711110909329897E-2</v>
      </c>
      <c r="V17" s="2">
        <v>1.2000284581646901E-2</v>
      </c>
      <c r="W17" s="2">
        <v>2.5763314515797201E-3</v>
      </c>
      <c r="X17" s="2">
        <v>4.8124557344860202E-4</v>
      </c>
      <c r="Y17" s="2">
        <v>7.8428232690292004E-5</v>
      </c>
      <c r="Z17" s="2">
        <v>1.13395731104938E-5</v>
      </c>
      <c r="AA17" s="2">
        <v>1.42026606418476E-6</v>
      </c>
    </row>
    <row r="18" spans="1:34" x14ac:dyDescent="0.25">
      <c r="A18" t="s">
        <v>8</v>
      </c>
      <c r="B18" s="2">
        <v>1.7860787309556425E-5</v>
      </c>
      <c r="C18" s="2">
        <v>0.24497604070778353</v>
      </c>
      <c r="D18" s="2">
        <v>0.22023698644156184</v>
      </c>
      <c r="E18" s="2">
        <v>0.14307093599759674</v>
      </c>
      <c r="F18" s="2">
        <v>9.7242403284259205E-2</v>
      </c>
      <c r="G18" s="2">
        <v>4.3470544194576501E-2</v>
      </c>
      <c r="H18" s="2">
        <v>1.6552778412451768E-2</v>
      </c>
      <c r="I18" s="2">
        <v>6.0016540094844058E-3</v>
      </c>
      <c r="J18" s="2">
        <v>2.1470335622018667E-3</v>
      </c>
      <c r="K18" s="2">
        <v>7.7133566573387466E-4</v>
      </c>
      <c r="L18" s="2">
        <v>2.811046951502341E-4</v>
      </c>
      <c r="M18" s="2">
        <v>9.4437423600039178E-5</v>
      </c>
      <c r="N18" s="2"/>
      <c r="O18" t="s">
        <v>8</v>
      </c>
      <c r="P18" s="2">
        <v>8.6358568966113697E-9</v>
      </c>
      <c r="Q18" s="2">
        <v>0.27206729040514999</v>
      </c>
      <c r="R18" s="2">
        <v>0.31585332732582899</v>
      </c>
      <c r="S18" s="2">
        <v>0.27006578982057999</v>
      </c>
      <c r="T18" s="2">
        <v>0.21849117447548699</v>
      </c>
      <c r="U18" s="2">
        <v>0.16951224496999401</v>
      </c>
      <c r="V18" s="2">
        <v>0.119888105833796</v>
      </c>
      <c r="W18" s="2">
        <v>7.0706979356009197E-2</v>
      </c>
      <c r="X18" s="2">
        <v>3.5502337785789699E-2</v>
      </c>
      <c r="Y18" s="2">
        <v>1.5183042750877901E-2</v>
      </c>
      <c r="Z18" s="2">
        <v>5.5955880678619403E-3</v>
      </c>
      <c r="AA18" s="2">
        <v>1.7055176559427499E-3</v>
      </c>
    </row>
    <row r="19" spans="1:34" x14ac:dyDescent="0.25">
      <c r="A19" t="s">
        <v>9</v>
      </c>
      <c r="B19" s="2">
        <v>7.5096402830216406E-6</v>
      </c>
      <c r="C19" s="2">
        <v>0.30585220484904369</v>
      </c>
      <c r="D19" s="2">
        <v>0.37114482248879938</v>
      </c>
      <c r="E19" s="2">
        <v>0.28005663605771663</v>
      </c>
      <c r="F19" s="2">
        <v>0.18630199234565056</v>
      </c>
      <c r="G19" s="2">
        <v>0.11529425208195018</v>
      </c>
      <c r="H19" s="2">
        <v>6.0107840923713934E-2</v>
      </c>
      <c r="I19" s="2">
        <v>2.9657207837306604E-2</v>
      </c>
      <c r="J19" s="2">
        <v>1.4342287945104778E-2</v>
      </c>
      <c r="K19" s="2">
        <v>6.8949077774218565E-3</v>
      </c>
      <c r="L19" s="2">
        <v>3.3056915165999728E-3</v>
      </c>
      <c r="M19" s="2">
        <v>1.4321541061283619E-3</v>
      </c>
      <c r="N19" s="2"/>
      <c r="O19" t="s">
        <v>9</v>
      </c>
      <c r="P19" s="2">
        <v>1.7705057017710601E-9</v>
      </c>
      <c r="Q19" s="2">
        <v>0.31751581967070103</v>
      </c>
      <c r="R19" s="2">
        <v>0.527828023424739</v>
      </c>
      <c r="S19" s="2">
        <v>0.60901029288388897</v>
      </c>
      <c r="T19" s="2">
        <v>0.62681045953377101</v>
      </c>
      <c r="U19" s="2">
        <v>0.56282424848947699</v>
      </c>
      <c r="V19" s="2">
        <v>0.58439535659358299</v>
      </c>
      <c r="W19" s="2">
        <v>0.50160403816206001</v>
      </c>
      <c r="X19" s="2">
        <v>0.36333937135251598</v>
      </c>
      <c r="Y19" s="2">
        <v>0.22173284545559399</v>
      </c>
      <c r="Z19" s="2">
        <v>0.11514269812510899</v>
      </c>
      <c r="AA19" s="2">
        <v>4.8793095754239998E-2</v>
      </c>
    </row>
    <row r="20" spans="1:34" x14ac:dyDescent="0.25">
      <c r="A20" t="s">
        <v>10</v>
      </c>
      <c r="B20" s="2">
        <v>7.8366259743733112E-8</v>
      </c>
      <c r="C20" s="2">
        <v>5.3365681377932843E-2</v>
      </c>
      <c r="D20" s="2">
        <v>0.16908730843758546</v>
      </c>
      <c r="E20" s="2">
        <v>0.27937470083158905</v>
      </c>
      <c r="F20" s="2">
        <v>0.3289834563036213</v>
      </c>
      <c r="G20" s="2">
        <v>0.43104254620768623</v>
      </c>
      <c r="H20" s="2">
        <v>0.46887250340669773</v>
      </c>
      <c r="I20" s="2">
        <v>0.47714697491528435</v>
      </c>
      <c r="J20" s="2">
        <v>0.46902209959552071</v>
      </c>
      <c r="K20" s="2">
        <v>0.4492862208188188</v>
      </c>
      <c r="L20" s="2">
        <v>0.41756085714685487</v>
      </c>
      <c r="M20" s="2">
        <v>0.35119374703099387</v>
      </c>
      <c r="N20" s="2"/>
      <c r="O20" t="s">
        <v>10</v>
      </c>
      <c r="P20" s="2">
        <v>6.2762821241362405E-13</v>
      </c>
      <c r="Q20" s="2">
        <v>1.2316509004782301E-3</v>
      </c>
      <c r="R20" s="2">
        <v>5.6956575713553396E-3</v>
      </c>
      <c r="S20" s="2">
        <v>1.72131253183655E-2</v>
      </c>
      <c r="T20" s="2">
        <v>4.5382806665007602E-2</v>
      </c>
      <c r="U20" s="2">
        <v>0.100262086965657</v>
      </c>
      <c r="V20" s="2">
        <v>0.16413650595672899</v>
      </c>
      <c r="W20" s="2">
        <v>0.25277605743177201</v>
      </c>
      <c r="X20" s="2">
        <v>0.35198536642258299</v>
      </c>
      <c r="Y20" s="2">
        <v>0.42554570340611397</v>
      </c>
      <c r="Z20" s="2">
        <v>0.44354953622500298</v>
      </c>
      <c r="AA20" s="2">
        <v>0.38119097517539502</v>
      </c>
    </row>
    <row r="21" spans="1:34" x14ac:dyDescent="0.25">
      <c r="A21" t="s">
        <v>11</v>
      </c>
      <c r="B21" s="2">
        <v>4.0966053864538688E-8</v>
      </c>
      <c r="C21" s="2">
        <v>2.8979662369695181E-2</v>
      </c>
      <c r="D21" s="2">
        <v>0.10277154166280895</v>
      </c>
      <c r="E21" s="2">
        <v>0.1906032720124998</v>
      </c>
      <c r="F21" s="2">
        <v>0.25204811084690076</v>
      </c>
      <c r="G21" s="2">
        <v>0.33770786573682277</v>
      </c>
      <c r="H21" s="2">
        <v>0.38105221247949611</v>
      </c>
      <c r="I21" s="2">
        <v>0.40619679468735953</v>
      </c>
      <c r="J21" s="2">
        <v>0.42168932793295599</v>
      </c>
      <c r="K21" s="2">
        <v>0.42979230334505286</v>
      </c>
      <c r="L21" s="2">
        <v>0.42785133138484976</v>
      </c>
      <c r="M21" s="2">
        <v>0.39126914012537006</v>
      </c>
      <c r="N21" s="2"/>
      <c r="O21" t="s">
        <v>11</v>
      </c>
      <c r="P21" s="2">
        <v>1.94181335362279E-14</v>
      </c>
      <c r="Q21" s="2">
        <v>2.3094457866715501E-4</v>
      </c>
      <c r="R21" s="2">
        <v>1.4469967274540101E-3</v>
      </c>
      <c r="S21" s="2">
        <v>5.8624420206389097E-3</v>
      </c>
      <c r="T21" s="2">
        <v>2.07239892339099E-2</v>
      </c>
      <c r="U21" s="2">
        <v>6.1267426286123403E-2</v>
      </c>
      <c r="V21" s="2">
        <v>9.2595378439982098E-2</v>
      </c>
      <c r="W21" s="2">
        <v>0.14028504113652701</v>
      </c>
      <c r="X21" s="2">
        <v>0.20631073188452401</v>
      </c>
      <c r="Y21" s="2">
        <v>0.27904212199575301</v>
      </c>
      <c r="Z21" s="2">
        <v>0.33971793239339598</v>
      </c>
      <c r="AA21" s="2">
        <v>0.35252754790309299</v>
      </c>
    </row>
    <row r="22" spans="1:34" x14ac:dyDescent="0.25">
      <c r="A22" t="s">
        <v>12</v>
      </c>
      <c r="B22" s="2">
        <v>4.4390771412468548E-12</v>
      </c>
      <c r="C22" s="2">
        <v>1.0914145441884396E-4</v>
      </c>
      <c r="D22" s="2">
        <v>1.3744129823354729E-3</v>
      </c>
      <c r="E22" s="2">
        <v>8.3759157416247003E-3</v>
      </c>
      <c r="F22" s="2">
        <v>3.4800461694665226E-2</v>
      </c>
      <c r="G22" s="2">
        <v>4.6348333549064924E-2</v>
      </c>
      <c r="H22" s="2">
        <v>5.3236061988149716E-2</v>
      </c>
      <c r="I22" s="2">
        <v>5.9783520973317253E-2</v>
      </c>
      <c r="J22" s="2">
        <v>6.8832094744335937E-2</v>
      </c>
      <c r="K22" s="2">
        <v>8.4190536792835044E-2</v>
      </c>
      <c r="L22" s="2">
        <v>0.11200025573448791</v>
      </c>
      <c r="M22" s="2">
        <v>0.1753136892640875</v>
      </c>
      <c r="N22" s="2"/>
      <c r="O22" t="s">
        <v>12</v>
      </c>
      <c r="P22" s="2">
        <v>1.09937810048934E-19</v>
      </c>
      <c r="Q22" s="2">
        <v>2.2543815891958601E-7</v>
      </c>
      <c r="R22" s="2">
        <v>5.8723153976743597E-6</v>
      </c>
      <c r="S22" s="2">
        <v>9.2319589584292596E-5</v>
      </c>
      <c r="T22" s="2">
        <v>1.2409516924802399E-3</v>
      </c>
      <c r="U22" s="2">
        <v>1.3541519978120101E-2</v>
      </c>
      <c r="V22" s="2">
        <v>1.81082863382966E-2</v>
      </c>
      <c r="W22" s="2">
        <v>2.3927915712793301E-2</v>
      </c>
      <c r="X22" s="2">
        <v>3.20381897236015E-2</v>
      </c>
      <c r="Y22" s="2">
        <v>4.4956713748301902E-2</v>
      </c>
      <c r="Z22" s="2">
        <v>7.45760208859364E-2</v>
      </c>
      <c r="AA22" s="2">
        <v>0.15017872026333601</v>
      </c>
    </row>
    <row r="23" spans="1:34" x14ac:dyDescent="0.25">
      <c r="A23" t="s">
        <v>13</v>
      </c>
      <c r="B23" s="2">
        <v>3.435913545174978E-15</v>
      </c>
      <c r="C23" s="2">
        <v>1.5459634660172421E-6</v>
      </c>
      <c r="D23" s="2">
        <v>6.0119478908493494E-5</v>
      </c>
      <c r="E23" s="2">
        <v>1.0598837386057217E-3</v>
      </c>
      <c r="F23" s="2">
        <v>1.2248671689993555E-2</v>
      </c>
      <c r="G23" s="2">
        <v>1.6461013652994579E-2</v>
      </c>
      <c r="H23" s="2">
        <v>1.8863940054257726E-2</v>
      </c>
      <c r="I23" s="2">
        <v>2.1027333106882699E-2</v>
      </c>
      <c r="J23" s="2">
        <v>2.3940220445798768E-2</v>
      </c>
      <c r="K23" s="2">
        <v>2.9060712450386453E-2</v>
      </c>
      <c r="L23" s="2">
        <v>3.9000143008954921E-2</v>
      </c>
      <c r="M23" s="2">
        <v>8.069673872114555E-2</v>
      </c>
      <c r="N23" s="2"/>
      <c r="O23" t="s">
        <v>13</v>
      </c>
      <c r="P23" s="2">
        <v>2.86573040708471E-24</v>
      </c>
      <c r="Q23" s="2">
        <v>4.47939004521347E-10</v>
      </c>
      <c r="R23" s="2">
        <v>4.4345789157290903E-8</v>
      </c>
      <c r="S23" s="2">
        <v>2.4914181272237401E-6</v>
      </c>
      <c r="T23" s="2">
        <v>1.17620519546728E-4</v>
      </c>
      <c r="U23" s="2">
        <v>4.4051189364034404E-3</v>
      </c>
      <c r="V23" s="2">
        <v>5.9634241707583798E-3</v>
      </c>
      <c r="W23" s="2">
        <v>7.8799777122914895E-3</v>
      </c>
      <c r="X23" s="2">
        <v>1.03229198618928E-2</v>
      </c>
      <c r="Y23" s="2">
        <v>1.3459633790725701E-2</v>
      </c>
      <c r="Z23" s="2">
        <v>2.1406776729796202E-2</v>
      </c>
      <c r="AA23" s="2">
        <v>6.5602715831555899E-2</v>
      </c>
    </row>
    <row r="24" spans="1:34" x14ac:dyDescent="0.25">
      <c r="B24" s="2">
        <f>SUM(B15:B23)</f>
        <v>1.0000000000000002</v>
      </c>
      <c r="C24" s="2">
        <f>SUM(C15:C23)</f>
        <v>1</v>
      </c>
      <c r="D24" s="2">
        <f t="shared" ref="D24:M24" si="1">SUM(D15:D23)</f>
        <v>1.0000000000000002</v>
      </c>
      <c r="E24" s="2">
        <f t="shared" si="1"/>
        <v>1</v>
      </c>
      <c r="F24" s="2">
        <f t="shared" si="1"/>
        <v>1.0000000000000002</v>
      </c>
      <c r="G24" s="2">
        <f t="shared" si="1"/>
        <v>1.0000000000000002</v>
      </c>
      <c r="H24" s="2">
        <f t="shared" si="1"/>
        <v>1</v>
      </c>
      <c r="I24" s="2">
        <f t="shared" si="1"/>
        <v>0.99999999999999978</v>
      </c>
      <c r="J24" s="2">
        <f t="shared" si="1"/>
        <v>1</v>
      </c>
      <c r="K24" s="2">
        <f t="shared" si="1"/>
        <v>1</v>
      </c>
      <c r="L24" s="2">
        <f t="shared" si="1"/>
        <v>1</v>
      </c>
      <c r="M24" s="2">
        <f t="shared" si="1"/>
        <v>1</v>
      </c>
    </row>
    <row r="25" spans="1:34" x14ac:dyDescent="0.25">
      <c r="B25" t="s">
        <v>3</v>
      </c>
    </row>
    <row r="26" spans="1:34" x14ac:dyDescent="0.25"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22</v>
      </c>
      <c r="K26" t="s">
        <v>23</v>
      </c>
      <c r="L26" t="s">
        <v>24</v>
      </c>
      <c r="M26" t="s">
        <v>25</v>
      </c>
      <c r="P26" t="s">
        <v>14</v>
      </c>
      <c r="Q26" t="s">
        <v>15</v>
      </c>
      <c r="R26" t="s">
        <v>16</v>
      </c>
      <c r="S26" t="s">
        <v>17</v>
      </c>
      <c r="T26" t="s">
        <v>18</v>
      </c>
      <c r="U26" t="s">
        <v>19</v>
      </c>
      <c r="V26" t="s">
        <v>20</v>
      </c>
      <c r="W26" t="s">
        <v>21</v>
      </c>
      <c r="X26" t="s">
        <v>22</v>
      </c>
      <c r="Y26" t="s">
        <v>23</v>
      </c>
      <c r="Z26" t="s">
        <v>24</v>
      </c>
      <c r="AA26" t="s">
        <v>25</v>
      </c>
    </row>
    <row r="27" spans="1:34" x14ac:dyDescent="0.25">
      <c r="B27">
        <v>-153.10146494358798</v>
      </c>
      <c r="C27">
        <v>6.5570188447830446</v>
      </c>
      <c r="D27">
        <v>15.120473666489033</v>
      </c>
      <c r="E27">
        <v>23.085042624176026</v>
      </c>
      <c r="F27">
        <v>35.775411663949001</v>
      </c>
      <c r="G27">
        <v>46.519683463871047</v>
      </c>
      <c r="H27">
        <v>52.333574159443003</v>
      </c>
      <c r="I27">
        <v>56.791222630441041</v>
      </c>
      <c r="J27">
        <v>60.22029162794405</v>
      </c>
      <c r="K27">
        <v>63.138376711309036</v>
      </c>
      <c r="L27">
        <v>66.741248382628044</v>
      </c>
      <c r="M27">
        <v>74.420914961398012</v>
      </c>
      <c r="P27">
        <v>-167.31689903985401</v>
      </c>
      <c r="Q27">
        <v>-0.221705949773082</v>
      </c>
      <c r="R27">
        <v>10.042497826360099</v>
      </c>
      <c r="S27">
        <v>13.4750726904222</v>
      </c>
      <c r="T27">
        <v>17.920268728971699</v>
      </c>
      <c r="U27">
        <v>30.472006212462201</v>
      </c>
      <c r="V27">
        <v>37.067983790006203</v>
      </c>
      <c r="W27">
        <v>43.194891742773102</v>
      </c>
      <c r="X27">
        <v>49.363067341817903</v>
      </c>
      <c r="Y27">
        <v>54.930422617590899</v>
      </c>
      <c r="Z27">
        <v>61.082497436394597</v>
      </c>
      <c r="AA27">
        <v>72.963588045544</v>
      </c>
    </row>
    <row r="28" spans="1:34" x14ac:dyDescent="0.25">
      <c r="B28">
        <f>B29-273.15</f>
        <v>-153.10146494358776</v>
      </c>
      <c r="C28">
        <f t="shared" ref="C28:M28" si="2">C29-273.15</f>
        <v>9.9587229773402441</v>
      </c>
      <c r="D28">
        <f t="shared" si="2"/>
        <v>27.319636730849766</v>
      </c>
      <c r="E28">
        <f t="shared" si="2"/>
        <v>37.666646181046985</v>
      </c>
      <c r="F28">
        <f t="shared" si="2"/>
        <v>48.523106960952305</v>
      </c>
      <c r="G28">
        <f t="shared" si="2"/>
        <v>55.734062357246899</v>
      </c>
      <c r="H28">
        <f t="shared" si="2"/>
        <v>58.639069809019588</v>
      </c>
      <c r="I28">
        <f t="shared" si="2"/>
        <v>60.393264679610752</v>
      </c>
      <c r="J28">
        <f t="shared" si="2"/>
        <v>61.962757794559025</v>
      </c>
      <c r="K28">
        <f t="shared" si="2"/>
        <v>64.01488201171162</v>
      </c>
      <c r="L28">
        <f t="shared" si="2"/>
        <v>67.2372484341264</v>
      </c>
      <c r="M28" s="1">
        <f>M29-273.15</f>
        <v>75.760406418144726</v>
      </c>
    </row>
    <row r="29" spans="1:34" x14ac:dyDescent="0.25">
      <c r="B29" s="1">
        <v>120.04853505641222</v>
      </c>
      <c r="C29" s="1">
        <v>283.10872297734022</v>
      </c>
      <c r="D29" s="1">
        <v>300.46963673084974</v>
      </c>
      <c r="E29" s="1">
        <v>310.81664618104696</v>
      </c>
      <c r="F29" s="1">
        <v>321.67310696095228</v>
      </c>
      <c r="G29" s="1">
        <v>328.88406235724688</v>
      </c>
      <c r="H29" s="1">
        <v>331.78906980901957</v>
      </c>
      <c r="I29" s="1">
        <v>333.54326467961073</v>
      </c>
      <c r="J29" s="1">
        <v>335.112757794559</v>
      </c>
      <c r="K29" s="1">
        <v>337.1648820117116</v>
      </c>
      <c r="L29" s="1">
        <v>340.38724843412638</v>
      </c>
      <c r="M29" s="1">
        <v>348.9104064181447</v>
      </c>
    </row>
    <row r="31" spans="1:34" x14ac:dyDescent="0.25">
      <c r="G31" t="s">
        <v>4</v>
      </c>
      <c r="H31" t="s">
        <v>26</v>
      </c>
      <c r="I31" t="s">
        <v>27</v>
      </c>
      <c r="J31" t="s">
        <v>26</v>
      </c>
      <c r="K31" t="s">
        <v>27</v>
      </c>
      <c r="L31" t="s">
        <v>26</v>
      </c>
      <c r="M31" t="s">
        <v>27</v>
      </c>
      <c r="R31" t="s">
        <v>4</v>
      </c>
      <c r="S31" t="s">
        <v>26</v>
      </c>
      <c r="T31" t="s">
        <v>27</v>
      </c>
    </row>
    <row r="32" spans="1:34" x14ac:dyDescent="0.25">
      <c r="B32" s="2"/>
      <c r="C32" s="2"/>
      <c r="D32" s="2"/>
      <c r="E32" s="2"/>
      <c r="F32" s="2"/>
      <c r="G32">
        <v>1</v>
      </c>
      <c r="H32" s="1">
        <v>13.5</v>
      </c>
      <c r="I32" s="1">
        <v>0</v>
      </c>
      <c r="J32" s="1">
        <v>13.5</v>
      </c>
      <c r="K32" s="1">
        <v>0</v>
      </c>
      <c r="L32">
        <v>13.5</v>
      </c>
      <c r="M32">
        <v>0</v>
      </c>
      <c r="N32" s="1">
        <v>13.5</v>
      </c>
      <c r="O32" s="1">
        <v>0</v>
      </c>
      <c r="P32" s="2"/>
      <c r="Q32" s="2"/>
      <c r="R32">
        <v>1</v>
      </c>
      <c r="S32" s="1">
        <v>13.500299833946301</v>
      </c>
      <c r="T32" s="1">
        <v>2.7741825834638801E-21</v>
      </c>
      <c r="V32" t="s">
        <v>28</v>
      </c>
      <c r="W32">
        <v>1</v>
      </c>
      <c r="X32" t="s">
        <v>29</v>
      </c>
      <c r="Y32" s="1">
        <f>S32</f>
        <v>13.500299833946301</v>
      </c>
      <c r="Z32" t="s">
        <v>30</v>
      </c>
      <c r="AB32" t="s">
        <v>31</v>
      </c>
      <c r="AC32">
        <v>1</v>
      </c>
      <c r="AD32" t="s">
        <v>29</v>
      </c>
      <c r="AE32" s="1">
        <f>T32</f>
        <v>2.7741825834638801E-21</v>
      </c>
      <c r="AF32" t="s">
        <v>30</v>
      </c>
      <c r="AG32" t="e">
        <f ca="1">_xlfn.CONCAT(V32:Z32)</f>
        <v>#NAME?</v>
      </c>
      <c r="AH32" t="e">
        <f ca="1">_xlfn.CONCAT(AB32:AF32)</f>
        <v>#NAME?</v>
      </c>
    </row>
    <row r="33" spans="2:34" x14ac:dyDescent="0.25">
      <c r="B33" s="2"/>
      <c r="C33" s="2"/>
      <c r="D33" s="2"/>
      <c r="E33" s="2"/>
      <c r="F33" s="2"/>
      <c r="G33">
        <v>2</v>
      </c>
      <c r="H33" s="1">
        <v>31.239191345834801</v>
      </c>
      <c r="I33" s="1">
        <v>18</v>
      </c>
      <c r="J33" s="1">
        <v>7.2075025529546899</v>
      </c>
      <c r="K33" s="1">
        <v>18</v>
      </c>
      <c r="L33">
        <v>18.690120867568002</v>
      </c>
      <c r="M33">
        <v>17.998361291703599</v>
      </c>
      <c r="N33" s="1">
        <v>22.068954069943626</v>
      </c>
      <c r="O33" s="1">
        <v>27.660475425136838</v>
      </c>
      <c r="P33" s="2"/>
      <c r="Q33" s="2"/>
      <c r="R33">
        <v>2</v>
      </c>
      <c r="S33" s="1">
        <v>20.737343306692999</v>
      </c>
      <c r="T33" s="1">
        <v>18.000346885249801</v>
      </c>
      <c r="V33" t="s">
        <v>28</v>
      </c>
      <c r="W33">
        <v>2</v>
      </c>
      <c r="X33" t="s">
        <v>29</v>
      </c>
      <c r="Y33" s="1">
        <f t="shared" ref="Y33:Y43" si="3">S33</f>
        <v>20.737343306692999</v>
      </c>
      <c r="Z33" t="s">
        <v>30</v>
      </c>
      <c r="AB33" t="s">
        <v>31</v>
      </c>
      <c r="AC33">
        <v>2</v>
      </c>
      <c r="AD33" t="s">
        <v>29</v>
      </c>
      <c r="AE33" s="1">
        <f t="shared" ref="AE33:AE43" si="4">T33</f>
        <v>18.000346885249801</v>
      </c>
      <c r="AF33" t="s">
        <v>30</v>
      </c>
      <c r="AG33" t="e">
        <f t="shared" ref="AG33:AG43" ca="1" si="5">_xlfn.CONCAT(V33:Z33)</f>
        <v>#NAME?</v>
      </c>
      <c r="AH33" t="e">
        <f t="shared" ref="AH33:AH43" ca="1" si="6">_xlfn.CONCAT(AB33:AF33)</f>
        <v>#NAME?</v>
      </c>
    </row>
    <row r="34" spans="2:34" x14ac:dyDescent="0.25">
      <c r="B34" s="2"/>
      <c r="C34" s="2"/>
      <c r="D34" s="2"/>
      <c r="E34" s="2"/>
      <c r="F34" s="2"/>
      <c r="G34">
        <v>3</v>
      </c>
      <c r="H34" s="1">
        <v>25.499633465996201</v>
      </c>
      <c r="I34" s="1">
        <v>35.739191345834797</v>
      </c>
      <c r="J34" s="1">
        <v>7.8170713674882997</v>
      </c>
      <c r="K34" s="1">
        <v>11.707502552954701</v>
      </c>
      <c r="L34">
        <v>17.288533248968299</v>
      </c>
      <c r="M34">
        <v>23.188482159271601</v>
      </c>
      <c r="N34" s="1">
        <v>21.081647506853809</v>
      </c>
      <c r="O34" s="1">
        <v>26.568954069943626</v>
      </c>
      <c r="P34" s="2"/>
      <c r="Q34" s="2"/>
      <c r="R34">
        <v>3</v>
      </c>
      <c r="S34" s="1">
        <v>20.928700985846302</v>
      </c>
      <c r="T34" s="1">
        <v>25.2373903579965</v>
      </c>
      <c r="V34" t="s">
        <v>28</v>
      </c>
      <c r="W34">
        <v>3</v>
      </c>
      <c r="X34" t="s">
        <v>29</v>
      </c>
      <c r="Y34" s="1">
        <f t="shared" si="3"/>
        <v>20.928700985846302</v>
      </c>
      <c r="Z34" t="s">
        <v>30</v>
      </c>
      <c r="AB34" t="s">
        <v>31</v>
      </c>
      <c r="AC34">
        <v>3</v>
      </c>
      <c r="AD34" t="s">
        <v>29</v>
      </c>
      <c r="AE34" s="1">
        <f t="shared" si="4"/>
        <v>25.2373903579965</v>
      </c>
      <c r="AF34" t="s">
        <v>30</v>
      </c>
      <c r="AG34" t="e">
        <f t="shared" ca="1" si="5"/>
        <v>#NAME?</v>
      </c>
      <c r="AH34" t="e">
        <f t="shared" ca="1" si="6"/>
        <v>#NAME?</v>
      </c>
    </row>
    <row r="35" spans="2:34" x14ac:dyDescent="0.25">
      <c r="B35" s="2"/>
      <c r="C35" s="2"/>
      <c r="D35" s="2"/>
      <c r="E35" s="2"/>
      <c r="F35" s="2"/>
      <c r="G35">
        <v>4</v>
      </c>
      <c r="H35" s="1">
        <v>37.702711128920001</v>
      </c>
      <c r="I35" s="1">
        <v>29.999633465996201</v>
      </c>
      <c r="J35" s="1">
        <v>4.6497473972097696</v>
      </c>
      <c r="K35" s="1">
        <v>12.3170713674883</v>
      </c>
      <c r="L35">
        <v>15.114592047025599</v>
      </c>
      <c r="M35">
        <v>21.786894540671899</v>
      </c>
      <c r="N35" s="1">
        <v>20.418283917662507</v>
      </c>
      <c r="O35" s="1">
        <v>25.581647506853809</v>
      </c>
      <c r="P35" s="2"/>
      <c r="Q35" s="2"/>
      <c r="R35">
        <v>4</v>
      </c>
      <c r="S35" s="1">
        <v>19.550301112881002</v>
      </c>
      <c r="T35" s="1">
        <v>25.428748037149798</v>
      </c>
      <c r="V35" t="s">
        <v>28</v>
      </c>
      <c r="W35">
        <v>4</v>
      </c>
      <c r="X35" t="s">
        <v>29</v>
      </c>
      <c r="Y35" s="1">
        <f t="shared" si="3"/>
        <v>19.550301112881002</v>
      </c>
      <c r="Z35" t="s">
        <v>30</v>
      </c>
      <c r="AB35" t="s">
        <v>31</v>
      </c>
      <c r="AC35">
        <v>4</v>
      </c>
      <c r="AD35" t="s">
        <v>29</v>
      </c>
      <c r="AE35" s="1">
        <f t="shared" si="4"/>
        <v>25.428748037149798</v>
      </c>
      <c r="AF35" t="s">
        <v>30</v>
      </c>
      <c r="AG35" t="e">
        <f t="shared" ca="1" si="5"/>
        <v>#NAME?</v>
      </c>
      <c r="AH35" t="e">
        <f t="shared" ca="1" si="6"/>
        <v>#NAME?</v>
      </c>
    </row>
    <row r="36" spans="2:34" x14ac:dyDescent="0.25">
      <c r="B36" s="2"/>
      <c r="C36" s="2"/>
      <c r="D36" s="2"/>
      <c r="E36" s="2"/>
      <c r="F36" s="2"/>
      <c r="G36">
        <v>5</v>
      </c>
      <c r="H36" s="1">
        <v>31.022358574271799</v>
      </c>
      <c r="I36" s="1">
        <v>42.202711128920001</v>
      </c>
      <c r="J36" s="1">
        <v>15.8427479831357</v>
      </c>
      <c r="K36" s="1">
        <v>9.1497473972097705</v>
      </c>
      <c r="L36">
        <v>21.508012822022799</v>
      </c>
      <c r="M36">
        <v>19.612953338729199</v>
      </c>
      <c r="N36" s="1">
        <v>27.951983743995061</v>
      </c>
      <c r="O36" s="1">
        <v>24.918283917662507</v>
      </c>
      <c r="P36" s="2"/>
      <c r="Q36" s="2"/>
      <c r="R36">
        <v>5</v>
      </c>
      <c r="S36" s="1">
        <v>26.036399214896399</v>
      </c>
      <c r="T36" s="1">
        <v>24.050348164184602</v>
      </c>
      <c r="V36" t="s">
        <v>28</v>
      </c>
      <c r="W36">
        <v>5</v>
      </c>
      <c r="X36" t="s">
        <v>29</v>
      </c>
      <c r="Y36" s="1">
        <f t="shared" si="3"/>
        <v>26.036399214896399</v>
      </c>
      <c r="Z36" t="s">
        <v>30</v>
      </c>
      <c r="AB36" t="s">
        <v>31</v>
      </c>
      <c r="AC36">
        <v>5</v>
      </c>
      <c r="AD36" t="s">
        <v>29</v>
      </c>
      <c r="AE36" s="1">
        <f t="shared" si="4"/>
        <v>24.050348164184602</v>
      </c>
      <c r="AF36" t="s">
        <v>30</v>
      </c>
      <c r="AG36" t="e">
        <f t="shared" ca="1" si="5"/>
        <v>#NAME?</v>
      </c>
      <c r="AH36" t="e">
        <f t="shared" ca="1" si="6"/>
        <v>#NAME?</v>
      </c>
    </row>
    <row r="37" spans="2:34" x14ac:dyDescent="0.25">
      <c r="B37" s="2"/>
      <c r="C37" s="2"/>
      <c r="D37" s="2"/>
      <c r="E37" s="2"/>
      <c r="F37" s="2"/>
      <c r="G37">
        <v>6</v>
      </c>
      <c r="H37" s="1">
        <v>32.978588518549302</v>
      </c>
      <c r="I37" s="1">
        <v>21.722358574271802</v>
      </c>
      <c r="J37" s="1">
        <v>17.7078768395099</v>
      </c>
      <c r="K37" s="1">
        <v>6.5427479831356896</v>
      </c>
      <c r="L37">
        <v>20.440128886565201</v>
      </c>
      <c r="M37">
        <v>12.206374113726399</v>
      </c>
      <c r="N37" s="1">
        <v>27.772689531131345</v>
      </c>
      <c r="O37" s="1">
        <v>18.651983743995061</v>
      </c>
      <c r="P37" s="2"/>
      <c r="Q37" s="2"/>
      <c r="R37">
        <v>6</v>
      </c>
      <c r="S37" s="1">
        <v>26.207099493930599</v>
      </c>
      <c r="T37" s="1">
        <v>16.7362405377912</v>
      </c>
      <c r="V37" t="s">
        <v>28</v>
      </c>
      <c r="W37">
        <v>6</v>
      </c>
      <c r="X37" t="s">
        <v>29</v>
      </c>
      <c r="Y37" s="1">
        <f t="shared" si="3"/>
        <v>26.207099493930599</v>
      </c>
      <c r="Z37" t="s">
        <v>30</v>
      </c>
      <c r="AB37" t="s">
        <v>31</v>
      </c>
      <c r="AC37">
        <v>6</v>
      </c>
      <c r="AD37" t="s">
        <v>29</v>
      </c>
      <c r="AE37" s="1">
        <f t="shared" si="4"/>
        <v>16.7362405377912</v>
      </c>
      <c r="AF37" t="s">
        <v>30</v>
      </c>
      <c r="AG37" t="e">
        <f t="shared" ca="1" si="5"/>
        <v>#NAME?</v>
      </c>
      <c r="AH37" t="e">
        <f t="shared" ca="1" si="6"/>
        <v>#NAME?</v>
      </c>
    </row>
    <row r="38" spans="2:34" x14ac:dyDescent="0.25">
      <c r="B38" s="2"/>
      <c r="C38" s="2"/>
      <c r="D38" s="2"/>
      <c r="E38" s="2"/>
      <c r="F38" s="2"/>
      <c r="G38">
        <v>7</v>
      </c>
      <c r="H38" s="1">
        <v>34.4680734676637</v>
      </c>
      <c r="I38" s="1">
        <v>23.678588518549301</v>
      </c>
      <c r="J38" s="1">
        <v>27.596054414399099</v>
      </c>
      <c r="K38" s="1">
        <v>8.4078768395099299</v>
      </c>
      <c r="L38">
        <v>19.4933904019991</v>
      </c>
      <c r="M38">
        <v>11.1384901782688</v>
      </c>
      <c r="N38" s="1">
        <v>27.691229036142968</v>
      </c>
      <c r="O38" s="1">
        <v>18.472689531131344</v>
      </c>
      <c r="P38" s="2"/>
      <c r="Q38" s="2"/>
      <c r="R38">
        <v>7</v>
      </c>
      <c r="S38" s="1">
        <v>26.116418529036</v>
      </c>
      <c r="T38" s="1">
        <v>16.906940816825401</v>
      </c>
      <c r="V38" t="s">
        <v>28</v>
      </c>
      <c r="W38">
        <v>7</v>
      </c>
      <c r="X38" t="s">
        <v>29</v>
      </c>
      <c r="Y38" s="1">
        <f t="shared" si="3"/>
        <v>26.116418529036</v>
      </c>
      <c r="Z38" t="s">
        <v>30</v>
      </c>
      <c r="AB38" t="s">
        <v>31</v>
      </c>
      <c r="AC38">
        <v>7</v>
      </c>
      <c r="AD38" t="s">
        <v>29</v>
      </c>
      <c r="AE38" s="1">
        <f t="shared" si="4"/>
        <v>16.906940816825401</v>
      </c>
      <c r="AF38" t="s">
        <v>30</v>
      </c>
      <c r="AG38" t="e">
        <f t="shared" ca="1" si="5"/>
        <v>#NAME?</v>
      </c>
      <c r="AH38" t="e">
        <f t="shared" ca="1" si="6"/>
        <v>#NAME?</v>
      </c>
    </row>
    <row r="39" spans="2:34" x14ac:dyDescent="0.25">
      <c r="B39" s="2"/>
      <c r="C39" s="2"/>
      <c r="D39" s="2"/>
      <c r="E39" s="2"/>
      <c r="F39" s="2"/>
      <c r="G39">
        <v>8</v>
      </c>
      <c r="H39" s="1">
        <v>37.205406369255201</v>
      </c>
      <c r="I39" s="1">
        <v>25.168073467663699</v>
      </c>
      <c r="J39" s="1">
        <v>12.347856999605799</v>
      </c>
      <c r="K39" s="1">
        <v>18.296054414399102</v>
      </c>
      <c r="L39">
        <v>18.686918461706099</v>
      </c>
      <c r="M39">
        <v>10.191751693702701</v>
      </c>
      <c r="N39" s="1">
        <v>27.643542186949087</v>
      </c>
      <c r="O39" s="1">
        <v>18.391229036142967</v>
      </c>
      <c r="P39" s="2"/>
      <c r="Q39" s="2"/>
      <c r="R39">
        <v>8</v>
      </c>
      <c r="S39" s="1">
        <v>26.099089973248098</v>
      </c>
      <c r="T39" s="1">
        <v>16.816259851930798</v>
      </c>
      <c r="V39" t="s">
        <v>28</v>
      </c>
      <c r="W39">
        <v>8</v>
      </c>
      <c r="X39" t="s">
        <v>29</v>
      </c>
      <c r="Y39" s="1">
        <f t="shared" si="3"/>
        <v>26.099089973248098</v>
      </c>
      <c r="Z39" t="s">
        <v>30</v>
      </c>
      <c r="AB39" t="s">
        <v>31</v>
      </c>
      <c r="AC39">
        <v>8</v>
      </c>
      <c r="AD39" t="s">
        <v>29</v>
      </c>
      <c r="AE39" s="1">
        <f t="shared" si="4"/>
        <v>16.816259851930798</v>
      </c>
      <c r="AF39" t="s">
        <v>30</v>
      </c>
      <c r="AG39" t="e">
        <f t="shared" ca="1" si="5"/>
        <v>#NAME?</v>
      </c>
      <c r="AH39" t="e">
        <f t="shared" ca="1" si="6"/>
        <v>#NAME?</v>
      </c>
    </row>
    <row r="40" spans="2:34" x14ac:dyDescent="0.25">
      <c r="B40" s="2"/>
      <c r="C40" s="2"/>
      <c r="D40" s="2"/>
      <c r="E40" s="2"/>
      <c r="F40" s="2"/>
      <c r="G40">
        <v>9</v>
      </c>
      <c r="H40" s="1">
        <v>59.653306356555703</v>
      </c>
      <c r="I40" s="1">
        <v>27.9054063692552</v>
      </c>
      <c r="J40" s="1">
        <v>12.688150489608701</v>
      </c>
      <c r="K40" s="1">
        <v>3.0478569996058198</v>
      </c>
      <c r="L40">
        <v>18.0167782388944</v>
      </c>
      <c r="M40">
        <v>9.3852797534097192</v>
      </c>
      <c r="N40" s="1">
        <v>27.594651015604168</v>
      </c>
      <c r="O40" s="1">
        <v>18.343542186949087</v>
      </c>
      <c r="P40" s="2"/>
      <c r="Q40" s="2"/>
      <c r="R40">
        <v>9</v>
      </c>
      <c r="S40" s="1">
        <v>26.2015883534268</v>
      </c>
      <c r="T40" s="1">
        <v>16.7989312961429</v>
      </c>
      <c r="V40" t="s">
        <v>28</v>
      </c>
      <c r="W40">
        <v>9</v>
      </c>
      <c r="X40" t="s">
        <v>29</v>
      </c>
      <c r="Y40" s="1">
        <f t="shared" si="3"/>
        <v>26.2015883534268</v>
      </c>
      <c r="Z40" t="s">
        <v>30</v>
      </c>
      <c r="AB40" t="s">
        <v>31</v>
      </c>
      <c r="AC40">
        <v>9</v>
      </c>
      <c r="AD40" t="s">
        <v>29</v>
      </c>
      <c r="AE40" s="1">
        <f t="shared" si="4"/>
        <v>16.7989312961429</v>
      </c>
      <c r="AF40" t="s">
        <v>30</v>
      </c>
      <c r="AG40" t="e">
        <f t="shared" ca="1" si="5"/>
        <v>#NAME?</v>
      </c>
      <c r="AH40" t="e">
        <f t="shared" ca="1" si="6"/>
        <v>#NAME?</v>
      </c>
    </row>
    <row r="41" spans="2:34" x14ac:dyDescent="0.25">
      <c r="B41" s="2"/>
      <c r="C41" s="2"/>
      <c r="D41" s="2"/>
      <c r="E41" s="2"/>
      <c r="F41" s="2"/>
      <c r="G41">
        <v>10</v>
      </c>
      <c r="H41" s="1">
        <v>36.820479304869501</v>
      </c>
      <c r="I41" s="1">
        <v>50.353306356555699</v>
      </c>
      <c r="J41" s="1">
        <v>13.2050099933428</v>
      </c>
      <c r="K41" s="1">
        <v>3.3881504896087402</v>
      </c>
      <c r="L41">
        <v>17.382588593501801</v>
      </c>
      <c r="M41">
        <v>8.7151395305979698</v>
      </c>
      <c r="N41" s="1">
        <v>27.514370739711502</v>
      </c>
      <c r="O41" s="1">
        <v>18.294651015604167</v>
      </c>
      <c r="R41">
        <v>10</v>
      </c>
      <c r="S41" s="1">
        <v>26.189796836678799</v>
      </c>
      <c r="T41" s="1">
        <v>16.901429676321602</v>
      </c>
      <c r="V41" t="s">
        <v>28</v>
      </c>
      <c r="W41">
        <v>10</v>
      </c>
      <c r="X41" t="s">
        <v>29</v>
      </c>
      <c r="Y41" s="1">
        <f t="shared" si="3"/>
        <v>26.189796836678799</v>
      </c>
      <c r="Z41" t="s">
        <v>30</v>
      </c>
      <c r="AB41" t="s">
        <v>31</v>
      </c>
      <c r="AC41">
        <v>10</v>
      </c>
      <c r="AD41" t="s">
        <v>29</v>
      </c>
      <c r="AE41" s="1">
        <f t="shared" si="4"/>
        <v>16.901429676321602</v>
      </c>
      <c r="AF41" t="s">
        <v>30</v>
      </c>
      <c r="AG41" t="e">
        <f t="shared" ca="1" si="5"/>
        <v>#NAME?</v>
      </c>
      <c r="AH41" t="e">
        <f t="shared" ca="1" si="6"/>
        <v>#NAME?</v>
      </c>
    </row>
    <row r="42" spans="2:34" x14ac:dyDescent="0.25">
      <c r="B42" s="2"/>
      <c r="C42" s="2"/>
      <c r="D42" s="2"/>
      <c r="E42" s="2"/>
      <c r="F42" s="2"/>
      <c r="G42">
        <v>11</v>
      </c>
      <c r="H42" s="1">
        <v>27.3</v>
      </c>
      <c r="I42" s="1">
        <v>27.5204793048695</v>
      </c>
      <c r="J42" s="1">
        <v>13.8</v>
      </c>
      <c r="K42" s="1">
        <v>3.9050099933428002</v>
      </c>
      <c r="L42">
        <v>16.618385578453601</v>
      </c>
      <c r="M42">
        <v>8.0809498852053991</v>
      </c>
      <c r="N42" s="1">
        <v>30.29999999999999</v>
      </c>
      <c r="O42" s="1">
        <v>18.214370739711502</v>
      </c>
      <c r="R42">
        <v>11</v>
      </c>
      <c r="S42" s="1">
        <v>25.511424209470999</v>
      </c>
      <c r="T42" s="1">
        <v>16.8896381595736</v>
      </c>
      <c r="V42" t="s">
        <v>28</v>
      </c>
      <c r="W42">
        <v>11</v>
      </c>
      <c r="X42" t="s">
        <v>29</v>
      </c>
      <c r="Y42" s="1">
        <f t="shared" si="3"/>
        <v>25.511424209470999</v>
      </c>
      <c r="Z42" t="s">
        <v>30</v>
      </c>
      <c r="AB42" t="s">
        <v>31</v>
      </c>
      <c r="AC42">
        <v>11</v>
      </c>
      <c r="AD42" t="s">
        <v>29</v>
      </c>
      <c r="AE42" s="1">
        <f t="shared" si="4"/>
        <v>16.8896381595736</v>
      </c>
      <c r="AF42" t="s">
        <v>30</v>
      </c>
      <c r="AG42" t="e">
        <f t="shared" ca="1" si="5"/>
        <v>#NAME?</v>
      </c>
      <c r="AH42" t="e">
        <f t="shared" ca="1" si="6"/>
        <v>#NAME?</v>
      </c>
    </row>
    <row r="43" spans="2:34" x14ac:dyDescent="0.25">
      <c r="B43" s="2"/>
      <c r="C43" s="2"/>
      <c r="D43" s="2"/>
      <c r="E43" s="2"/>
      <c r="F43" s="2"/>
      <c r="G43">
        <v>12</v>
      </c>
      <c r="H43" s="1">
        <v>9.3000000000000007</v>
      </c>
      <c r="I43" s="1">
        <v>18</v>
      </c>
      <c r="J43" s="1">
        <v>9.3000000000000007</v>
      </c>
      <c r="K43" s="1">
        <v>4.49999999999996</v>
      </c>
      <c r="L43">
        <v>9.3000000000000007</v>
      </c>
      <c r="M43">
        <v>7.31674687015727</v>
      </c>
      <c r="N43" s="1">
        <v>9.3000000000000025</v>
      </c>
      <c r="O43" s="1">
        <v>18.000006363463623</v>
      </c>
      <c r="R43">
        <v>12</v>
      </c>
      <c r="S43" s="1">
        <v>9.3001586771051894</v>
      </c>
      <c r="T43" s="1">
        <v>16.2112655323659</v>
      </c>
      <c r="V43" t="s">
        <v>28</v>
      </c>
      <c r="W43">
        <v>12</v>
      </c>
      <c r="X43" t="s">
        <v>29</v>
      </c>
      <c r="Y43" s="1">
        <f t="shared" si="3"/>
        <v>9.3001586771051894</v>
      </c>
      <c r="Z43" t="s">
        <v>30</v>
      </c>
      <c r="AB43" t="s">
        <v>31</v>
      </c>
      <c r="AC43">
        <v>12</v>
      </c>
      <c r="AD43" t="s">
        <v>29</v>
      </c>
      <c r="AE43" s="1">
        <f t="shared" si="4"/>
        <v>16.2112655323659</v>
      </c>
      <c r="AF43" t="s">
        <v>30</v>
      </c>
      <c r="AG43" t="e">
        <f t="shared" ca="1" si="5"/>
        <v>#NAME?</v>
      </c>
      <c r="AH43" t="e">
        <f t="shared" ca="1" si="6"/>
        <v>#NAME?</v>
      </c>
    </row>
    <row r="46" spans="2:34" x14ac:dyDescent="0.25">
      <c r="G46" s="3"/>
      <c r="H46" s="3"/>
      <c r="I46" s="3"/>
      <c r="J46" s="3"/>
      <c r="K46" s="3"/>
      <c r="L46" s="3"/>
      <c r="M46" s="3"/>
      <c r="N46" s="3"/>
    </row>
    <row r="47" spans="2:34" x14ac:dyDescent="0.25">
      <c r="H47" s="3"/>
      <c r="I47" s="3"/>
      <c r="J47" s="3"/>
      <c r="K47" s="3"/>
      <c r="L47" s="3"/>
      <c r="M47" s="3"/>
      <c r="N47" s="3"/>
    </row>
    <row r="48" spans="2:34" x14ac:dyDescent="0.25">
      <c r="J48" s="3"/>
      <c r="K48" s="3"/>
      <c r="L48" s="3"/>
      <c r="M48" s="3"/>
      <c r="N48" s="3"/>
    </row>
    <row r="54" spans="2:14" x14ac:dyDescent="0.25">
      <c r="B54" s="3"/>
    </row>
    <row r="56" spans="2:14" x14ac:dyDescent="0.25">
      <c r="H56" s="3"/>
      <c r="I56" s="3"/>
      <c r="J56" s="3"/>
      <c r="K56" s="3"/>
      <c r="L56" s="3"/>
      <c r="M56" s="3"/>
      <c r="N56" s="3"/>
    </row>
    <row r="57" spans="2:14" x14ac:dyDescent="0.25">
      <c r="I57" s="3"/>
      <c r="J57" s="3"/>
      <c r="K57" s="3"/>
      <c r="L57" s="3"/>
      <c r="M57" s="3"/>
      <c r="N57" s="3"/>
    </row>
    <row r="58" spans="2:14" x14ac:dyDescent="0.25">
      <c r="B58" s="3"/>
      <c r="K58" s="3"/>
      <c r="L58" s="3"/>
      <c r="M58" s="3"/>
      <c r="N58" s="3"/>
    </row>
    <row r="59" spans="2:14" x14ac:dyDescent="0.25">
      <c r="B59" s="3"/>
    </row>
    <row r="60" spans="2:14" x14ac:dyDescent="0.25">
      <c r="B60" s="3"/>
    </row>
    <row r="61" spans="2:14" x14ac:dyDescent="0.25">
      <c r="B61" s="3"/>
    </row>
    <row r="62" spans="2:14" x14ac:dyDescent="0.25">
      <c r="B62" s="3"/>
    </row>
    <row r="63" spans="2:14" x14ac:dyDescent="0.25">
      <c r="B63" s="3"/>
    </row>
    <row r="64" spans="2:14" x14ac:dyDescent="0.25">
      <c r="B64" s="3"/>
      <c r="C64" s="3"/>
      <c r="D64" s="3"/>
    </row>
    <row r="65" spans="1:12" x14ac:dyDescent="0.25">
      <c r="F65" s="3"/>
      <c r="G65" s="3"/>
      <c r="H65" s="3"/>
      <c r="I65" s="3"/>
      <c r="J65" s="3"/>
      <c r="K65" s="3"/>
      <c r="L65" s="3"/>
    </row>
    <row r="66" spans="1:12" x14ac:dyDescent="0.25">
      <c r="G66" s="3"/>
      <c r="H66" s="3"/>
      <c r="I66" s="3"/>
      <c r="J66" s="3"/>
      <c r="K66" s="3"/>
      <c r="L66" s="3"/>
    </row>
    <row r="67" spans="1:12" x14ac:dyDescent="0.25">
      <c r="I67" s="3"/>
      <c r="J67" s="3"/>
      <c r="K67" s="3"/>
      <c r="L67" s="3"/>
    </row>
    <row r="72" spans="1:12" x14ac:dyDescent="0.25">
      <c r="A72" s="3"/>
    </row>
    <row r="73" spans="1:12" x14ac:dyDescent="0.25">
      <c r="A73" s="3"/>
      <c r="B73" s="3"/>
    </row>
    <row r="75" spans="1:12" x14ac:dyDescent="0.25">
      <c r="G75" s="3"/>
      <c r="H75" s="3"/>
      <c r="I75" s="3"/>
      <c r="J75" s="3"/>
      <c r="K75" s="3"/>
      <c r="L75" s="3"/>
    </row>
    <row r="76" spans="1:12" x14ac:dyDescent="0.25">
      <c r="H76" s="3"/>
      <c r="I76" s="3"/>
      <c r="J76" s="3"/>
      <c r="K76" s="3"/>
      <c r="L76" s="3"/>
    </row>
    <row r="77" spans="1:12" x14ac:dyDescent="0.25">
      <c r="A77" s="3"/>
      <c r="J77" s="3"/>
      <c r="K77" s="3"/>
      <c r="L77" s="3"/>
    </row>
    <row r="78" spans="1:12" x14ac:dyDescent="0.25">
      <c r="A78" s="3"/>
    </row>
    <row r="79" spans="1:12" x14ac:dyDescent="0.25">
      <c r="A79" s="3"/>
    </row>
    <row r="80" spans="1:12" x14ac:dyDescent="0.25">
      <c r="A80" s="3"/>
    </row>
    <row r="81" spans="1:3" x14ac:dyDescent="0.25">
      <c r="A81" s="3"/>
    </row>
    <row r="82" spans="1:3" x14ac:dyDescent="0.25">
      <c r="A82" s="3"/>
      <c r="B82" s="3"/>
    </row>
    <row r="83" spans="1:3" x14ac:dyDescent="0.25">
      <c r="A83" s="3"/>
      <c r="B83" s="3"/>
      <c r="C83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3" sqref="C3"/>
    </sheetView>
  </sheetViews>
  <sheetFormatPr defaultRowHeight="15" x14ac:dyDescent="0.25"/>
  <sheetData>
    <row r="1" spans="1:7" x14ac:dyDescent="0.25">
      <c r="B1" t="s">
        <v>32</v>
      </c>
      <c r="C1" t="s">
        <v>33</v>
      </c>
      <c r="D1" t="s">
        <v>34</v>
      </c>
      <c r="E1" t="s">
        <v>37</v>
      </c>
      <c r="F1" t="s">
        <v>35</v>
      </c>
      <c r="G1" t="s">
        <v>36</v>
      </c>
    </row>
    <row r="2" spans="1:7" x14ac:dyDescent="0.25">
      <c r="A2">
        <v>1</v>
      </c>
      <c r="B2">
        <v>13.5</v>
      </c>
      <c r="C2">
        <v>0</v>
      </c>
      <c r="D2">
        <v>2.25</v>
      </c>
      <c r="E2">
        <v>3</v>
      </c>
      <c r="F2">
        <v>4.5</v>
      </c>
      <c r="G2">
        <v>9.3000000000000007</v>
      </c>
    </row>
    <row r="3" spans="1:7" x14ac:dyDescent="0.25">
      <c r="A3">
        <v>2</v>
      </c>
      <c r="C3">
        <f>B2+F2</f>
        <v>18</v>
      </c>
    </row>
    <row r="4" spans="1:7" x14ac:dyDescent="0.25">
      <c r="A4">
        <v>3</v>
      </c>
    </row>
    <row r="5" spans="1:7" x14ac:dyDescent="0.25">
      <c r="A5">
        <v>4</v>
      </c>
    </row>
    <row r="6" spans="1:7" x14ac:dyDescent="0.25">
      <c r="A6">
        <v>5</v>
      </c>
    </row>
    <row r="7" spans="1:7" x14ac:dyDescent="0.25">
      <c r="A7">
        <v>6</v>
      </c>
    </row>
    <row r="8" spans="1:7" x14ac:dyDescent="0.25">
      <c r="A8">
        <v>7</v>
      </c>
    </row>
    <row r="9" spans="1:7" x14ac:dyDescent="0.25">
      <c r="A9">
        <v>8</v>
      </c>
    </row>
    <row r="10" spans="1:7" x14ac:dyDescent="0.25">
      <c r="A10">
        <v>9</v>
      </c>
    </row>
    <row r="11" spans="1:7" x14ac:dyDescent="0.25">
      <c r="A11">
        <v>10</v>
      </c>
    </row>
    <row r="12" spans="1:7" x14ac:dyDescent="0.25">
      <c r="A12">
        <v>11</v>
      </c>
    </row>
    <row r="13" spans="1:7" x14ac:dyDescent="0.25">
      <c r="A13">
        <v>12</v>
      </c>
      <c r="B13">
        <v>9.3000000000000007</v>
      </c>
      <c r="C13">
        <f>B13*D2</f>
        <v>20.925000000000001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2020-01-24T08:40:34Z</dcterms:modified>
</cp:coreProperties>
</file>