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CE768198-4DC9-4371-81B7-868F864A9115}" xr6:coauthVersionLast="40" xr6:coauthVersionMax="40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Теплоемкость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3" l="1"/>
  <c r="I10" i="13"/>
  <c r="H10" i="13"/>
  <c r="G10" i="13"/>
  <c r="F10" i="13"/>
  <c r="E10" i="13"/>
  <c r="D10" i="13"/>
  <c r="C10" i="13"/>
  <c r="B10" i="13"/>
  <c r="C4" i="13"/>
  <c r="D4" i="13"/>
  <c r="E4" i="13"/>
  <c r="F4" i="13"/>
  <c r="G4" i="13"/>
  <c r="H4" i="13"/>
  <c r="I4" i="13"/>
  <c r="J4" i="13"/>
  <c r="B4" i="13"/>
  <c r="B58" i="12" l="1"/>
  <c r="C55" i="12"/>
  <c r="C58" i="12" s="1"/>
  <c r="D55" i="12"/>
  <c r="D58" i="12" s="1"/>
  <c r="E55" i="12"/>
  <c r="E58" i="12" s="1"/>
  <c r="F55" i="12"/>
  <c r="F58" i="12" s="1"/>
  <c r="G55" i="12"/>
  <c r="G58" i="12" s="1"/>
  <c r="H55" i="12"/>
  <c r="H58" i="12" s="1"/>
  <c r="I55" i="12"/>
  <c r="I58" i="12" s="1"/>
  <c r="J55" i="12"/>
  <c r="J58" i="12" s="1"/>
  <c r="B55" i="12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B29" i="6" l="1"/>
  <c r="B22" i="7"/>
  <c r="B23" i="7" s="1"/>
  <c r="B12" i="6" l="1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G4" i="12" l="1"/>
  <c r="G3" i="12"/>
  <c r="N13" i="12"/>
  <c r="O13" i="12" s="1"/>
  <c r="H44" i="12" s="1"/>
  <c r="N2" i="12"/>
  <c r="H33" i="12" s="1"/>
  <c r="F3" i="12"/>
  <c r="I2" i="12"/>
  <c r="B18" i="9" l="1"/>
  <c r="K1" i="9"/>
  <c r="B15" i="9"/>
  <c r="B24" i="9" l="1"/>
  <c r="B25" i="9" s="1"/>
  <c r="B28" i="9" s="1"/>
  <c r="L20" i="12"/>
  <c r="L21" i="12"/>
  <c r="L22" i="12"/>
  <c r="L23" i="12"/>
  <c r="N23" i="12" s="1"/>
  <c r="L24" i="12"/>
  <c r="L25" i="12"/>
  <c r="N25" i="12" s="1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N22" i="12" l="1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B20" i="12" l="1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C20" i="12" l="1"/>
  <c r="D20" i="12" s="1"/>
  <c r="F5" i="12"/>
  <c r="I5" i="12" s="1"/>
  <c r="J5" i="12" s="1"/>
  <c r="I3" i="12"/>
  <c r="J3" i="12" s="1"/>
  <c r="I4" i="12"/>
  <c r="J4" i="12" s="1"/>
  <c r="J2" i="12"/>
  <c r="F6" i="12" l="1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Q36" i="11" s="1"/>
  <c r="Q38" i="11" s="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P36" i="11" l="1"/>
  <c r="P38" i="11" s="1"/>
  <c r="V36" i="11"/>
  <c r="V38" i="11" s="1"/>
  <c r="T36" i="11"/>
  <c r="T38" i="11" s="1"/>
  <c r="S36" i="11"/>
  <c r="S38" i="11" s="1"/>
  <c r="X36" i="11"/>
  <c r="X38" i="11" s="1"/>
  <c r="U36" i="11"/>
  <c r="U38" i="11" s="1"/>
  <c r="A50" i="11"/>
  <c r="A52" i="11" s="1"/>
  <c r="R36" i="11"/>
  <c r="R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U21" i="5"/>
  <c r="AE21" i="5" s="1"/>
  <c r="T21" i="5"/>
  <c r="AD21" i="5" s="1"/>
  <c r="S21" i="5"/>
  <c r="AC21" i="5" s="1"/>
  <c r="R21" i="5"/>
  <c r="AB21" i="5" s="1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3" i="4"/>
  <c r="C3" i="4" s="1"/>
  <c r="C2" i="4"/>
  <c r="E2" i="4" s="1"/>
  <c r="B3" i="4" s="1"/>
  <c r="A4" i="4" l="1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J210" i="2" s="1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B130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H171" i="2" s="1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G172" i="2" s="1"/>
  <c r="G217" i="2" s="1"/>
  <c r="U148" i="2"/>
  <c r="F164" i="2" s="1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I171" i="2"/>
  <c r="B171" i="2"/>
  <c r="J171" i="2"/>
  <c r="C171" i="2"/>
  <c r="F171" i="2"/>
  <c r="D171" i="2"/>
  <c r="D216" i="2" s="1"/>
  <c r="F167" i="2"/>
  <c r="G167" i="2"/>
  <c r="B167" i="2"/>
  <c r="H163" i="2"/>
  <c r="F163" i="2"/>
  <c r="I163" i="2"/>
  <c r="B163" i="2"/>
  <c r="J163" i="2"/>
  <c r="C163" i="2"/>
  <c r="D163" i="2"/>
  <c r="D208" i="2" s="1"/>
  <c r="E165" i="2"/>
  <c r="F165" i="2"/>
  <c r="C165" i="2"/>
  <c r="G165" i="2"/>
  <c r="H165" i="2"/>
  <c r="I165" i="2"/>
  <c r="B165" i="2"/>
  <c r="B210" i="2" s="1"/>
  <c r="J165" i="2"/>
  <c r="D165" i="2"/>
  <c r="I161" i="2"/>
  <c r="I206" i="2" s="1"/>
  <c r="J161" i="2"/>
  <c r="J206" i="2" s="1"/>
  <c r="D170" i="2"/>
  <c r="F172" i="2"/>
  <c r="F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G164" i="2"/>
  <c r="H164" i="2"/>
  <c r="D164" i="2"/>
  <c r="B164" i="2"/>
  <c r="J164" i="2"/>
  <c r="E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H167" i="2" l="1"/>
  <c r="H212" i="2" s="1"/>
  <c r="C167" i="2"/>
  <c r="C170" i="2"/>
  <c r="H209" i="2"/>
  <c r="I216" i="2"/>
  <c r="I164" i="2"/>
  <c r="I209" i="2" s="1"/>
  <c r="J170" i="2"/>
  <c r="J167" i="2"/>
  <c r="J212" i="2" s="1"/>
  <c r="I210" i="2"/>
  <c r="I167" i="2"/>
  <c r="I212" i="2" s="1"/>
  <c r="B213" i="2"/>
  <c r="G212" i="2"/>
  <c r="E167" i="2"/>
  <c r="K167" i="2" s="1"/>
  <c r="F210" i="2"/>
  <c r="J216" i="2"/>
  <c r="C164" i="2"/>
  <c r="C209" i="2" s="1"/>
  <c r="G162" i="2"/>
  <c r="G163" i="2"/>
  <c r="D29" i="12"/>
  <c r="K217" i="2"/>
  <c r="E161" i="2"/>
  <c r="E206" i="2" s="1"/>
  <c r="J169" i="2"/>
  <c r="B212" i="2"/>
  <c r="C212" i="2"/>
  <c r="G210" i="2"/>
  <c r="H210" i="2"/>
  <c r="F166" i="2"/>
  <c r="K166" i="2" s="1"/>
  <c r="B170" i="2"/>
  <c r="H161" i="2"/>
  <c r="H206" i="2" s="1"/>
  <c r="G169" i="2"/>
  <c r="I169" i="2"/>
  <c r="I214" i="2" s="1"/>
  <c r="H213" i="2"/>
  <c r="I213" i="2"/>
  <c r="J213" i="2"/>
  <c r="C213" i="2"/>
  <c r="F212" i="2"/>
  <c r="F213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B214" i="2"/>
  <c r="D213" i="2"/>
  <c r="E213" i="2"/>
  <c r="C166" i="2"/>
  <c r="C211" i="2" s="1"/>
  <c r="D212" i="2"/>
  <c r="G170" i="2"/>
  <c r="G215" i="2" s="1"/>
  <c r="H170" i="2"/>
  <c r="H215" i="2" s="1"/>
  <c r="F161" i="2"/>
  <c r="F206" i="2" s="1"/>
  <c r="E169" i="2"/>
  <c r="E214" i="2" s="1"/>
  <c r="E208" i="2"/>
  <c r="F215" i="2"/>
  <c r="F208" i="2"/>
  <c r="G208" i="2"/>
  <c r="J214" i="2"/>
  <c r="C214" i="2"/>
  <c r="C208" i="2"/>
  <c r="D215" i="2"/>
  <c r="D4" i="4"/>
  <c r="E4" i="4" s="1"/>
  <c r="A5" i="4"/>
  <c r="C5" i="4" s="1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K208" i="2" s="1"/>
  <c r="C215" i="2"/>
  <c r="B209" i="2"/>
  <c r="C216" i="2"/>
  <c r="G211" i="2"/>
  <c r="C161" i="2"/>
  <c r="C206" i="2" s="1"/>
  <c r="K206" i="2" s="1"/>
  <c r="C210" i="2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P52" i="2" s="1"/>
  <c r="E166" i="2"/>
  <c r="E211" i="2" s="1"/>
  <c r="F162" i="2"/>
  <c r="B166" i="2"/>
  <c r="B211" i="2" s="1"/>
  <c r="C162" i="2"/>
  <c r="C207" i="2" s="1"/>
  <c r="I166" i="2"/>
  <c r="I211" i="2" s="1"/>
  <c r="J162" i="2"/>
  <c r="J207" i="2" s="1"/>
  <c r="J166" i="2"/>
  <c r="J211" i="2" s="1"/>
  <c r="B162" i="2"/>
  <c r="B207" i="2" s="1"/>
  <c r="H166" i="2"/>
  <c r="H211" i="2" s="1"/>
  <c r="I162" i="2"/>
  <c r="I207" i="2" s="1"/>
  <c r="E162" i="2"/>
  <c r="K172" i="2"/>
  <c r="K163" i="2"/>
  <c r="K168" i="2"/>
  <c r="K165" i="2"/>
  <c r="K171" i="2"/>
  <c r="K170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E212" i="2" l="1"/>
  <c r="K169" i="2"/>
  <c r="K210" i="2"/>
  <c r="K212" i="2"/>
  <c r="K213" i="2"/>
  <c r="K164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A6" i="4" l="1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D67" i="5"/>
  <c r="B67" i="5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E82" i="5" l="1"/>
  <c r="B82" i="5"/>
  <c r="D82" i="5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A7" i="4" l="1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B7" i="4" l="1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D7" i="4" l="1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 s="1"/>
  <c r="Q14" i="1" s="1"/>
  <c r="AK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J14" i="1" l="1"/>
  <c r="U14" i="1" s="1"/>
  <c r="AO14" i="1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AQ14" i="1" l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105" i="2" l="1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M114" i="2" l="1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F8" i="4" l="1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AQ18" i="1" l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F22" i="1"/>
  <c r="Q22" i="1" s="1"/>
  <c r="AK22" i="1" s="1"/>
  <c r="D22" i="1"/>
  <c r="O22" i="1" s="1"/>
  <c r="AI22" i="1" s="1"/>
  <c r="AQ21" i="1"/>
  <c r="AQ22" i="1" l="1"/>
  <c r="Q44" i="5"/>
  <c r="C91" i="5" s="1"/>
  <c r="C105" i="5" s="1"/>
  <c r="C130" i="5" s="1"/>
  <c r="D12" i="4"/>
  <c r="E12" i="4" s="1"/>
  <c r="F11" i="4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2" i="5" l="1"/>
  <c r="C106" i="5" s="1"/>
  <c r="C131" i="5" s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G214" i="1"/>
  <c r="R214" i="1" s="1"/>
  <c r="AL214" i="1" s="1"/>
  <c r="D214" i="1"/>
  <c r="O214" i="1" s="1"/>
  <c r="AI214" i="1" s="1"/>
  <c r="AQ213" i="1"/>
  <c r="AQ214" i="1" l="1"/>
  <c r="D215" i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F251" i="1"/>
  <c r="Q251" i="1" s="1"/>
  <c r="AK251" i="1" s="1"/>
  <c r="C251" i="1"/>
  <c r="N251" i="1" s="1"/>
  <c r="AH251" i="1" s="1"/>
  <c r="J251" i="1"/>
  <c r="U251" i="1" s="1"/>
  <c r="AO251" i="1" s="1"/>
  <c r="AQ251" i="1" l="1"/>
  <c r="G252" i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H41" i="12" s="1"/>
  <c r="G41" i="12"/>
  <c r="I40" i="12"/>
  <c r="H25" i="12"/>
  <c r="I25" i="12" s="1"/>
  <c r="G26" i="12"/>
  <c r="G42" i="12" l="1"/>
  <c r="I41" i="12"/>
  <c r="H26" i="12"/>
  <c r="I26" i="12" s="1"/>
  <c r="G27" i="12"/>
  <c r="N11" i="12"/>
  <c r="H42" i="12" s="1"/>
  <c r="N12" i="12" l="1"/>
  <c r="H43" i="12" s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<sst xmlns="http://schemas.openxmlformats.org/spreadsheetml/2006/main" count="1224" uniqueCount="201">
  <si>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</si>
  <si>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</si>
  <si>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</si>
  <si>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</si>
  <si>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</si>
  <si>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</si>
  <si>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</si>
  <si>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</si>
  <si>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</si>
  <si>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</si>
  <si>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</si>
  <si>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</si>
  <si>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</si>
  <si>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</si>
  <si>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</si>
  <si>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</si>
  <si>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</si>
  <si>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</si>
  <si>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</si>
  <si>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</si>
  <si>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</si>
  <si>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</si>
  <si>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</si>
  <si>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</si>
  <si>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</si>
  <si>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</si>
  <si>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</si>
  <si>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</si>
  <si>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</si>
  <si>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</si>
  <si>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</si>
  <si>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</si>
  <si>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</si>
  <si>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</si>
  <si>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</si>
  <si>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</si>
  <si>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</si>
  <si>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</si>
  <si>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</si>
  <si>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</si>
  <si>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</si>
  <si>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</si>
  <si>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</si>
  <si>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</si>
  <si>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</si>
  <si>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</si>
  <si>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</si>
  <si>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</si>
  <si>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</si>
  <si>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</si>
  <si>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</si>
  <si>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</si>
  <si>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</si>
  <si>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</si>
  <si>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</si>
  <si>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</si>
  <si>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</si>
  <si>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</si>
  <si>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</si>
  <si>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</si>
  <si>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</si>
  <si>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</si>
  <si>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</si>
  <si>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</si>
  <si>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</si>
  <si>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</si>
  <si>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</si>
  <si>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</si>
  <si>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</si>
  <si>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</si>
  <si>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</si>
  <si>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</si>
  <si>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</si>
  <si>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</si>
  <si>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</si>
  <si>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</si>
  <si>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</si>
  <si>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</si>
  <si>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</si>
  <si>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</si>
  <si>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</si>
  <si>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</si>
  <si>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</si>
  <si>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</si>
  <si>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</si>
  <si>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</si>
  <si>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</si>
  <si>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</si>
  <si>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</si>
  <si>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</si>
  <si>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</si>
  <si>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</si>
  <si>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</si>
  <si>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</si>
  <si>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</si>
  <si>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</si>
  <si>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</si>
  <si>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</si>
  <si>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</si>
  <si>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</si>
  <si>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</si>
  <si>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</si>
  <si>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</si>
  <si>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</si>
  <si>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</si>
  <si>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</si>
  <si>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</si>
  <si>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</si>
  <si>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</si>
  <si>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</si>
  <si>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</si>
  <si>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</si>
  <si>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</si>
  <si>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</si>
  <si>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</si>
  <si>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</si>
  <si>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</si>
  <si>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</si>
  <si>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</si>
  <si>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</si>
  <si>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</si>
  <si>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</si>
  <si>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</si>
  <si>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</si>
  <si>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</si>
  <si>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</si>
  <si>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</si>
  <si>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</si>
  <si>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</si>
  <si>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</si>
  <si>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</si>
  <si>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</si>
  <si>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</si>
  <si>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</si>
  <si>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</si>
  <si>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</si>
  <si>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</si>
  <si>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</si>
  <si>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</si>
  <si>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</si>
  <si>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</si>
  <si>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</si>
  <si>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</si>
  <si>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</si>
  <si>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</si>
  <si>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</si>
  <si>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</si>
  <si>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</si>
  <si>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</si>
  <si>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</si>
  <si>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</si>
  <si>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</si>
  <si>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</si>
  <si>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</si>
  <si>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</si>
  <si>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</si>
  <si>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</si>
  <si>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</si>
  <si>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</si>
  <si>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</si>
  <si>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</si>
  <si>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</si>
  <si>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</si>
  <si>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</si>
  <si>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</si>
  <si>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</si>
  <si>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</si>
  <si>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</si>
  <si>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</si>
  <si>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</si>
  <si>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</si>
  <si>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</si>
  <si>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</si>
  <si>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</si>
  <si>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</si>
  <si>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</si>
  <si>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</si>
  <si>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</si>
  <si>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</si>
  <si>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</si>
  <si>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</si>
  <si>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</si>
  <si>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</si>
  <si>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</si>
  <si>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</si>
  <si>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</si>
  <si>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</si>
  <si>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</si>
  <si>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</si>
  <si>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</si>
  <si>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</si>
  <si>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</si>
  <si>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</si>
  <si>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</si>
  <si>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</si>
  <si>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</si>
  <si>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</si>
  <si>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</si>
  <si>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Condenced phase</t>
  </si>
  <si>
    <t>Gas phase</t>
  </si>
  <si>
    <t>Cp, J/mole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</si>
</sst>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16"/>
        <c:axId val="60665792"/>
      </c:scatterChart>
      <c:valAx>
        <c:axId val="606652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792"/>
        <c:crosses val="autoZero"/>
        <c:crossBetween val="midCat"/>
        <c:majorUnit val="1"/>
      </c:valAx>
      <c:valAx>
        <c:axId val="60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04"/>
        <c:axId val="150097280"/>
      </c:scatterChart>
      <c:valAx>
        <c:axId val="150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7280"/>
        <c:crosses val="autoZero"/>
        <c:crossBetween val="midCat"/>
      </c:valAx>
      <c:valAx>
        <c:axId val="150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520"/>
        <c:axId val="60668096"/>
      </c:scatterChart>
      <c:valAx>
        <c:axId val="60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8096"/>
        <c:crosses val="autoZero"/>
        <c:crossBetween val="midCat"/>
        <c:majorUnit val="1"/>
      </c:valAx>
      <c:valAx>
        <c:axId val="60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1392"/>
        <c:axId val="146211968"/>
      </c:scatterChart>
      <c:valAx>
        <c:axId val="1462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968"/>
        <c:crosses val="autoZero"/>
        <c:crossBetween val="midCat"/>
      </c:valAx>
      <c:valAx>
        <c:axId val="146211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4272"/>
        <c:axId val="146214848"/>
      </c:scatterChart>
      <c:valAx>
        <c:axId val="1462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848"/>
        <c:crosses val="autoZero"/>
        <c:crossBetween val="midCat"/>
      </c:valAx>
      <c:valAx>
        <c:axId val="1462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6576"/>
        <c:axId val="146217152"/>
      </c:scatterChart>
      <c:valAx>
        <c:axId val="14621657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7152"/>
        <c:crosses val="autoZero"/>
        <c:crossBetween val="midCat"/>
        <c:majorUnit val="1"/>
      </c:valAx>
      <c:valAx>
        <c:axId val="146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160"/>
        <c:axId val="146268736"/>
      </c:scatterChart>
      <c:valAx>
        <c:axId val="1462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736"/>
        <c:crosses val="autoZero"/>
        <c:crossBetween val="midCat"/>
        <c:majorUnit val="1"/>
      </c:valAx>
      <c:valAx>
        <c:axId val="1462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040"/>
        <c:axId val="146271616"/>
      </c:scatterChart>
      <c:valAx>
        <c:axId val="1462710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616"/>
        <c:crosses val="autoZero"/>
        <c:crossBetween val="midCat"/>
        <c:majorUnit val="1"/>
      </c:valAx>
      <c:valAx>
        <c:axId val="14627161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344"/>
        <c:axId val="146273920"/>
      </c:scatterChart>
      <c:valAx>
        <c:axId val="146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920"/>
        <c:crosses val="autoZero"/>
        <c:crossBetween val="midCat"/>
      </c:valAx>
      <c:valAx>
        <c:axId val="146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824"/>
        <c:axId val="150094400"/>
      </c:scatterChart>
      <c:valAx>
        <c:axId val="150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4400"/>
        <c:crosses val="autoZero"/>
        <c:crossBetween val="midCat"/>
      </c:valAx>
      <c:valAx>
        <c:axId val="1500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4"/>
  <sheetViews>
    <sheetView workbookViewId="0">
      <selection activeCell="B2" sqref="B2:J2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8"/>
  <sheetViews>
    <sheetView topLeftCell="A25" zoomScaleNormal="100" workbookViewId="0">
      <selection activeCell="P62" sqref="P62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11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5"/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261.42001342773438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5487-38A1-4340-9E9F-1E575D64F0FD}">
  <dimension ref="A1:J10"/>
  <sheetViews>
    <sheetView tabSelected="1" workbookViewId="0">
      <selection activeCell="B10" sqref="B10:J10"/>
    </sheetView>
  </sheetViews>
  <sheetFormatPr defaultRowHeight="15" x14ac:dyDescent="0.25"/>
  <cols>
    <col min="1" max="1" width="16.85546875" bestFit="1" customWidth="1"/>
  </cols>
  <sheetData>
    <row r="1" spans="1:10" x14ac:dyDescent="0.25">
      <c r="A1" s="4" t="s">
        <v>199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</row>
    <row r="2" spans="1:10" x14ac:dyDescent="0.25">
      <c r="A2" t="s">
        <v>200</v>
      </c>
      <c r="B2">
        <v>34.92</v>
      </c>
      <c r="C2">
        <v>52.49</v>
      </c>
      <c r="D2">
        <v>73.599999999999994</v>
      </c>
      <c r="E2">
        <v>96.65</v>
      </c>
      <c r="F2">
        <v>98.49</v>
      </c>
      <c r="G2">
        <v>118.9</v>
      </c>
      <c r="H2">
        <v>120.07</v>
      </c>
      <c r="I2">
        <v>142.6</v>
      </c>
      <c r="J2">
        <v>165.2</v>
      </c>
    </row>
    <row r="3" spans="1:10" x14ac:dyDescent="0.25"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</row>
    <row r="4" spans="1:10" x14ac:dyDescent="0.25">
      <c r="B4" t="str">
        <f>CONCATENATE(B2,B3)</f>
        <v>34.92,</v>
      </c>
      <c r="C4" t="str">
        <f t="shared" ref="C4:J4" si="0">CONCATENATE(C2,C3)</f>
        <v>52.49,</v>
      </c>
      <c r="D4" t="str">
        <f t="shared" si="0"/>
        <v>73.6,</v>
      </c>
      <c r="E4" t="str">
        <f t="shared" si="0"/>
        <v>96.65,</v>
      </c>
      <c r="F4" t="str">
        <f t="shared" si="0"/>
        <v>98.49,</v>
      </c>
      <c r="G4" t="str">
        <f t="shared" si="0"/>
        <v>118.9,</v>
      </c>
      <c r="H4" t="str">
        <f t="shared" si="0"/>
        <v>120.07,</v>
      </c>
      <c r="I4" t="str">
        <f t="shared" si="0"/>
        <v>142.6,</v>
      </c>
      <c r="J4" t="str">
        <f t="shared" si="0"/>
        <v>165.2</v>
      </c>
    </row>
    <row r="7" spans="1:10" x14ac:dyDescent="0.25">
      <c r="A7" s="4" t="s">
        <v>198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</row>
    <row r="8" spans="1:10" x14ac:dyDescent="0.25">
      <c r="A8" t="s">
        <v>200</v>
      </c>
      <c r="B8">
        <v>0</v>
      </c>
      <c r="C8">
        <v>74.48</v>
      </c>
      <c r="D8">
        <v>119.6</v>
      </c>
      <c r="E8">
        <v>129.69999999999999</v>
      </c>
      <c r="F8">
        <v>132.41999999999999</v>
      </c>
      <c r="G8">
        <v>164.85</v>
      </c>
      <c r="H8">
        <v>167.19</v>
      </c>
      <c r="I8">
        <v>197.66</v>
      </c>
      <c r="J8">
        <v>224.721</v>
      </c>
    </row>
    <row r="9" spans="1:10" x14ac:dyDescent="0.25"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</row>
    <row r="10" spans="1:10" x14ac:dyDescent="0.25">
      <c r="B10" t="str">
        <f>CONCATENATE(B8,B9)</f>
        <v>0,</v>
      </c>
      <c r="C10" t="str">
        <f t="shared" ref="C10" si="1">CONCATENATE(C8,C9)</f>
        <v>74.48,</v>
      </c>
      <c r="D10" t="str">
        <f t="shared" ref="D10" si="2">CONCATENATE(D8,D9)</f>
        <v>119.6,</v>
      </c>
      <c r="E10" t="str">
        <f t="shared" ref="E10" si="3">CONCATENATE(E8,E9)</f>
        <v>129.7,</v>
      </c>
      <c r="F10" t="str">
        <f t="shared" ref="F10" si="4">CONCATENATE(F8,F9)</f>
        <v>132.42,</v>
      </c>
      <c r="G10" t="str">
        <f t="shared" ref="G10" si="5">CONCATENATE(G8,G9)</f>
        <v>164.85,</v>
      </c>
      <c r="H10" t="str">
        <f t="shared" ref="H10" si="6">CONCATENATE(H8,H9)</f>
        <v>167.19,</v>
      </c>
      <c r="I10" t="str">
        <f t="shared" ref="I10" si="7">CONCATENATE(I8,I9)</f>
        <v>197.66,</v>
      </c>
      <c r="J10" t="str">
        <f t="shared" ref="J10" si="8">CONCATENATE(J8,J9)</f>
        <v>224.721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Теплоемкость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2020-01-20T12:33:51Z</dcterms:modified>
</cp:coreProperties>
</file>