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 defaultThemeVersion="124226"/>
  <bookViews>
    <workbookView xWindow="-120" yWindow="-60" windowWidth="29040" windowHeight="15780" activeTab="5"/>
  </bookViews>
  <sheets>
    <sheet name="Свойства компонентов" sheetId="1" r:id="rId1"/>
    <sheet name="Кинетические параметры" sheetId="2" r:id="rId2"/>
    <sheet name="Бинарные коэффициенты" sheetId="3" r:id="rId3"/>
    <sheet name="Коэффициенты Вильсона" sheetId="4" r:id="rId4"/>
    <sheet name="Лист1" sheetId="5" r:id="rId5"/>
    <sheet name="Лист2" sheetId="6" r:id="rId6"/>
    <sheet name="teta" sheetId="7" r:id="rId7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67" i="7" l="1"/>
  <c r="BH67" i="7"/>
  <c r="BG67" i="7"/>
  <c r="BF67" i="7"/>
  <c r="BE67" i="7"/>
  <c r="BD67" i="7"/>
  <c r="BC67" i="7"/>
  <c r="BB67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BJ67" i="7" s="1"/>
  <c r="BI66" i="7"/>
  <c r="BH66" i="7"/>
  <c r="BG66" i="7"/>
  <c r="BF66" i="7"/>
  <c r="BE66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BJ66" i="7" s="1"/>
  <c r="E66" i="7"/>
  <c r="D66" i="7"/>
  <c r="C66" i="7"/>
  <c r="B66" i="7"/>
  <c r="BI65" i="7"/>
  <c r="BH65" i="7"/>
  <c r="BG65" i="7"/>
  <c r="BF65" i="7"/>
  <c r="BE65" i="7"/>
  <c r="BD65" i="7"/>
  <c r="BC65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BJ65" i="7" s="1"/>
  <c r="N136" i="7" s="1"/>
  <c r="BI64" i="7"/>
  <c r="BH64" i="7"/>
  <c r="BG64" i="7"/>
  <c r="BF64" i="7"/>
  <c r="BE64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BI63" i="7"/>
  <c r="BH63" i="7"/>
  <c r="BG63" i="7"/>
  <c r="BF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BJ63" i="7" s="1"/>
  <c r="AG134" i="7" s="1"/>
  <c r="BI62" i="7"/>
  <c r="BH62" i="7"/>
  <c r="BG62" i="7"/>
  <c r="BF62" i="7"/>
  <c r="BE62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BJ62" i="7" s="1"/>
  <c r="E62" i="7"/>
  <c r="D62" i="7"/>
  <c r="C62" i="7"/>
  <c r="B62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39" i="7"/>
  <c r="C39" i="7"/>
  <c r="D39" i="7"/>
  <c r="E39" i="7"/>
  <c r="F39" i="7"/>
  <c r="G39" i="7"/>
  <c r="H39" i="7"/>
  <c r="I39" i="7"/>
  <c r="I68" i="7" s="1"/>
  <c r="J39" i="7"/>
  <c r="K39" i="7"/>
  <c r="L39" i="7"/>
  <c r="M39" i="7"/>
  <c r="N39" i="7"/>
  <c r="O39" i="7"/>
  <c r="P39" i="7"/>
  <c r="Q39" i="7"/>
  <c r="Q68" i="7" s="1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O68" i="7" s="1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41" i="7"/>
  <c r="C41" i="7"/>
  <c r="D41" i="7"/>
  <c r="E41" i="7"/>
  <c r="F41" i="7"/>
  <c r="G41" i="7"/>
  <c r="H41" i="7"/>
  <c r="I41" i="7"/>
  <c r="BJ41" i="7" s="1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44" i="7"/>
  <c r="C44" i="7"/>
  <c r="D44" i="7"/>
  <c r="E44" i="7"/>
  <c r="BJ44" i="7" s="1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46" i="7"/>
  <c r="BJ46" i="7" s="1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50" i="7"/>
  <c r="BJ50" i="7" s="1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D68" i="7" s="1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53" i="7"/>
  <c r="BJ53" i="7" s="1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54" i="7"/>
  <c r="BJ54" i="7" s="1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L68" i="7" s="1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58" i="7"/>
  <c r="BJ58" i="7" s="1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61" i="7"/>
  <c r="BJ61" i="7" s="1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D37" i="7"/>
  <c r="E37" i="7"/>
  <c r="F37" i="7"/>
  <c r="F68" i="7" s="1"/>
  <c r="G37" i="7"/>
  <c r="G68" i="7" s="1"/>
  <c r="H37" i="7"/>
  <c r="I37" i="7"/>
  <c r="J37" i="7"/>
  <c r="J68" i="7" s="1"/>
  <c r="K37" i="7"/>
  <c r="K68" i="7" s="1"/>
  <c r="L37" i="7"/>
  <c r="M37" i="7"/>
  <c r="N37" i="7"/>
  <c r="N68" i="7" s="1"/>
  <c r="O37" i="7"/>
  <c r="O68" i="7" s="1"/>
  <c r="P37" i="7"/>
  <c r="Q37" i="7"/>
  <c r="R37" i="7"/>
  <c r="R68" i="7" s="1"/>
  <c r="S37" i="7"/>
  <c r="S68" i="7" s="1"/>
  <c r="T37" i="7"/>
  <c r="U37" i="7"/>
  <c r="V37" i="7"/>
  <c r="V68" i="7" s="1"/>
  <c r="W37" i="7"/>
  <c r="W68" i="7" s="1"/>
  <c r="X37" i="7"/>
  <c r="Y37" i="7"/>
  <c r="Y68" i="7" s="1"/>
  <c r="Z37" i="7"/>
  <c r="Z68" i="7" s="1"/>
  <c r="AA37" i="7"/>
  <c r="AA68" i="7" s="1"/>
  <c r="AB37" i="7"/>
  <c r="AC37" i="7"/>
  <c r="AD37" i="7"/>
  <c r="AE37" i="7"/>
  <c r="AE68" i="7" s="1"/>
  <c r="AF37" i="7"/>
  <c r="AG37" i="7"/>
  <c r="AG68" i="7" s="1"/>
  <c r="AH37" i="7"/>
  <c r="AH68" i="7" s="1"/>
  <c r="AI37" i="7"/>
  <c r="AI68" i="7" s="1"/>
  <c r="AJ37" i="7"/>
  <c r="AK37" i="7"/>
  <c r="AL37" i="7"/>
  <c r="AM37" i="7"/>
  <c r="AM68" i="7" s="1"/>
  <c r="AN37" i="7"/>
  <c r="AO37" i="7"/>
  <c r="AP37" i="7"/>
  <c r="AP68" i="7" s="1"/>
  <c r="AQ37" i="7"/>
  <c r="AQ68" i="7" s="1"/>
  <c r="AR37" i="7"/>
  <c r="AS37" i="7"/>
  <c r="AT37" i="7"/>
  <c r="AT68" i="7" s="1"/>
  <c r="AU37" i="7"/>
  <c r="AU68" i="7" s="1"/>
  <c r="AV37" i="7"/>
  <c r="AW37" i="7"/>
  <c r="AW68" i="7" s="1"/>
  <c r="AX37" i="7"/>
  <c r="AX68" i="7" s="1"/>
  <c r="AY37" i="7"/>
  <c r="AY68" i="7" s="1"/>
  <c r="AZ37" i="7"/>
  <c r="BA37" i="7"/>
  <c r="BB37" i="7"/>
  <c r="BB68" i="7" s="1"/>
  <c r="BC37" i="7"/>
  <c r="BC68" i="7" s="1"/>
  <c r="BD37" i="7"/>
  <c r="BE37" i="7"/>
  <c r="BE68" i="7" s="1"/>
  <c r="BF37" i="7"/>
  <c r="BF68" i="7" s="1"/>
  <c r="BG37" i="7"/>
  <c r="BG68" i="7" s="1"/>
  <c r="BH37" i="7"/>
  <c r="BI37" i="7"/>
  <c r="C37" i="7"/>
  <c r="B37" i="7"/>
  <c r="BJ37" i="7" s="1"/>
  <c r="AO108" i="7" s="1"/>
  <c r="H115" i="7" l="1"/>
  <c r="P115" i="7"/>
  <c r="X115" i="7"/>
  <c r="AF115" i="7"/>
  <c r="AN115" i="7"/>
  <c r="AV115" i="7"/>
  <c r="BD115" i="7"/>
  <c r="I115" i="7"/>
  <c r="Q115" i="7"/>
  <c r="Y115" i="7"/>
  <c r="AG115" i="7"/>
  <c r="AO115" i="7"/>
  <c r="AW115" i="7"/>
  <c r="BE115" i="7"/>
  <c r="J115" i="7"/>
  <c r="R115" i="7"/>
  <c r="Z115" i="7"/>
  <c r="AH115" i="7"/>
  <c r="AP115" i="7"/>
  <c r="AX115" i="7"/>
  <c r="BF115" i="7"/>
  <c r="D115" i="7"/>
  <c r="L115" i="7"/>
  <c r="T115" i="7"/>
  <c r="AB115" i="7"/>
  <c r="AJ115" i="7"/>
  <c r="AR115" i="7"/>
  <c r="AZ115" i="7"/>
  <c r="BH115" i="7"/>
  <c r="E115" i="7"/>
  <c r="M115" i="7"/>
  <c r="U115" i="7"/>
  <c r="AC115" i="7"/>
  <c r="AK115" i="7"/>
  <c r="AS115" i="7"/>
  <c r="BA115" i="7"/>
  <c r="BI115" i="7"/>
  <c r="O115" i="7"/>
  <c r="AL115" i="7"/>
  <c r="BG115" i="7"/>
  <c r="S115" i="7"/>
  <c r="AM115" i="7"/>
  <c r="F115" i="7"/>
  <c r="AA115" i="7"/>
  <c r="AU115" i="7"/>
  <c r="C115" i="7"/>
  <c r="AI115" i="7"/>
  <c r="G115" i="7"/>
  <c r="AQ115" i="7"/>
  <c r="V115" i="7"/>
  <c r="BB115" i="7"/>
  <c r="W115" i="7"/>
  <c r="B115" i="7"/>
  <c r="AD115" i="7"/>
  <c r="AE115" i="7"/>
  <c r="AY115" i="7"/>
  <c r="BC115" i="7"/>
  <c r="K115" i="7"/>
  <c r="N115" i="7"/>
  <c r="AT115" i="7"/>
  <c r="I112" i="7"/>
  <c r="Q112" i="7"/>
  <c r="Y112" i="7"/>
  <c r="AG112" i="7"/>
  <c r="AO112" i="7"/>
  <c r="AW112" i="7"/>
  <c r="BE112" i="7"/>
  <c r="J112" i="7"/>
  <c r="R112" i="7"/>
  <c r="Z112" i="7"/>
  <c r="AH112" i="7"/>
  <c r="AP112" i="7"/>
  <c r="AX112" i="7"/>
  <c r="BF112" i="7"/>
  <c r="C112" i="7"/>
  <c r="K112" i="7"/>
  <c r="S112" i="7"/>
  <c r="AA112" i="7"/>
  <c r="AI112" i="7"/>
  <c r="AQ112" i="7"/>
  <c r="AY112" i="7"/>
  <c r="BG112" i="7"/>
  <c r="E112" i="7"/>
  <c r="M112" i="7"/>
  <c r="U112" i="7"/>
  <c r="AC112" i="7"/>
  <c r="AK112" i="7"/>
  <c r="AS112" i="7"/>
  <c r="BA112" i="7"/>
  <c r="BI112" i="7"/>
  <c r="F112" i="7"/>
  <c r="N112" i="7"/>
  <c r="V112" i="7"/>
  <c r="AD112" i="7"/>
  <c r="AL112" i="7"/>
  <c r="AT112" i="7"/>
  <c r="BB112" i="7"/>
  <c r="W112" i="7"/>
  <c r="AR112" i="7"/>
  <c r="D112" i="7"/>
  <c r="X112" i="7"/>
  <c r="AU112" i="7"/>
  <c r="H112" i="7"/>
  <c r="L112" i="7"/>
  <c r="AF112" i="7"/>
  <c r="BC112" i="7"/>
  <c r="G112" i="7"/>
  <c r="AN112" i="7"/>
  <c r="O112" i="7"/>
  <c r="AV112" i="7"/>
  <c r="AB112" i="7"/>
  <c r="BH112" i="7"/>
  <c r="AJ112" i="7"/>
  <c r="AM112" i="7"/>
  <c r="AZ112" i="7"/>
  <c r="P112" i="7"/>
  <c r="B112" i="7"/>
  <c r="T112" i="7"/>
  <c r="AE112" i="7"/>
  <c r="BD112" i="7"/>
  <c r="J133" i="7"/>
  <c r="R133" i="7"/>
  <c r="Z133" i="7"/>
  <c r="E133" i="7"/>
  <c r="N133" i="7"/>
  <c r="W133" i="7"/>
  <c r="AF133" i="7"/>
  <c r="AN133" i="7"/>
  <c r="AV133" i="7"/>
  <c r="BD133" i="7"/>
  <c r="F133" i="7"/>
  <c r="O133" i="7"/>
  <c r="X133" i="7"/>
  <c r="AG133" i="7"/>
  <c r="AO133" i="7"/>
  <c r="AW133" i="7"/>
  <c r="BE133" i="7"/>
  <c r="I133" i="7"/>
  <c r="S133" i="7"/>
  <c r="AB133" i="7"/>
  <c r="AJ133" i="7"/>
  <c r="AR133" i="7"/>
  <c r="L133" i="7"/>
  <c r="AA133" i="7"/>
  <c r="AM133" i="7"/>
  <c r="AZ133" i="7"/>
  <c r="M133" i="7"/>
  <c r="AC133" i="7"/>
  <c r="AP133" i="7"/>
  <c r="BA133" i="7"/>
  <c r="P133" i="7"/>
  <c r="AD133" i="7"/>
  <c r="AQ133" i="7"/>
  <c r="BB133" i="7"/>
  <c r="D133" i="7"/>
  <c r="T133" i="7"/>
  <c r="AH133" i="7"/>
  <c r="AT133" i="7"/>
  <c r="BF133" i="7"/>
  <c r="B133" i="7"/>
  <c r="G133" i="7"/>
  <c r="U133" i="7"/>
  <c r="AI133" i="7"/>
  <c r="AU133" i="7"/>
  <c r="BG133" i="7"/>
  <c r="H133" i="7"/>
  <c r="AS133" i="7"/>
  <c r="K133" i="7"/>
  <c r="AX133" i="7"/>
  <c r="Q133" i="7"/>
  <c r="AY133" i="7"/>
  <c r="V133" i="7"/>
  <c r="BC133" i="7"/>
  <c r="Y133" i="7"/>
  <c r="BH133" i="7"/>
  <c r="AE133" i="7"/>
  <c r="BI133" i="7"/>
  <c r="AL133" i="7"/>
  <c r="AK133" i="7"/>
  <c r="C133" i="7"/>
  <c r="B137" i="7"/>
  <c r="E137" i="7"/>
  <c r="M137" i="7"/>
  <c r="U137" i="7"/>
  <c r="AC137" i="7"/>
  <c r="AK137" i="7"/>
  <c r="AS137" i="7"/>
  <c r="BA137" i="7"/>
  <c r="BI137" i="7"/>
  <c r="L137" i="7"/>
  <c r="V137" i="7"/>
  <c r="AE137" i="7"/>
  <c r="AN137" i="7"/>
  <c r="AW137" i="7"/>
  <c r="BF137" i="7"/>
  <c r="D137" i="7"/>
  <c r="N137" i="7"/>
  <c r="W137" i="7"/>
  <c r="AF137" i="7"/>
  <c r="AO137" i="7"/>
  <c r="AX137" i="7"/>
  <c r="BG137" i="7"/>
  <c r="F137" i="7"/>
  <c r="O137" i="7"/>
  <c r="X137" i="7"/>
  <c r="AG137" i="7"/>
  <c r="AP137" i="7"/>
  <c r="AY137" i="7"/>
  <c r="BH137" i="7"/>
  <c r="H137" i="7"/>
  <c r="Q137" i="7"/>
  <c r="Z137" i="7"/>
  <c r="AI137" i="7"/>
  <c r="AR137" i="7"/>
  <c r="BB137" i="7"/>
  <c r="I137" i="7"/>
  <c r="R137" i="7"/>
  <c r="AA137" i="7"/>
  <c r="AJ137" i="7"/>
  <c r="AT137" i="7"/>
  <c r="BC137" i="7"/>
  <c r="C137" i="7"/>
  <c r="S137" i="7"/>
  <c r="AQ137" i="7"/>
  <c r="T137" i="7"/>
  <c r="AU137" i="7"/>
  <c r="Y137" i="7"/>
  <c r="AV137" i="7"/>
  <c r="AB137" i="7"/>
  <c r="AZ137" i="7"/>
  <c r="G137" i="7"/>
  <c r="AD137" i="7"/>
  <c r="BD137" i="7"/>
  <c r="J137" i="7"/>
  <c r="AH137" i="7"/>
  <c r="BE137" i="7"/>
  <c r="P137" i="7"/>
  <c r="K137" i="7"/>
  <c r="AL137" i="7"/>
  <c r="AM137" i="7"/>
  <c r="D124" i="7"/>
  <c r="L124" i="7"/>
  <c r="T124" i="7"/>
  <c r="AB124" i="7"/>
  <c r="AJ124" i="7"/>
  <c r="AR124" i="7"/>
  <c r="AZ124" i="7"/>
  <c r="BH124" i="7"/>
  <c r="E124" i="7"/>
  <c r="M124" i="7"/>
  <c r="U124" i="7"/>
  <c r="AC124" i="7"/>
  <c r="AK124" i="7"/>
  <c r="AS124" i="7"/>
  <c r="BA124" i="7"/>
  <c r="BI124" i="7"/>
  <c r="H124" i="7"/>
  <c r="P124" i="7"/>
  <c r="X124" i="7"/>
  <c r="AF124" i="7"/>
  <c r="AN124" i="7"/>
  <c r="AV124" i="7"/>
  <c r="BD124" i="7"/>
  <c r="K124" i="7"/>
  <c r="Y124" i="7"/>
  <c r="AL124" i="7"/>
  <c r="AX124" i="7"/>
  <c r="N124" i="7"/>
  <c r="Z124" i="7"/>
  <c r="AM124" i="7"/>
  <c r="AY124" i="7"/>
  <c r="F124" i="7"/>
  <c r="R124" i="7"/>
  <c r="AE124" i="7"/>
  <c r="AQ124" i="7"/>
  <c r="BE124" i="7"/>
  <c r="O124" i="7"/>
  <c r="AH124" i="7"/>
  <c r="BC124" i="7"/>
  <c r="Q124" i="7"/>
  <c r="AI124" i="7"/>
  <c r="BF124" i="7"/>
  <c r="S124" i="7"/>
  <c r="AO124" i="7"/>
  <c r="BG124" i="7"/>
  <c r="C124" i="7"/>
  <c r="W124" i="7"/>
  <c r="AT124" i="7"/>
  <c r="G124" i="7"/>
  <c r="AA124" i="7"/>
  <c r="AU124" i="7"/>
  <c r="BB124" i="7"/>
  <c r="I124" i="7"/>
  <c r="J124" i="7"/>
  <c r="V124" i="7"/>
  <c r="B124" i="7"/>
  <c r="AD124" i="7"/>
  <c r="AG124" i="7"/>
  <c r="AP124" i="7"/>
  <c r="AW124" i="7"/>
  <c r="C129" i="7"/>
  <c r="K129" i="7"/>
  <c r="S129" i="7"/>
  <c r="AA129" i="7"/>
  <c r="AI129" i="7"/>
  <c r="AQ129" i="7"/>
  <c r="AY129" i="7"/>
  <c r="BG129" i="7"/>
  <c r="G129" i="7"/>
  <c r="O129" i="7"/>
  <c r="W129" i="7"/>
  <c r="AE129" i="7"/>
  <c r="AM129" i="7"/>
  <c r="AU129" i="7"/>
  <c r="L129" i="7"/>
  <c r="V129" i="7"/>
  <c r="AG129" i="7"/>
  <c r="AR129" i="7"/>
  <c r="BB129" i="7"/>
  <c r="M129" i="7"/>
  <c r="X129" i="7"/>
  <c r="AH129" i="7"/>
  <c r="AS129" i="7"/>
  <c r="BC129" i="7"/>
  <c r="F129" i="7"/>
  <c r="Q129" i="7"/>
  <c r="AB129" i="7"/>
  <c r="AL129" i="7"/>
  <c r="AW129" i="7"/>
  <c r="BF129" i="7"/>
  <c r="H129" i="7"/>
  <c r="Y129" i="7"/>
  <c r="AO129" i="7"/>
  <c r="BE129" i="7"/>
  <c r="I129" i="7"/>
  <c r="Z129" i="7"/>
  <c r="AP129" i="7"/>
  <c r="BH129" i="7"/>
  <c r="B129" i="7"/>
  <c r="J129" i="7"/>
  <c r="AC129" i="7"/>
  <c r="AT129" i="7"/>
  <c r="BI129" i="7"/>
  <c r="P129" i="7"/>
  <c r="AF129" i="7"/>
  <c r="AX129" i="7"/>
  <c r="R129" i="7"/>
  <c r="AJ129" i="7"/>
  <c r="AZ129" i="7"/>
  <c r="U129" i="7"/>
  <c r="AD129" i="7"/>
  <c r="AK129" i="7"/>
  <c r="AN129" i="7"/>
  <c r="D129" i="7"/>
  <c r="AV129" i="7"/>
  <c r="E129" i="7"/>
  <c r="BA129" i="7"/>
  <c r="T129" i="7"/>
  <c r="N129" i="7"/>
  <c r="BD129" i="7"/>
  <c r="J121" i="7"/>
  <c r="R121" i="7"/>
  <c r="Z121" i="7"/>
  <c r="E121" i="7"/>
  <c r="M121" i="7"/>
  <c r="U121" i="7"/>
  <c r="AC121" i="7"/>
  <c r="G121" i="7"/>
  <c r="Q121" i="7"/>
  <c r="AB121" i="7"/>
  <c r="AK121" i="7"/>
  <c r="AS121" i="7"/>
  <c r="BA121" i="7"/>
  <c r="BI121" i="7"/>
  <c r="H121" i="7"/>
  <c r="S121" i="7"/>
  <c r="AD121" i="7"/>
  <c r="AL121" i="7"/>
  <c r="AT121" i="7"/>
  <c r="BB121" i="7"/>
  <c r="L121" i="7"/>
  <c r="W121" i="7"/>
  <c r="AG121" i="7"/>
  <c r="AO121" i="7"/>
  <c r="AW121" i="7"/>
  <c r="BE121" i="7"/>
  <c r="C121" i="7"/>
  <c r="T121" i="7"/>
  <c r="AI121" i="7"/>
  <c r="AV121" i="7"/>
  <c r="BH121" i="7"/>
  <c r="D121" i="7"/>
  <c r="V121" i="7"/>
  <c r="AJ121" i="7"/>
  <c r="AX121" i="7"/>
  <c r="K121" i="7"/>
  <c r="AA121" i="7"/>
  <c r="AP121" i="7"/>
  <c r="BC121" i="7"/>
  <c r="Y121" i="7"/>
  <c r="AU121" i="7"/>
  <c r="AE121" i="7"/>
  <c r="AY121" i="7"/>
  <c r="F121" i="7"/>
  <c r="AF121" i="7"/>
  <c r="AZ121" i="7"/>
  <c r="N121" i="7"/>
  <c r="AM121" i="7"/>
  <c r="BF121" i="7"/>
  <c r="B121" i="7"/>
  <c r="O121" i="7"/>
  <c r="AN121" i="7"/>
  <c r="BG121" i="7"/>
  <c r="I121" i="7"/>
  <c r="P121" i="7"/>
  <c r="X121" i="7"/>
  <c r="AH121" i="7"/>
  <c r="AQ121" i="7"/>
  <c r="AR121" i="7"/>
  <c r="BD121" i="7"/>
  <c r="J117" i="7"/>
  <c r="R117" i="7"/>
  <c r="Z117" i="7"/>
  <c r="AH117" i="7"/>
  <c r="AP117" i="7"/>
  <c r="AX117" i="7"/>
  <c r="BF117" i="7"/>
  <c r="C117" i="7"/>
  <c r="K117" i="7"/>
  <c r="S117" i="7"/>
  <c r="AA117" i="7"/>
  <c r="AI117" i="7"/>
  <c r="AQ117" i="7"/>
  <c r="AY117" i="7"/>
  <c r="BG117" i="7"/>
  <c r="D117" i="7"/>
  <c r="L117" i="7"/>
  <c r="T117" i="7"/>
  <c r="AB117" i="7"/>
  <c r="AJ117" i="7"/>
  <c r="AR117" i="7"/>
  <c r="AZ117" i="7"/>
  <c r="BH117" i="7"/>
  <c r="F117" i="7"/>
  <c r="N117" i="7"/>
  <c r="V117" i="7"/>
  <c r="AD117" i="7"/>
  <c r="AL117" i="7"/>
  <c r="AT117" i="7"/>
  <c r="BB117" i="7"/>
  <c r="P117" i="7"/>
  <c r="AF117" i="7"/>
  <c r="AV117" i="7"/>
  <c r="Q117" i="7"/>
  <c r="AG117" i="7"/>
  <c r="AW117" i="7"/>
  <c r="H117" i="7"/>
  <c r="X117" i="7"/>
  <c r="AN117" i="7"/>
  <c r="BD117" i="7"/>
  <c r="M117" i="7"/>
  <c r="AM117" i="7"/>
  <c r="B117" i="7"/>
  <c r="O117" i="7"/>
  <c r="AO117" i="7"/>
  <c r="Y117" i="7"/>
  <c r="BA117" i="7"/>
  <c r="G117" i="7"/>
  <c r="AU117" i="7"/>
  <c r="I117" i="7"/>
  <c r="BC117" i="7"/>
  <c r="U117" i="7"/>
  <c r="BE117" i="7"/>
  <c r="AC117" i="7"/>
  <c r="AE117" i="7"/>
  <c r="E117" i="7"/>
  <c r="W117" i="7"/>
  <c r="AK117" i="7"/>
  <c r="AS117" i="7"/>
  <c r="BI117" i="7"/>
  <c r="AX136" i="7"/>
  <c r="K134" i="7"/>
  <c r="B136" i="7"/>
  <c r="AT136" i="7"/>
  <c r="V136" i="7"/>
  <c r="AH134" i="7"/>
  <c r="H134" i="7"/>
  <c r="X136" i="7"/>
  <c r="AN134" i="7"/>
  <c r="BD68" i="7"/>
  <c r="AV68" i="7"/>
  <c r="AN68" i="7"/>
  <c r="AF68" i="7"/>
  <c r="X68" i="7"/>
  <c r="P68" i="7"/>
  <c r="H68" i="7"/>
  <c r="BJ59" i="7"/>
  <c r="BJ57" i="7"/>
  <c r="BJ55" i="7"/>
  <c r="BJ51" i="7"/>
  <c r="BJ49" i="7"/>
  <c r="BJ47" i="7"/>
  <c r="BJ45" i="7"/>
  <c r="BJ43" i="7"/>
  <c r="BJ39" i="7"/>
  <c r="AP136" i="7"/>
  <c r="S136" i="7"/>
  <c r="BH134" i="7"/>
  <c r="E134" i="7"/>
  <c r="M134" i="7"/>
  <c r="U134" i="7"/>
  <c r="AC134" i="7"/>
  <c r="AK134" i="7"/>
  <c r="AS134" i="7"/>
  <c r="BA134" i="7"/>
  <c r="BI134" i="7"/>
  <c r="F134" i="7"/>
  <c r="N134" i="7"/>
  <c r="V134" i="7"/>
  <c r="AD134" i="7"/>
  <c r="AL134" i="7"/>
  <c r="AT134" i="7"/>
  <c r="BB134" i="7"/>
  <c r="C134" i="7"/>
  <c r="O134" i="7"/>
  <c r="Y134" i="7"/>
  <c r="AI134" i="7"/>
  <c r="AU134" i="7"/>
  <c r="BE134" i="7"/>
  <c r="D134" i="7"/>
  <c r="P134" i="7"/>
  <c r="Z134" i="7"/>
  <c r="AJ134" i="7"/>
  <c r="AV134" i="7"/>
  <c r="BF134" i="7"/>
  <c r="G134" i="7"/>
  <c r="Q134" i="7"/>
  <c r="AA134" i="7"/>
  <c r="AM134" i="7"/>
  <c r="AW134" i="7"/>
  <c r="BG134" i="7"/>
  <c r="I134" i="7"/>
  <c r="S134" i="7"/>
  <c r="AE134" i="7"/>
  <c r="AO134" i="7"/>
  <c r="AY134" i="7"/>
  <c r="J134" i="7"/>
  <c r="T134" i="7"/>
  <c r="AF134" i="7"/>
  <c r="AP134" i="7"/>
  <c r="AZ134" i="7"/>
  <c r="B134" i="7"/>
  <c r="AO136" i="7"/>
  <c r="BD134" i="7"/>
  <c r="AB134" i="7"/>
  <c r="G136" i="7"/>
  <c r="O136" i="7"/>
  <c r="W136" i="7"/>
  <c r="AE136" i="7"/>
  <c r="AM136" i="7"/>
  <c r="AU136" i="7"/>
  <c r="BC136" i="7"/>
  <c r="F136" i="7"/>
  <c r="P136" i="7"/>
  <c r="Y136" i="7"/>
  <c r="AH136" i="7"/>
  <c r="AQ136" i="7"/>
  <c r="AZ136" i="7"/>
  <c r="BI136" i="7"/>
  <c r="H136" i="7"/>
  <c r="Q136" i="7"/>
  <c r="Z136" i="7"/>
  <c r="AI136" i="7"/>
  <c r="AR136" i="7"/>
  <c r="BA136" i="7"/>
  <c r="I136" i="7"/>
  <c r="R136" i="7"/>
  <c r="AA136" i="7"/>
  <c r="AJ136" i="7"/>
  <c r="AS136" i="7"/>
  <c r="BB136" i="7"/>
  <c r="K136" i="7"/>
  <c r="T136" i="7"/>
  <c r="AC136" i="7"/>
  <c r="AL136" i="7"/>
  <c r="AV136" i="7"/>
  <c r="BE136" i="7"/>
  <c r="C136" i="7"/>
  <c r="L136" i="7"/>
  <c r="U136" i="7"/>
  <c r="AD136" i="7"/>
  <c r="AN136" i="7"/>
  <c r="AW136" i="7"/>
  <c r="BF136" i="7"/>
  <c r="C68" i="7"/>
  <c r="BH136" i="7"/>
  <c r="AK136" i="7"/>
  <c r="M136" i="7"/>
  <c r="BC134" i="7"/>
  <c r="X134" i="7"/>
  <c r="BI68" i="7"/>
  <c r="BA68" i="7"/>
  <c r="AS68" i="7"/>
  <c r="AK68" i="7"/>
  <c r="AC68" i="7"/>
  <c r="U68" i="7"/>
  <c r="M68" i="7"/>
  <c r="E68" i="7"/>
  <c r="B68" i="7"/>
  <c r="BG136" i="7"/>
  <c r="AG136" i="7"/>
  <c r="J136" i="7"/>
  <c r="AX134" i="7"/>
  <c r="W134" i="7"/>
  <c r="BH68" i="7"/>
  <c r="AZ68" i="7"/>
  <c r="AR68" i="7"/>
  <c r="AJ68" i="7"/>
  <c r="AB68" i="7"/>
  <c r="T68" i="7"/>
  <c r="L68" i="7"/>
  <c r="D68" i="7"/>
  <c r="BJ60" i="7"/>
  <c r="BJ56" i="7"/>
  <c r="BJ52" i="7"/>
  <c r="BJ48" i="7"/>
  <c r="BJ42" i="7"/>
  <c r="BJ40" i="7"/>
  <c r="BJ38" i="7"/>
  <c r="BD136" i="7"/>
  <c r="AF136" i="7"/>
  <c r="E136" i="7"/>
  <c r="AR134" i="7"/>
  <c r="R134" i="7"/>
  <c r="J108" i="7"/>
  <c r="R108" i="7"/>
  <c r="Z108" i="7"/>
  <c r="AH108" i="7"/>
  <c r="AP108" i="7"/>
  <c r="AX108" i="7"/>
  <c r="BF108" i="7"/>
  <c r="C108" i="7"/>
  <c r="K108" i="7"/>
  <c r="S108" i="7"/>
  <c r="AA108" i="7"/>
  <c r="AI108" i="7"/>
  <c r="AQ108" i="7"/>
  <c r="AY108" i="7"/>
  <c r="BG108" i="7"/>
  <c r="D108" i="7"/>
  <c r="L108" i="7"/>
  <c r="T108" i="7"/>
  <c r="AB108" i="7"/>
  <c r="AJ108" i="7"/>
  <c r="AR108" i="7"/>
  <c r="AZ108" i="7"/>
  <c r="BH108" i="7"/>
  <c r="F108" i="7"/>
  <c r="N108" i="7"/>
  <c r="V108" i="7"/>
  <c r="AD108" i="7"/>
  <c r="AL108" i="7"/>
  <c r="AT108" i="7"/>
  <c r="BB108" i="7"/>
  <c r="G108" i="7"/>
  <c r="O108" i="7"/>
  <c r="W108" i="7"/>
  <c r="AE108" i="7"/>
  <c r="AM108" i="7"/>
  <c r="AU108" i="7"/>
  <c r="BC108" i="7"/>
  <c r="H108" i="7"/>
  <c r="AC108" i="7"/>
  <c r="AW108" i="7"/>
  <c r="I108" i="7"/>
  <c r="AF108" i="7"/>
  <c r="BA108" i="7"/>
  <c r="P108" i="7"/>
  <c r="AK108" i="7"/>
  <c r="BE108" i="7"/>
  <c r="Q108" i="7"/>
  <c r="AN108" i="7"/>
  <c r="BI108" i="7"/>
  <c r="M108" i="7"/>
  <c r="BD108" i="7"/>
  <c r="B108" i="7"/>
  <c r="U108" i="7"/>
  <c r="AG108" i="7"/>
  <c r="E108" i="7"/>
  <c r="X108" i="7"/>
  <c r="Y108" i="7"/>
  <c r="AS108" i="7"/>
  <c r="AV108" i="7"/>
  <c r="BJ64" i="7"/>
  <c r="AY136" i="7"/>
  <c r="AB136" i="7"/>
  <c r="D136" i="7"/>
  <c r="AQ134" i="7"/>
  <c r="L134" i="7"/>
  <c r="C130" i="5"/>
  <c r="C150" i="5"/>
  <c r="B156" i="5"/>
  <c r="C126" i="5" s="1"/>
  <c r="C96" i="5"/>
  <c r="C100" i="5"/>
  <c r="C104" i="5"/>
  <c r="B122" i="5"/>
  <c r="C93" i="5" s="1"/>
  <c r="G123" i="7" l="1"/>
  <c r="O123" i="7"/>
  <c r="W123" i="7"/>
  <c r="AE123" i="7"/>
  <c r="AM123" i="7"/>
  <c r="AU123" i="7"/>
  <c r="BC123" i="7"/>
  <c r="H123" i="7"/>
  <c r="P123" i="7"/>
  <c r="X123" i="7"/>
  <c r="AF123" i="7"/>
  <c r="AN123" i="7"/>
  <c r="AV123" i="7"/>
  <c r="BD123" i="7"/>
  <c r="C123" i="7"/>
  <c r="K123" i="7"/>
  <c r="S123" i="7"/>
  <c r="AA123" i="7"/>
  <c r="AI123" i="7"/>
  <c r="AQ123" i="7"/>
  <c r="AY123" i="7"/>
  <c r="BG123" i="7"/>
  <c r="F123" i="7"/>
  <c r="T123" i="7"/>
  <c r="AG123" i="7"/>
  <c r="AS123" i="7"/>
  <c r="BF123" i="7"/>
  <c r="I123" i="7"/>
  <c r="U123" i="7"/>
  <c r="AH123" i="7"/>
  <c r="AT123" i="7"/>
  <c r="BH123" i="7"/>
  <c r="M123" i="7"/>
  <c r="Z123" i="7"/>
  <c r="AL123" i="7"/>
  <c r="AZ123" i="7"/>
  <c r="L123" i="7"/>
  <c r="AD123" i="7"/>
  <c r="BA123" i="7"/>
  <c r="N123" i="7"/>
  <c r="AJ123" i="7"/>
  <c r="BB123" i="7"/>
  <c r="Q123" i="7"/>
  <c r="AK123" i="7"/>
  <c r="BE123" i="7"/>
  <c r="V123" i="7"/>
  <c r="AP123" i="7"/>
  <c r="D123" i="7"/>
  <c r="Y123" i="7"/>
  <c r="AR123" i="7"/>
  <c r="E123" i="7"/>
  <c r="BI123" i="7"/>
  <c r="J123" i="7"/>
  <c r="R123" i="7"/>
  <c r="B123" i="7"/>
  <c r="AB123" i="7"/>
  <c r="AC123" i="7"/>
  <c r="AO123" i="7"/>
  <c r="AX123" i="7"/>
  <c r="AW123" i="7"/>
  <c r="BJ68" i="7"/>
  <c r="G110" i="7"/>
  <c r="O110" i="7"/>
  <c r="W110" i="7"/>
  <c r="AE110" i="7"/>
  <c r="AM110" i="7"/>
  <c r="AU110" i="7"/>
  <c r="BC110" i="7"/>
  <c r="H110" i="7"/>
  <c r="P110" i="7"/>
  <c r="X110" i="7"/>
  <c r="AF110" i="7"/>
  <c r="AN110" i="7"/>
  <c r="AV110" i="7"/>
  <c r="BD110" i="7"/>
  <c r="I110" i="7"/>
  <c r="Q110" i="7"/>
  <c r="Y110" i="7"/>
  <c r="AG110" i="7"/>
  <c r="AO110" i="7"/>
  <c r="AW110" i="7"/>
  <c r="BE110" i="7"/>
  <c r="C110" i="7"/>
  <c r="K110" i="7"/>
  <c r="S110" i="7"/>
  <c r="AA110" i="7"/>
  <c r="AI110" i="7"/>
  <c r="AQ110" i="7"/>
  <c r="AY110" i="7"/>
  <c r="BG110" i="7"/>
  <c r="D110" i="7"/>
  <c r="L110" i="7"/>
  <c r="T110" i="7"/>
  <c r="AB110" i="7"/>
  <c r="AJ110" i="7"/>
  <c r="AR110" i="7"/>
  <c r="AZ110" i="7"/>
  <c r="BH110" i="7"/>
  <c r="M110" i="7"/>
  <c r="AH110" i="7"/>
  <c r="BB110" i="7"/>
  <c r="N110" i="7"/>
  <c r="AK110" i="7"/>
  <c r="BF110" i="7"/>
  <c r="U110" i="7"/>
  <c r="AP110" i="7"/>
  <c r="V110" i="7"/>
  <c r="AS110" i="7"/>
  <c r="AL110" i="7"/>
  <c r="E110" i="7"/>
  <c r="AT110" i="7"/>
  <c r="R110" i="7"/>
  <c r="BI110" i="7"/>
  <c r="Z110" i="7"/>
  <c r="AC110" i="7"/>
  <c r="AD110" i="7"/>
  <c r="BA110" i="7"/>
  <c r="F110" i="7"/>
  <c r="J110" i="7"/>
  <c r="AX110" i="7"/>
  <c r="B110" i="7"/>
  <c r="C114" i="7"/>
  <c r="K114" i="7"/>
  <c r="S114" i="7"/>
  <c r="AA114" i="7"/>
  <c r="AI114" i="7"/>
  <c r="AQ114" i="7"/>
  <c r="AY114" i="7"/>
  <c r="BG114" i="7"/>
  <c r="D114" i="7"/>
  <c r="L114" i="7"/>
  <c r="T114" i="7"/>
  <c r="AB114" i="7"/>
  <c r="AJ114" i="7"/>
  <c r="AR114" i="7"/>
  <c r="AZ114" i="7"/>
  <c r="BH114" i="7"/>
  <c r="E114" i="7"/>
  <c r="M114" i="7"/>
  <c r="U114" i="7"/>
  <c r="AC114" i="7"/>
  <c r="AK114" i="7"/>
  <c r="AS114" i="7"/>
  <c r="BA114" i="7"/>
  <c r="BI114" i="7"/>
  <c r="G114" i="7"/>
  <c r="O114" i="7"/>
  <c r="W114" i="7"/>
  <c r="AE114" i="7"/>
  <c r="AM114" i="7"/>
  <c r="AU114" i="7"/>
  <c r="BC114" i="7"/>
  <c r="H114" i="7"/>
  <c r="P114" i="7"/>
  <c r="X114" i="7"/>
  <c r="AF114" i="7"/>
  <c r="AN114" i="7"/>
  <c r="AV114" i="7"/>
  <c r="BD114" i="7"/>
  <c r="J114" i="7"/>
  <c r="AG114" i="7"/>
  <c r="BB114" i="7"/>
  <c r="N114" i="7"/>
  <c r="AH114" i="7"/>
  <c r="BE114" i="7"/>
  <c r="V114" i="7"/>
  <c r="AP114" i="7"/>
  <c r="Z114" i="7"/>
  <c r="AD114" i="7"/>
  <c r="I114" i="7"/>
  <c r="AT114" i="7"/>
  <c r="Y114" i="7"/>
  <c r="AL114" i="7"/>
  <c r="AO114" i="7"/>
  <c r="AX114" i="7"/>
  <c r="F114" i="7"/>
  <c r="BF114" i="7"/>
  <c r="AW114" i="7"/>
  <c r="B114" i="7"/>
  <c r="R114" i="7"/>
  <c r="Q114" i="7"/>
  <c r="G118" i="7"/>
  <c r="O118" i="7"/>
  <c r="W118" i="7"/>
  <c r="AE118" i="7"/>
  <c r="AM118" i="7"/>
  <c r="H118" i="7"/>
  <c r="P118" i="7"/>
  <c r="X118" i="7"/>
  <c r="AF118" i="7"/>
  <c r="AN118" i="7"/>
  <c r="AV118" i="7"/>
  <c r="BD118" i="7"/>
  <c r="I118" i="7"/>
  <c r="Q118" i="7"/>
  <c r="Y118" i="7"/>
  <c r="AG118" i="7"/>
  <c r="AO118" i="7"/>
  <c r="C118" i="7"/>
  <c r="K118" i="7"/>
  <c r="S118" i="7"/>
  <c r="AA118" i="7"/>
  <c r="AI118" i="7"/>
  <c r="AQ118" i="7"/>
  <c r="AY118" i="7"/>
  <c r="BG118" i="7"/>
  <c r="E118" i="7"/>
  <c r="U118" i="7"/>
  <c r="AK118" i="7"/>
  <c r="AX118" i="7"/>
  <c r="BI118" i="7"/>
  <c r="F118" i="7"/>
  <c r="V118" i="7"/>
  <c r="AL118" i="7"/>
  <c r="AZ118" i="7"/>
  <c r="M118" i="7"/>
  <c r="AC118" i="7"/>
  <c r="AS118" i="7"/>
  <c r="BC118" i="7"/>
  <c r="D118" i="7"/>
  <c r="AD118" i="7"/>
  <c r="BA118" i="7"/>
  <c r="J118" i="7"/>
  <c r="AH118" i="7"/>
  <c r="BB118" i="7"/>
  <c r="R118" i="7"/>
  <c r="AR118" i="7"/>
  <c r="BH118" i="7"/>
  <c r="AB118" i="7"/>
  <c r="AJ118" i="7"/>
  <c r="AP118" i="7"/>
  <c r="B118" i="7"/>
  <c r="L118" i="7"/>
  <c r="AU118" i="7"/>
  <c r="N118" i="7"/>
  <c r="AW118" i="7"/>
  <c r="BE118" i="7"/>
  <c r="BF118" i="7"/>
  <c r="T118" i="7"/>
  <c r="Z118" i="7"/>
  <c r="AT118" i="7"/>
  <c r="J135" i="7"/>
  <c r="R135" i="7"/>
  <c r="Z135" i="7"/>
  <c r="AH135" i="7"/>
  <c r="AP135" i="7"/>
  <c r="AX135" i="7"/>
  <c r="BF135" i="7"/>
  <c r="C135" i="7"/>
  <c r="K135" i="7"/>
  <c r="S135" i="7"/>
  <c r="H135" i="7"/>
  <c r="T135" i="7"/>
  <c r="AC135" i="7"/>
  <c r="AL135" i="7"/>
  <c r="AU135" i="7"/>
  <c r="BD135" i="7"/>
  <c r="I135" i="7"/>
  <c r="U135" i="7"/>
  <c r="AD135" i="7"/>
  <c r="AM135" i="7"/>
  <c r="AV135" i="7"/>
  <c r="BE135" i="7"/>
  <c r="L135" i="7"/>
  <c r="V135" i="7"/>
  <c r="AE135" i="7"/>
  <c r="AN135" i="7"/>
  <c r="AW135" i="7"/>
  <c r="BG135" i="7"/>
  <c r="D135" i="7"/>
  <c r="N135" i="7"/>
  <c r="X135" i="7"/>
  <c r="AG135" i="7"/>
  <c r="AQ135" i="7"/>
  <c r="AZ135" i="7"/>
  <c r="BI135" i="7"/>
  <c r="E135" i="7"/>
  <c r="O135" i="7"/>
  <c r="Y135" i="7"/>
  <c r="AI135" i="7"/>
  <c r="AR135" i="7"/>
  <c r="BA135" i="7"/>
  <c r="M135" i="7"/>
  <c r="AK135" i="7"/>
  <c r="P135" i="7"/>
  <c r="AO135" i="7"/>
  <c r="Q135" i="7"/>
  <c r="AS135" i="7"/>
  <c r="W135" i="7"/>
  <c r="AT135" i="7"/>
  <c r="AA135" i="7"/>
  <c r="AY135" i="7"/>
  <c r="AB135" i="7"/>
  <c r="BB135" i="7"/>
  <c r="B135" i="7"/>
  <c r="AJ135" i="7"/>
  <c r="F135" i="7"/>
  <c r="AF135" i="7"/>
  <c r="BC135" i="7"/>
  <c r="G135" i="7"/>
  <c r="BH135" i="7"/>
  <c r="E120" i="7"/>
  <c r="M120" i="7"/>
  <c r="U120" i="7"/>
  <c r="AC120" i="7"/>
  <c r="AK120" i="7"/>
  <c r="AS120" i="7"/>
  <c r="BA120" i="7"/>
  <c r="BI120" i="7"/>
  <c r="H120" i="7"/>
  <c r="P120" i="7"/>
  <c r="X120" i="7"/>
  <c r="AF120" i="7"/>
  <c r="AN120" i="7"/>
  <c r="AV120" i="7"/>
  <c r="BD120" i="7"/>
  <c r="L120" i="7"/>
  <c r="W120" i="7"/>
  <c r="AH120" i="7"/>
  <c r="AR120" i="7"/>
  <c r="BC120" i="7"/>
  <c r="C120" i="7"/>
  <c r="N120" i="7"/>
  <c r="Y120" i="7"/>
  <c r="AI120" i="7"/>
  <c r="AT120" i="7"/>
  <c r="BE120" i="7"/>
  <c r="G120" i="7"/>
  <c r="R120" i="7"/>
  <c r="AB120" i="7"/>
  <c r="AM120" i="7"/>
  <c r="AX120" i="7"/>
  <c r="BH120" i="7"/>
  <c r="J120" i="7"/>
  <c r="AA120" i="7"/>
  <c r="AQ120" i="7"/>
  <c r="K120" i="7"/>
  <c r="AD120" i="7"/>
  <c r="AU120" i="7"/>
  <c r="S120" i="7"/>
  <c r="AJ120" i="7"/>
  <c r="AZ120" i="7"/>
  <c r="D120" i="7"/>
  <c r="AE120" i="7"/>
  <c r="BF120" i="7"/>
  <c r="F120" i="7"/>
  <c r="AG120" i="7"/>
  <c r="BG120" i="7"/>
  <c r="I120" i="7"/>
  <c r="AL120" i="7"/>
  <c r="Q120" i="7"/>
  <c r="AP120" i="7"/>
  <c r="T120" i="7"/>
  <c r="AW120" i="7"/>
  <c r="B120" i="7"/>
  <c r="O120" i="7"/>
  <c r="V120" i="7"/>
  <c r="Z120" i="7"/>
  <c r="AO120" i="7"/>
  <c r="BB120" i="7"/>
  <c r="AY120" i="7"/>
  <c r="D111" i="7"/>
  <c r="L111" i="7"/>
  <c r="T111" i="7"/>
  <c r="AB111" i="7"/>
  <c r="AJ111" i="7"/>
  <c r="AR111" i="7"/>
  <c r="AZ111" i="7"/>
  <c r="BH111" i="7"/>
  <c r="E111" i="7"/>
  <c r="M111" i="7"/>
  <c r="U111" i="7"/>
  <c r="AC111" i="7"/>
  <c r="AK111" i="7"/>
  <c r="AS111" i="7"/>
  <c r="BA111" i="7"/>
  <c r="BI111" i="7"/>
  <c r="F111" i="7"/>
  <c r="N111" i="7"/>
  <c r="V111" i="7"/>
  <c r="AD111" i="7"/>
  <c r="AL111" i="7"/>
  <c r="AT111" i="7"/>
  <c r="BB111" i="7"/>
  <c r="H111" i="7"/>
  <c r="P111" i="7"/>
  <c r="X111" i="7"/>
  <c r="AF111" i="7"/>
  <c r="AN111" i="7"/>
  <c r="AV111" i="7"/>
  <c r="BD111" i="7"/>
  <c r="I111" i="7"/>
  <c r="Q111" i="7"/>
  <c r="Y111" i="7"/>
  <c r="AG111" i="7"/>
  <c r="AO111" i="7"/>
  <c r="AW111" i="7"/>
  <c r="BE111" i="7"/>
  <c r="R111" i="7"/>
  <c r="AM111" i="7"/>
  <c r="BG111" i="7"/>
  <c r="S111" i="7"/>
  <c r="AP111" i="7"/>
  <c r="C111" i="7"/>
  <c r="Z111" i="7"/>
  <c r="AU111" i="7"/>
  <c r="G111" i="7"/>
  <c r="AA111" i="7"/>
  <c r="AX111" i="7"/>
  <c r="W111" i="7"/>
  <c r="AE111" i="7"/>
  <c r="AQ111" i="7"/>
  <c r="AH111" i="7"/>
  <c r="AI111" i="7"/>
  <c r="AY111" i="7"/>
  <c r="BF111" i="7"/>
  <c r="B111" i="7"/>
  <c r="J111" i="7"/>
  <c r="K111" i="7"/>
  <c r="O111" i="7"/>
  <c r="BC111" i="7"/>
  <c r="J122" i="7"/>
  <c r="R122" i="7"/>
  <c r="Z122" i="7"/>
  <c r="AH122" i="7"/>
  <c r="AP122" i="7"/>
  <c r="AX122" i="7"/>
  <c r="BF122" i="7"/>
  <c r="C122" i="7"/>
  <c r="K122" i="7"/>
  <c r="S122" i="7"/>
  <c r="AA122" i="7"/>
  <c r="AI122" i="7"/>
  <c r="AQ122" i="7"/>
  <c r="AY122" i="7"/>
  <c r="BG122" i="7"/>
  <c r="F122" i="7"/>
  <c r="N122" i="7"/>
  <c r="V122" i="7"/>
  <c r="AD122" i="7"/>
  <c r="AL122" i="7"/>
  <c r="AT122" i="7"/>
  <c r="BB122" i="7"/>
  <c r="O122" i="7"/>
  <c r="AB122" i="7"/>
  <c r="AN122" i="7"/>
  <c r="BA122" i="7"/>
  <c r="D122" i="7"/>
  <c r="P122" i="7"/>
  <c r="AC122" i="7"/>
  <c r="AO122" i="7"/>
  <c r="BC122" i="7"/>
  <c r="H122" i="7"/>
  <c r="U122" i="7"/>
  <c r="AG122" i="7"/>
  <c r="AU122" i="7"/>
  <c r="BH122" i="7"/>
  <c r="I122" i="7"/>
  <c r="AE122" i="7"/>
  <c r="AW122" i="7"/>
  <c r="L122" i="7"/>
  <c r="AF122" i="7"/>
  <c r="AZ122" i="7"/>
  <c r="M122" i="7"/>
  <c r="AJ122" i="7"/>
  <c r="BD122" i="7"/>
  <c r="T122" i="7"/>
  <c r="AM122" i="7"/>
  <c r="BI122" i="7"/>
  <c r="W122" i="7"/>
  <c r="AR122" i="7"/>
  <c r="B122" i="7"/>
  <c r="G122" i="7"/>
  <c r="Q122" i="7"/>
  <c r="X122" i="7"/>
  <c r="Y122" i="7"/>
  <c r="AK122" i="7"/>
  <c r="AS122" i="7"/>
  <c r="BE122" i="7"/>
  <c r="AV122" i="7"/>
  <c r="E122" i="7"/>
  <c r="F113" i="7"/>
  <c r="N113" i="7"/>
  <c r="V113" i="7"/>
  <c r="AD113" i="7"/>
  <c r="AL113" i="7"/>
  <c r="AT113" i="7"/>
  <c r="BB113" i="7"/>
  <c r="G113" i="7"/>
  <c r="O113" i="7"/>
  <c r="W113" i="7"/>
  <c r="AE113" i="7"/>
  <c r="AM113" i="7"/>
  <c r="AU113" i="7"/>
  <c r="BC113" i="7"/>
  <c r="H113" i="7"/>
  <c r="P113" i="7"/>
  <c r="X113" i="7"/>
  <c r="AF113" i="7"/>
  <c r="AN113" i="7"/>
  <c r="AV113" i="7"/>
  <c r="BD113" i="7"/>
  <c r="J113" i="7"/>
  <c r="R113" i="7"/>
  <c r="Z113" i="7"/>
  <c r="AH113" i="7"/>
  <c r="AP113" i="7"/>
  <c r="AX113" i="7"/>
  <c r="BF113" i="7"/>
  <c r="C113" i="7"/>
  <c r="K113" i="7"/>
  <c r="S113" i="7"/>
  <c r="AA113" i="7"/>
  <c r="AI113" i="7"/>
  <c r="AQ113" i="7"/>
  <c r="AY113" i="7"/>
  <c r="BG113" i="7"/>
  <c r="E113" i="7"/>
  <c r="AB113" i="7"/>
  <c r="AW113" i="7"/>
  <c r="I113" i="7"/>
  <c r="AC113" i="7"/>
  <c r="AZ113" i="7"/>
  <c r="Q113" i="7"/>
  <c r="AK113" i="7"/>
  <c r="BH113" i="7"/>
  <c r="T113" i="7"/>
  <c r="BA113" i="7"/>
  <c r="U113" i="7"/>
  <c r="BE113" i="7"/>
  <c r="AJ113" i="7"/>
  <c r="AG113" i="7"/>
  <c r="AO113" i="7"/>
  <c r="AR113" i="7"/>
  <c r="D113" i="7"/>
  <c r="BI113" i="7"/>
  <c r="L113" i="7"/>
  <c r="M113" i="7"/>
  <c r="Y113" i="7"/>
  <c r="AS113" i="7"/>
  <c r="B113" i="7"/>
  <c r="I126" i="7"/>
  <c r="Q126" i="7"/>
  <c r="Y126" i="7"/>
  <c r="AG126" i="7"/>
  <c r="AO126" i="7"/>
  <c r="AW126" i="7"/>
  <c r="BE126" i="7"/>
  <c r="J126" i="7"/>
  <c r="R126" i="7"/>
  <c r="Z126" i="7"/>
  <c r="AH126" i="7"/>
  <c r="AP126" i="7"/>
  <c r="AX126" i="7"/>
  <c r="E126" i="7"/>
  <c r="M126" i="7"/>
  <c r="U126" i="7"/>
  <c r="AC126" i="7"/>
  <c r="AK126" i="7"/>
  <c r="AS126" i="7"/>
  <c r="BA126" i="7"/>
  <c r="BI126" i="7"/>
  <c r="D126" i="7"/>
  <c r="P126" i="7"/>
  <c r="AD126" i="7"/>
  <c r="AQ126" i="7"/>
  <c r="BC126" i="7"/>
  <c r="F126" i="7"/>
  <c r="S126" i="7"/>
  <c r="AE126" i="7"/>
  <c r="AR126" i="7"/>
  <c r="BD126" i="7"/>
  <c r="K126" i="7"/>
  <c r="W126" i="7"/>
  <c r="AJ126" i="7"/>
  <c r="AV126" i="7"/>
  <c r="BH126" i="7"/>
  <c r="O126" i="7"/>
  <c r="AL126" i="7"/>
  <c r="BF126" i="7"/>
  <c r="B126" i="7"/>
  <c r="T126" i="7"/>
  <c r="AM126" i="7"/>
  <c r="BG126" i="7"/>
  <c r="V126" i="7"/>
  <c r="AN126" i="7"/>
  <c r="G126" i="7"/>
  <c r="AA126" i="7"/>
  <c r="AU126" i="7"/>
  <c r="H126" i="7"/>
  <c r="AB126" i="7"/>
  <c r="AY126" i="7"/>
  <c r="AZ126" i="7"/>
  <c r="C126" i="7"/>
  <c r="BB126" i="7"/>
  <c r="L126" i="7"/>
  <c r="N126" i="7"/>
  <c r="X126" i="7"/>
  <c r="AF126" i="7"/>
  <c r="AT126" i="7"/>
  <c r="AI126" i="7"/>
  <c r="F128" i="7"/>
  <c r="N128" i="7"/>
  <c r="V128" i="7"/>
  <c r="AD128" i="7"/>
  <c r="AL128" i="7"/>
  <c r="AT128" i="7"/>
  <c r="BB128" i="7"/>
  <c r="J128" i="7"/>
  <c r="R128" i="7"/>
  <c r="Z128" i="7"/>
  <c r="AH128" i="7"/>
  <c r="AP128" i="7"/>
  <c r="AX128" i="7"/>
  <c r="BF128" i="7"/>
  <c r="G128" i="7"/>
  <c r="Q128" i="7"/>
  <c r="AB128" i="7"/>
  <c r="AM128" i="7"/>
  <c r="AW128" i="7"/>
  <c r="BH128" i="7"/>
  <c r="B128" i="7"/>
  <c r="H128" i="7"/>
  <c r="S128" i="7"/>
  <c r="AC128" i="7"/>
  <c r="AN128" i="7"/>
  <c r="AY128" i="7"/>
  <c r="BI128" i="7"/>
  <c r="L128" i="7"/>
  <c r="W128" i="7"/>
  <c r="AG128" i="7"/>
  <c r="AR128" i="7"/>
  <c r="BC128" i="7"/>
  <c r="O128" i="7"/>
  <c r="AF128" i="7"/>
  <c r="AV128" i="7"/>
  <c r="P128" i="7"/>
  <c r="AI128" i="7"/>
  <c r="AZ128" i="7"/>
  <c r="C128" i="7"/>
  <c r="T128" i="7"/>
  <c r="AJ128" i="7"/>
  <c r="BA128" i="7"/>
  <c r="E128" i="7"/>
  <c r="X128" i="7"/>
  <c r="AO128" i="7"/>
  <c r="BE128" i="7"/>
  <c r="I128" i="7"/>
  <c r="Y128" i="7"/>
  <c r="AQ128" i="7"/>
  <c r="BG128" i="7"/>
  <c r="AK128" i="7"/>
  <c r="AS128" i="7"/>
  <c r="D128" i="7"/>
  <c r="AU128" i="7"/>
  <c r="K128" i="7"/>
  <c r="BD128" i="7"/>
  <c r="M128" i="7"/>
  <c r="U128" i="7"/>
  <c r="AA128" i="7"/>
  <c r="AE128" i="7"/>
  <c r="E131" i="7"/>
  <c r="M131" i="7"/>
  <c r="U131" i="7"/>
  <c r="AC131" i="7"/>
  <c r="AK131" i="7"/>
  <c r="AS131" i="7"/>
  <c r="BA131" i="7"/>
  <c r="BI131" i="7"/>
  <c r="I131" i="7"/>
  <c r="R131" i="7"/>
  <c r="AA131" i="7"/>
  <c r="AJ131" i="7"/>
  <c r="AT131" i="7"/>
  <c r="BC131" i="7"/>
  <c r="J131" i="7"/>
  <c r="S131" i="7"/>
  <c r="AB131" i="7"/>
  <c r="AL131" i="7"/>
  <c r="AU131" i="7"/>
  <c r="BD131" i="7"/>
  <c r="D131" i="7"/>
  <c r="N131" i="7"/>
  <c r="W131" i="7"/>
  <c r="AF131" i="7"/>
  <c r="AO131" i="7"/>
  <c r="AX131" i="7"/>
  <c r="BG131" i="7"/>
  <c r="L131" i="7"/>
  <c r="Z131" i="7"/>
  <c r="AP131" i="7"/>
  <c r="BE131" i="7"/>
  <c r="O131" i="7"/>
  <c r="AD131" i="7"/>
  <c r="AQ131" i="7"/>
  <c r="BF131" i="7"/>
  <c r="P131" i="7"/>
  <c r="AE131" i="7"/>
  <c r="AR131" i="7"/>
  <c r="BH131" i="7"/>
  <c r="F131" i="7"/>
  <c r="T131" i="7"/>
  <c r="AH131" i="7"/>
  <c r="AW131" i="7"/>
  <c r="G131" i="7"/>
  <c r="V131" i="7"/>
  <c r="AI131" i="7"/>
  <c r="AY131" i="7"/>
  <c r="Y131" i="7"/>
  <c r="AG131" i="7"/>
  <c r="AM131" i="7"/>
  <c r="C131" i="7"/>
  <c r="AN131" i="7"/>
  <c r="H131" i="7"/>
  <c r="AV131" i="7"/>
  <c r="B131" i="7"/>
  <c r="K131" i="7"/>
  <c r="AZ131" i="7"/>
  <c r="X131" i="7"/>
  <c r="Q131" i="7"/>
  <c r="BB131" i="7"/>
  <c r="E116" i="7"/>
  <c r="M116" i="7"/>
  <c r="U116" i="7"/>
  <c r="AC116" i="7"/>
  <c r="AK116" i="7"/>
  <c r="AS116" i="7"/>
  <c r="BA116" i="7"/>
  <c r="BI116" i="7"/>
  <c r="F116" i="7"/>
  <c r="N116" i="7"/>
  <c r="V116" i="7"/>
  <c r="AD116" i="7"/>
  <c r="AL116" i="7"/>
  <c r="AT116" i="7"/>
  <c r="BB116" i="7"/>
  <c r="G116" i="7"/>
  <c r="O116" i="7"/>
  <c r="W116" i="7"/>
  <c r="AE116" i="7"/>
  <c r="AM116" i="7"/>
  <c r="AU116" i="7"/>
  <c r="BC116" i="7"/>
  <c r="I116" i="7"/>
  <c r="Q116" i="7"/>
  <c r="Y116" i="7"/>
  <c r="AG116" i="7"/>
  <c r="AO116" i="7"/>
  <c r="AW116" i="7"/>
  <c r="BE116" i="7"/>
  <c r="J116" i="7"/>
  <c r="R116" i="7"/>
  <c r="Z116" i="7"/>
  <c r="AH116" i="7"/>
  <c r="AP116" i="7"/>
  <c r="T116" i="7"/>
  <c r="AQ116" i="7"/>
  <c r="BG116" i="7"/>
  <c r="C116" i="7"/>
  <c r="X116" i="7"/>
  <c r="AR116" i="7"/>
  <c r="BH116" i="7"/>
  <c r="K116" i="7"/>
  <c r="AF116" i="7"/>
  <c r="AY116" i="7"/>
  <c r="L116" i="7"/>
  <c r="AV116" i="7"/>
  <c r="P116" i="7"/>
  <c r="AX116" i="7"/>
  <c r="AB116" i="7"/>
  <c r="BF116" i="7"/>
  <c r="S116" i="7"/>
  <c r="AA116" i="7"/>
  <c r="B116" i="7"/>
  <c r="AI116" i="7"/>
  <c r="AN116" i="7"/>
  <c r="AZ116" i="7"/>
  <c r="D116" i="7"/>
  <c r="H116" i="7"/>
  <c r="BD116" i="7"/>
  <c r="AJ116" i="7"/>
  <c r="H130" i="7"/>
  <c r="P130" i="7"/>
  <c r="X130" i="7"/>
  <c r="AF130" i="7"/>
  <c r="AN130" i="7"/>
  <c r="AV130" i="7"/>
  <c r="BD130" i="7"/>
  <c r="D130" i="7"/>
  <c r="M130" i="7"/>
  <c r="V130" i="7"/>
  <c r="AE130" i="7"/>
  <c r="AO130" i="7"/>
  <c r="AX130" i="7"/>
  <c r="BG130" i="7"/>
  <c r="E130" i="7"/>
  <c r="N130" i="7"/>
  <c r="W130" i="7"/>
  <c r="AG130" i="7"/>
  <c r="AP130" i="7"/>
  <c r="AY130" i="7"/>
  <c r="BH130" i="7"/>
  <c r="I130" i="7"/>
  <c r="R130" i="7"/>
  <c r="AA130" i="7"/>
  <c r="AJ130" i="7"/>
  <c r="AS130" i="7"/>
  <c r="BB130" i="7"/>
  <c r="L130" i="7"/>
  <c r="AB130" i="7"/>
  <c r="AQ130" i="7"/>
  <c r="BE130" i="7"/>
  <c r="O130" i="7"/>
  <c r="AC130" i="7"/>
  <c r="AR130" i="7"/>
  <c r="BF130" i="7"/>
  <c r="Q130" i="7"/>
  <c r="AD130" i="7"/>
  <c r="AT130" i="7"/>
  <c r="BI130" i="7"/>
  <c r="B130" i="7"/>
  <c r="F130" i="7"/>
  <c r="T130" i="7"/>
  <c r="AI130" i="7"/>
  <c r="AW130" i="7"/>
  <c r="G130" i="7"/>
  <c r="U130" i="7"/>
  <c r="AK130" i="7"/>
  <c r="AZ130" i="7"/>
  <c r="J130" i="7"/>
  <c r="AU130" i="7"/>
  <c r="K130" i="7"/>
  <c r="BA130" i="7"/>
  <c r="S130" i="7"/>
  <c r="BC130" i="7"/>
  <c r="Y130" i="7"/>
  <c r="Z130" i="7"/>
  <c r="AH130" i="7"/>
  <c r="AM130" i="7"/>
  <c r="AL130" i="7"/>
  <c r="C130" i="7"/>
  <c r="C120" i="5"/>
  <c r="C154" i="5"/>
  <c r="C112" i="5"/>
  <c r="C116" i="5"/>
  <c r="C108" i="5"/>
  <c r="C146" i="5"/>
  <c r="C142" i="5"/>
  <c r="C138" i="5"/>
  <c r="C134" i="5"/>
  <c r="C92" i="5"/>
  <c r="C153" i="5"/>
  <c r="C149" i="5"/>
  <c r="C145" i="5"/>
  <c r="C141" i="5"/>
  <c r="C137" i="5"/>
  <c r="C133" i="5"/>
  <c r="C129" i="5"/>
  <c r="C125" i="5"/>
  <c r="C152" i="5"/>
  <c r="C148" i="5"/>
  <c r="C144" i="5"/>
  <c r="C140" i="5"/>
  <c r="C136" i="5"/>
  <c r="C132" i="5"/>
  <c r="C128" i="5"/>
  <c r="C155" i="5"/>
  <c r="C151" i="5"/>
  <c r="C147" i="5"/>
  <c r="C143" i="5"/>
  <c r="C139" i="5"/>
  <c r="C135" i="5"/>
  <c r="C131" i="5"/>
  <c r="C127" i="5"/>
  <c r="C119" i="5"/>
  <c r="C115" i="5"/>
  <c r="C111" i="5"/>
  <c r="C107" i="5"/>
  <c r="C103" i="5"/>
  <c r="C99" i="5"/>
  <c r="C95" i="5"/>
  <c r="C91" i="5"/>
  <c r="C118" i="5"/>
  <c r="C114" i="5"/>
  <c r="C110" i="5"/>
  <c r="C106" i="5"/>
  <c r="C102" i="5"/>
  <c r="C98" i="5"/>
  <c r="C94" i="5"/>
  <c r="C121" i="5"/>
  <c r="C117" i="5"/>
  <c r="C113" i="5"/>
  <c r="C109" i="5"/>
  <c r="C105" i="5"/>
  <c r="C101" i="5"/>
  <c r="C97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91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80" i="5"/>
  <c r="A81" i="5"/>
  <c r="A82" i="5"/>
  <c r="A83" i="5"/>
  <c r="A84" i="5"/>
  <c r="A79" i="5"/>
  <c r="A70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69" i="5"/>
  <c r="A64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63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58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53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51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42" i="5"/>
  <c r="BC139" i="7" l="1"/>
  <c r="I139" i="7"/>
  <c r="K139" i="7"/>
  <c r="BF139" i="7"/>
  <c r="AR139" i="7"/>
  <c r="AQ139" i="7"/>
  <c r="W139" i="7"/>
  <c r="AT139" i="7"/>
  <c r="AK139" i="7"/>
  <c r="O139" i="7"/>
  <c r="AJ139" i="7"/>
  <c r="F139" i="7"/>
  <c r="Y139" i="7"/>
  <c r="P139" i="7"/>
  <c r="AW139" i="7"/>
  <c r="AL139" i="7"/>
  <c r="AH139" i="7"/>
  <c r="B139" i="7"/>
  <c r="AC139" i="7"/>
  <c r="D139" i="7"/>
  <c r="BG139" i="7"/>
  <c r="BI139" i="7"/>
  <c r="U139" i="7"/>
  <c r="AN139" i="7"/>
  <c r="AX139" i="7"/>
  <c r="R139" i="7"/>
  <c r="AO139" i="7"/>
  <c r="AF139" i="7"/>
  <c r="J139" i="7"/>
  <c r="AI139" i="7"/>
  <c r="AG139" i="7"/>
  <c r="X139" i="7"/>
  <c r="E139" i="7"/>
  <c r="N139" i="7"/>
  <c r="AB139" i="7"/>
  <c r="AA139" i="7"/>
  <c r="G139" i="7"/>
  <c r="BA139" i="7"/>
  <c r="BB139" i="7"/>
  <c r="T139" i="7"/>
  <c r="S139" i="7"/>
  <c r="Q139" i="7"/>
  <c r="H139" i="7"/>
  <c r="AD139" i="7"/>
  <c r="AS139" i="7"/>
  <c r="L139" i="7"/>
  <c r="V139" i="7"/>
  <c r="M139" i="7"/>
  <c r="C139" i="7"/>
  <c r="BD139" i="7"/>
  <c r="AU139" i="7"/>
  <c r="Z139" i="7"/>
  <c r="AP139" i="7"/>
  <c r="BH139" i="7"/>
  <c r="BE139" i="7"/>
  <c r="AV139" i="7"/>
  <c r="AM139" i="7"/>
  <c r="AZ139" i="7"/>
  <c r="AY139" i="7"/>
  <c r="AE139" i="7"/>
</calcChain>
</file>

<file path=xl/sharedStrings.xml><?xml version="1.0" encoding="utf-8"?>
<sst xmlns="http://schemas.openxmlformats.org/spreadsheetml/2006/main" count="1186" uniqueCount="308">
  <si>
    <t>№</t>
  </si>
  <si>
    <t>Реагенты</t>
  </si>
  <si>
    <t>Продукты</t>
  </si>
  <si>
    <t>1-C4H8</t>
  </si>
  <si>
    <t>---&gt;</t>
  </si>
  <si>
    <t>2-C4H8</t>
  </si>
  <si>
    <t>i-C4H8</t>
  </si>
  <si>
    <r>
      <t>1-C4H8 + H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</t>
    </r>
    <r>
      <rPr>
        <vertAlign val="superscript"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i-C4H10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</si>
  <si>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n-C4H10</t>
    </r>
  </si>
  <si>
    <r>
      <t>i-C4H8 + H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</si>
  <si>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</si>
  <si>
    <r>
      <t>2-C4H8 + H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</t>
    </r>
    <r>
      <rPr>
        <vertAlign val="superscript"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i-C4H10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</si>
  <si>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+ 2-С4Н8</t>
    </r>
  </si>
  <si>
    <r>
      <t>TMC5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</si>
  <si>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i-С4Н8</t>
    </r>
  </si>
  <si>
    <r>
      <t>TMC5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i-C4H10</t>
    </r>
  </si>
  <si>
    <r>
      <t>2,2,4-TMC5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</si>
  <si>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2,3,3-TMC5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</si>
  <si>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2,3,4-TMC5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</si>
  <si>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+ 1-С4Н8</t>
    </r>
  </si>
  <si>
    <r>
      <t>ДМС6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</si>
  <si>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ДМС6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i-C4H10</t>
    </r>
  </si>
  <si>
    <r>
      <t>2,5ДМС6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</si>
  <si>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2,4ДМС6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</si>
  <si>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2,3ДМС6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</si>
  <si>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t>i-C4H10 + C3H6</t>
  </si>
  <si>
    <t>2,4-ДМС5</t>
  </si>
  <si>
    <t>2,2,3-ТМС4</t>
  </si>
  <si>
    <t>2-МС6</t>
  </si>
  <si>
    <t>2,3-ДМС5</t>
  </si>
  <si>
    <t>I7</t>
  </si>
  <si>
    <t>i-C4H10 + i-C4H8</t>
  </si>
  <si>
    <t>I8</t>
  </si>
  <si>
    <t>i-C4H10 + 1-C4H8</t>
  </si>
  <si>
    <t>i-C4H10 + 2-C4H8</t>
  </si>
  <si>
    <t>i-C4H10 + C5H10</t>
  </si>
  <si>
    <t>I9</t>
  </si>
  <si>
    <t>2 i-C4H10 + C3H6</t>
  </si>
  <si>
    <t>2,2,4-TMC5 + C3H8</t>
  </si>
  <si>
    <t>2,3,3-TMC5 + C3H8</t>
  </si>
  <si>
    <t>2,3,4-TMC5 + C3H8</t>
  </si>
  <si>
    <t>2,5ДМС6 + C3H8</t>
  </si>
  <si>
    <t>2,4ДМС6 + C3H8</t>
  </si>
  <si>
    <t>2,3ДМС6 + C3H8</t>
  </si>
  <si>
    <t xml:space="preserve"> i-C4H10 + 1-C4H8</t>
  </si>
  <si>
    <t>i-C5H12 + C3H6</t>
  </si>
  <si>
    <t xml:space="preserve"> i-C4H10 + 2-C4H8</t>
  </si>
  <si>
    <t xml:space="preserve"> i-C4H10 + i-C4H8</t>
  </si>
  <si>
    <t>2 i-C4H8 + C3H6</t>
  </si>
  <si>
    <t>i-C5H12 + 2,3-ДМС4</t>
  </si>
  <si>
    <t>i-C5H12 + 2,2-ДМС4</t>
  </si>
  <si>
    <t>i-C5H12 + 2-МС5</t>
  </si>
  <si>
    <t>i-C5H12 + 3-МС5</t>
  </si>
  <si>
    <t>2 i-C4H8 + C4H8</t>
  </si>
  <si>
    <t>i-C5H12 + 2,4-ДМС5</t>
  </si>
  <si>
    <t>i-C5H12 + 2,2,3-ТМС4</t>
  </si>
  <si>
    <t>i-C5H12 + 2-МС6</t>
  </si>
  <si>
    <t>i-C5H12 + 2,3-ДМС5</t>
  </si>
  <si>
    <t>i-C5H12 + 3-МС6</t>
  </si>
  <si>
    <r>
      <t>TMC5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+ 2-C4H8</t>
    </r>
  </si>
  <si>
    <r>
      <t>i-C12H25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</si>
  <si>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ДМС6</t>
    </r>
    <r>
      <rPr>
        <vertAlign val="superscript"/>
        <sz val="11"/>
        <color indexed="8"/>
        <rFont val="Calibri"/>
        <family val="2"/>
        <charset val="204"/>
      </rPr>
      <t>(+)</t>
    </r>
    <r>
      <rPr>
        <sz val="11"/>
        <color theme="1"/>
        <rFont val="Calibri"/>
        <family val="2"/>
        <scheme val="minor"/>
      </rPr>
      <t xml:space="preserve"> + 2-C4H8</t>
    </r>
  </si>
  <si>
    <r>
      <t>i-C12H25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i-C4H10</t>
    </r>
  </si>
  <si>
    <r>
      <t>i-C12H26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</si>
  <si>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t>2,3-ДМС4 + 2-С4Н8</t>
  </si>
  <si>
    <t>I10</t>
  </si>
  <si>
    <t>2,2-ДМС4 + 2-С4Н8</t>
  </si>
  <si>
    <t>2-МС5 + 2-С4Н8</t>
  </si>
  <si>
    <t>3-МС5 + 2-С4Н8</t>
  </si>
  <si>
    <t>2,4-ДМС5 + 2-С4Н8</t>
  </si>
  <si>
    <t>I11</t>
  </si>
  <si>
    <t>2,2,3-ТМС4 + 2-С4Н8</t>
  </si>
  <si>
    <t>2-МС6 + 2-С4Н8</t>
  </si>
  <si>
    <t>2,3-ДМС5 + 2-С4Н8</t>
  </si>
  <si>
    <t>3-МС6 + 2-С4Н8</t>
  </si>
  <si>
    <t>2,2,4-ТМС5</t>
  </si>
  <si>
    <t>2,3,4-ТМС5</t>
  </si>
  <si>
    <t>i-C5H12 + C3H8</t>
  </si>
  <si>
    <t>2,3,3-ТМС5</t>
  </si>
  <si>
    <t>2,3-ДМС4 + С2Н6</t>
  </si>
  <si>
    <t>2,5-ДМС6</t>
  </si>
  <si>
    <t>С3Н6 + i-C5H12</t>
  </si>
  <si>
    <t>2,4-ДМС6</t>
  </si>
  <si>
    <t>2,3-ДМС6</t>
  </si>
  <si>
    <t>i-C12H26</t>
  </si>
  <si>
    <t>I9 + C3H6</t>
  </si>
  <si>
    <t>I8 + 1-C4H8</t>
  </si>
  <si>
    <t>I8 + 2-C4H8</t>
  </si>
  <si>
    <t>2,4-ДМС5 + С5Н10</t>
  </si>
  <si>
    <t>2,2,3-ТМС4 + С5Н10</t>
  </si>
  <si>
    <t>2-МС6 + С5Н10</t>
  </si>
  <si>
    <t>2,3-ДМС5 + С5Н10</t>
  </si>
  <si>
    <t>3-МС6 + С5Н10</t>
  </si>
  <si>
    <r>
      <t>i-C4H9</t>
    </r>
    <r>
      <rPr>
        <vertAlign val="superscript"/>
        <sz val="11"/>
        <color indexed="8"/>
        <rFont val="Calibri"/>
        <family val="2"/>
        <charset val="204"/>
      </rPr>
      <t>(+)</t>
    </r>
    <r>
      <rPr>
        <sz val="11"/>
        <color indexed="8"/>
        <rFont val="Calibri"/>
        <family val="2"/>
        <charset val="204"/>
      </rPr>
      <t xml:space="preserve"> + HSO4</t>
    </r>
    <r>
      <rPr>
        <vertAlign val="superscript"/>
        <sz val="11"/>
        <color indexed="8"/>
        <rFont val="Calibri"/>
        <family val="2"/>
        <charset val="204"/>
      </rPr>
      <t>(-)</t>
    </r>
  </si>
  <si>
    <t>H2SO4</t>
  </si>
  <si>
    <r>
      <t>H</t>
    </r>
    <r>
      <rPr>
        <vertAlign val="superscript"/>
        <sz val="11"/>
        <color indexed="8"/>
        <rFont val="Calibri"/>
        <family val="2"/>
        <charset val="204"/>
      </rPr>
      <t>(+)</t>
    </r>
    <r>
      <rPr>
        <sz val="11"/>
        <color theme="1"/>
        <rFont val="Calibri"/>
        <family val="2"/>
        <scheme val="minor"/>
      </rPr>
      <t xml:space="preserve"> + HSO4</t>
    </r>
    <r>
      <rPr>
        <vertAlign val="superscript"/>
        <sz val="11"/>
        <color indexed="8"/>
        <rFont val="Calibri"/>
        <family val="2"/>
        <charset val="204"/>
      </rPr>
      <t>(-)</t>
    </r>
  </si>
  <si>
    <t>nC4H10</t>
  </si>
  <si>
    <t>C3H6</t>
  </si>
  <si>
    <t>C5H10</t>
  </si>
  <si>
    <t>C3H8</t>
  </si>
  <si>
    <t>iC5H12</t>
  </si>
  <si>
    <t>iC12H26</t>
  </si>
  <si>
    <t>C2H6</t>
  </si>
  <si>
    <t>HSO4</t>
  </si>
  <si>
    <t>Компонент</t>
  </si>
  <si>
    <t>Молярная масса, г/моль</t>
  </si>
  <si>
    <t>ОЧ ИМ</t>
  </si>
  <si>
    <t>ОЧ ММ</t>
  </si>
  <si>
    <t>Бутен-1</t>
  </si>
  <si>
    <t>Бутен-2</t>
  </si>
  <si>
    <t>Изобутен</t>
  </si>
  <si>
    <r>
      <t>Н</t>
    </r>
    <r>
      <rPr>
        <vertAlign val="superscript"/>
        <sz val="11"/>
        <color indexed="8"/>
        <rFont val="Calibri"/>
        <family val="2"/>
        <charset val="204"/>
      </rPr>
      <t>(+)</t>
    </r>
  </si>
  <si>
    <t>Изобутан</t>
  </si>
  <si>
    <r>
      <t>iC4H9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</si>
  <si>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TMC5</t>
    </r>
    <r>
      <rPr>
        <vertAlign val="superscript"/>
        <sz val="11"/>
        <color indexed="8"/>
        <rFont val="Calibri"/>
        <family val="2"/>
        <charset val="204"/>
      </rPr>
      <t>(+)</t>
    </r>
  </si>
  <si>
    <t>224TMC5</t>
  </si>
  <si>
    <t>233TMC5</t>
  </si>
  <si>
    <t>234TMC5</t>
  </si>
  <si>
    <r>
      <t>ДMC6</t>
    </r>
    <r>
      <rPr>
        <vertAlign val="superscript"/>
        <sz val="11"/>
        <color indexed="8"/>
        <rFont val="Calibri"/>
        <family val="2"/>
        <charset val="204"/>
      </rPr>
      <t>(+)</t>
    </r>
  </si>
  <si>
    <t>25ДMC6</t>
  </si>
  <si>
    <t>24ДMC6</t>
  </si>
  <si>
    <t>23ДMC6</t>
  </si>
  <si>
    <t>24ДMC5</t>
  </si>
  <si>
    <t>223TMC4</t>
  </si>
  <si>
    <t>2MC6</t>
  </si>
  <si>
    <t>23ДMC5</t>
  </si>
  <si>
    <t>3MC6</t>
  </si>
  <si>
    <t>23ДMC4</t>
  </si>
  <si>
    <t>22ДMC4</t>
  </si>
  <si>
    <t>2MC5</t>
  </si>
  <si>
    <t>3MC5</t>
  </si>
  <si>
    <r>
      <t>iC12H25</t>
    </r>
    <r>
      <rPr>
        <vertAlign val="superscript"/>
        <sz val="11"/>
        <color indexed="8"/>
        <rFont val="Calibri"/>
        <family val="2"/>
        <charset val="204"/>
      </rPr>
      <t>(+)</t>
    </r>
  </si>
  <si>
    <t>A</t>
  </si>
  <si>
    <t>B</t>
  </si>
  <si>
    <t>C</t>
  </si>
  <si>
    <t>D</t>
  </si>
  <si>
    <r>
      <t>Плотность, кг/м</t>
    </r>
    <r>
      <rPr>
        <b/>
        <i/>
        <vertAlign val="superscript"/>
        <sz val="11"/>
        <color indexed="8"/>
        <rFont val="Calibri"/>
        <family val="2"/>
        <charset val="204"/>
      </rPr>
      <t>3</t>
    </r>
  </si>
  <si>
    <t>Polymer</t>
  </si>
  <si>
    <t>i-C4H8 + H2SO4</t>
  </si>
  <si>
    <t>3-МС6</t>
  </si>
  <si>
    <t>Pкритич.,  бар</t>
  </si>
  <si>
    <t>Ткритич., К</t>
  </si>
  <si>
    <t>ω</t>
  </si>
  <si>
    <t>Ea, кДж/моль</t>
  </si>
  <si>
    <t>Предэкспоненциальный множитель</t>
  </si>
  <si>
    <t>Молярный объем</t>
  </si>
  <si>
    <r>
      <t>С</t>
    </r>
    <r>
      <rPr>
        <b/>
        <i/>
        <vertAlign val="subscript"/>
        <sz val="11"/>
        <color indexed="8"/>
        <rFont val="Calibri"/>
        <family val="2"/>
        <charset val="204"/>
      </rPr>
      <t>р</t>
    </r>
    <r>
      <rPr>
        <b/>
        <i/>
        <vertAlign val="superscript"/>
        <sz val="11"/>
        <color indexed="8"/>
        <rFont val="Calibri"/>
        <family val="2"/>
        <charset val="204"/>
      </rPr>
      <t>0</t>
    </r>
    <r>
      <rPr>
        <b/>
        <i/>
        <sz val="11"/>
        <color indexed="8"/>
        <rFont val="Calibri"/>
        <family val="2"/>
        <charset val="204"/>
      </rPr>
      <t>, кДж / (кг * К) Жидкость</t>
    </r>
  </si>
  <si>
    <t>r, кал / моль</t>
  </si>
  <si>
    <t>°С</t>
  </si>
  <si>
    <t>кПа</t>
  </si>
  <si>
    <t>,</t>
  </si>
  <si>
    <t>dH298, kJ/kmole</t>
  </si>
  <si>
    <t>Tbp, °C</t>
  </si>
  <si>
    <t>R, A</t>
  </si>
  <si>
    <t>k</t>
  </si>
  <si>
    <t>IG Cp</t>
  </si>
  <si>
    <t>IG dH</t>
  </si>
  <si>
    <t>a</t>
  </si>
  <si>
    <t>b</t>
  </si>
  <si>
    <t>c</t>
  </si>
  <si>
    <t>d</t>
  </si>
  <si>
    <t>e</t>
  </si>
  <si>
    <t>f</t>
  </si>
  <si>
    <t>Composition</t>
  </si>
  <si>
    <t>Сырой алкилат</t>
  </si>
  <si>
    <t>об. %</t>
  </si>
  <si>
    <t>под. и-С4</t>
  </si>
  <si>
    <t>zf[</t>
  </si>
  <si>
    <t>FeedTray1-1]</t>
  </si>
  <si>
    <t>:=</t>
  </si>
  <si>
    <t>;</t>
  </si>
  <si>
    <t>FeedTray2-1]</t>
  </si>
  <si>
    <t>(216,82969648391,</t>
  </si>
  <si>
    <t>(216.82969648391.</t>
  </si>
  <si>
    <t>310.465165041387.</t>
  </si>
  <si>
    <t>313.751064054668.</t>
  </si>
  <si>
    <t>315.634660981596.</t>
  </si>
  <si>
    <t>316.926129348576.</t>
  </si>
  <si>
    <t>318.239376880229.</t>
  </si>
  <si>
    <t>330.04488106817.</t>
  </si>
  <si>
    <t>328.823373280466.</t>
  </si>
  <si>
    <t>327.562011964619.</t>
  </si>
  <si>
    <t>326.356089673936.</t>
  </si>
  <si>
    <t>325.299797020853.</t>
  </si>
  <si>
    <t>324.47085250169.</t>
  </si>
  <si>
    <t>323.918862454593.</t>
  </si>
  <si>
    <t>323.655080609024.</t>
  </si>
  <si>
    <t>323.636556603014.</t>
  </si>
  <si>
    <t>323.735952936113.</t>
  </si>
  <si>
    <t>323.713641799986.</t>
  </si>
  <si>
    <t>323.293757997453.</t>
  </si>
  <si>
    <t>322.267376072705.</t>
  </si>
  <si>
    <t>321.315140835941.</t>
  </si>
  <si>
    <t>320.606751181185.</t>
  </si>
  <si>
    <t>320.179989747703.</t>
  </si>
  <si>
    <t>319.952540285885.</t>
  </si>
  <si>
    <t>319.842073880136.</t>
  </si>
  <si>
    <t>319.795526377857.</t>
  </si>
  <si>
    <t>319.783221371472.</t>
  </si>
  <si>
    <t>319.789307378232.</t>
  </si>
  <si>
    <t>319.805418513715.</t>
  </si>
  <si>
    <t>319.827121682465.</t>
  </si>
  <si>
    <t>319.852023012936.</t>
  </si>
  <si>
    <t>319.878811575472.</t>
  </si>
  <si>
    <t>319.906771741807.</t>
  </si>
  <si>
    <t>319.935491867363.</t>
  </si>
  <si>
    <t>319.964762963355.</t>
  </si>
  <si>
    <t>319.994477368891.</t>
  </si>
  <si>
    <t>320.024603419006.</t>
  </si>
  <si>
    <t>320.055160112679.</t>
  </si>
  <si>
    <t>320.086229778826.</t>
  </si>
  <si>
    <t>320.117932744324.</t>
  </si>
  <si>
    <t>320.150465331972.</t>
  </si>
  <si>
    <t>320.184074528515.</t>
  </si>
  <si>
    <t>320.219127647579.</t>
  </si>
  <si>
    <t>320.256093330681.</t>
  </si>
  <si>
    <t>320.295611210167.</t>
  </si>
  <si>
    <t>320.338542573154.</t>
  </si>
  <si>
    <t>320.386014692485.</t>
  </si>
  <si>
    <t>320.439547486603.</t>
  </si>
  <si>
    <t>320.501161180437.</t>
  </si>
  <si>
    <t>320.573559962213.</t>
  </si>
  <si>
    <t>320.660410635173.</t>
  </si>
  <si>
    <t>320.766766928136.</t>
  </si>
  <si>
    <t>320.899753458798.</t>
  </si>
  <si>
    <t>321.069857664406.</t>
  </si>
  <si>
    <t>321.293330006301.</t>
  </si>
  <si>
    <t>321.597161702812.</t>
  </si>
  <si>
    <t>322.029787488282.</t>
  </si>
  <si>
    <t>322.686271928251.</t>
  </si>
  <si>
    <t>323.780049569905.</t>
  </si>
  <si>
    <t>326.039294339716.</t>
  </si>
  <si>
    <t>337.075225822628)</t>
  </si>
  <si>
    <t>Tj</t>
  </si>
  <si>
    <t>Tj0</t>
  </si>
  <si>
    <t>311,343361251056,</t>
  </si>
  <si>
    <t>314,240547455847,</t>
  </si>
  <si>
    <t>315,833472646773,</t>
  </si>
  <si>
    <t>316,85033608228,</t>
  </si>
  <si>
    <t>317,583766393363,</t>
  </si>
  <si>
    <t>318,202189542353,</t>
  </si>
  <si>
    <t>319,075173698366,</t>
  </si>
  <si>
    <t>330,312165059149,</t>
  </si>
  <si>
    <t>329,533631168306,</t>
  </si>
  <si>
    <t>328,82097940892,</t>
  </si>
  <si>
    <t>328,222505189478,</t>
  </si>
  <si>
    <t>327,765427716076,</t>
  </si>
  <si>
    <t>327,438999898732,</t>
  </si>
  <si>
    <t>327,168593741953,</t>
  </si>
  <si>
    <t>326,782743446529,</t>
  </si>
  <si>
    <t>326,025355421007,</t>
  </si>
  <si>
    <t>324,744026176631,</t>
  </si>
  <si>
    <t>323,175565339625,</t>
  </si>
  <si>
    <t>321,796492673457,</t>
  </si>
  <si>
    <t>320,799799822271,</t>
  </si>
  <si>
    <t>320,257385261357,</t>
  </si>
  <si>
    <t>319,983109645545,</t>
  </si>
  <si>
    <t>319,854258559644,</t>
  </si>
  <si>
    <t>319,800516776741,</t>
  </si>
  <si>
    <t>319,785361923277,</t>
  </si>
  <si>
    <t>319,790282659233,</t>
  </si>
  <si>
    <t>319,805906154215,</t>
  </si>
  <si>
    <t>319,827394001186,</t>
  </si>
  <si>
    <t>319,852187670767,</t>
  </si>
  <si>
    <t>319,878925569355,</t>
  </si>
  <si>
    <t>319,906860403717,</t>
  </si>
  <si>
    <t>319,935567863286,</t>
  </si>
  <si>
    <t>319,964832626283,</t>
  </si>
  <si>
    <t>319,99454703182,</t>
  </si>
  <si>
    <t>320,024679414928,</t>
  </si>
  <si>
    <t>320,055248774588,</t>
  </si>
  <si>
    <t>320,086337439716,</t>
  </si>
  <si>
    <t>320,118072070181,</t>
  </si>
  <si>
    <t>320,150636322796,</t>
  </si>
  <si>
    <t>320,184302516282,</t>
  </si>
  <si>
    <t>320,219425298274,</t>
  </si>
  <si>
    <t>320,256485976279,</t>
  </si>
  <si>
    <t>320,296136848629,</t>
  </si>
  <si>
    <t>320,33923920244,</t>
  </si>
  <si>
    <t>320,386951975524,</t>
  </si>
  <si>
    <t>320,440795086324,</t>
  </si>
  <si>
    <t>320,502814091742,</t>
  </si>
  <si>
    <t>320,575763843954,</t>
  </si>
  <si>
    <t>320,663336478174,</t>
  </si>
  <si>
    <t>320,770642720163,</t>
  </si>
  <si>
    <t>320,904895849526,</t>
  </si>
  <si>
    <t>321,076665632427,</t>
  </si>
  <si>
    <t>321,302367188036,</t>
  </si>
  <si>
    <t>321,609213389456,</t>
  </si>
  <si>
    <t>322,046044282615,</t>
  </si>
  <si>
    <t>322,708646394312,</t>
  </si>
  <si>
    <t>323,811993189156,</t>
  </si>
  <si>
    <t>326,08940731734,</t>
  </si>
  <si>
    <t>337,199333496392)</t>
  </si>
  <si>
    <t>UniSim</t>
  </si>
  <si>
    <t>Net Liquid</t>
  </si>
  <si>
    <t>Net Vapor</t>
  </si>
  <si>
    <t>Fj</t>
  </si>
  <si>
    <t>zf</t>
  </si>
  <si>
    <t>s1</t>
  </si>
  <si>
    <t>Sum</t>
  </si>
  <si>
    <t>teta</t>
  </si>
  <si>
    <t>tet[i]</t>
  </si>
  <si>
    <t>xij</t>
  </si>
  <si>
    <t>Dco</t>
  </si>
  <si>
    <t>Lj</t>
  </si>
  <si>
    <t>Vj</t>
  </si>
  <si>
    <t>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</si>
</sst>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vertAlign val="superscript"/>
      <sz val="11"/>
      <color indexed="8"/>
      <name val="Calibri"/>
      <family val="2"/>
      <charset val="204"/>
    </font>
    <font>
      <b/>
      <i/>
      <vertAlign val="superscript"/>
      <sz val="11"/>
      <color indexed="8"/>
      <name val="Calibri"/>
      <family val="2"/>
      <charset val="204"/>
    </font>
    <font>
      <b/>
      <i/>
      <sz val="11"/>
      <color indexed="8"/>
      <name val="Calibri"/>
      <family val="2"/>
      <charset val="204"/>
    </font>
    <font>
      <b/>
      <i/>
      <vertAlign val="subscript"/>
      <sz val="11"/>
      <color indexed="8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Border="1"/>
    <xf numFmtId="0" fontId="0" fillId="0" borderId="1" xfId="0" applyBorder="1"/>
    <xf numFmtId="0" fontId="0" fillId="0" borderId="1" xfId="0" quotePrefix="1" applyBorder="1" applyAlignment="1">
      <alignment horizontal="center" vertical="center"/>
    </xf>
    <xf numFmtId="0" fontId="0" fillId="0" borderId="1" xfId="0" applyFill="1" applyBorder="1"/>
    <xf numFmtId="0" fontId="6" fillId="0" borderId="0" xfId="0" applyFont="1" applyAlignment="1">
      <alignment horizontal="center" vertical="center"/>
    </xf>
    <xf numFmtId="2" fontId="0" fillId="0" borderId="0" xfId="0" applyNumberFormat="1"/>
    <xf numFmtId="11" fontId="0" fillId="0" borderId="0" xfId="0" applyNumberFormat="1"/>
    <xf numFmtId="2" fontId="6" fillId="0" borderId="0" xfId="0" applyNumberFormat="1" applyFont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11" fontId="0" fillId="0" borderId="1" xfId="0" applyNumberFormat="1" applyBorder="1"/>
    <xf numFmtId="164" fontId="0" fillId="0" borderId="0" xfId="0" applyNumberFormat="1"/>
    <xf numFmtId="164" fontId="7" fillId="0" borderId="0" xfId="0" applyNumberFormat="1" applyFont="1"/>
    <xf numFmtId="0" fontId="6" fillId="0" borderId="0" xfId="0" applyFont="1"/>
    <xf numFmtId="165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670701777149579E-2"/>
          <c:y val="4.0212416712658787E-2"/>
          <c:w val="0.92553724108827284"/>
          <c:h val="0.89496926685508194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Лист2!$B$3</c:f>
              <c:strCache>
                <c:ptCount val="1"/>
                <c:pt idx="0">
                  <c:v>Tj</c:v>
                </c:pt>
              </c:strCache>
            </c:strRef>
          </c:tx>
          <c:marker>
            <c:symbol val="none"/>
          </c:marker>
          <c:xVal>
            <c:numRef>
              <c:f>Лист2!$A$4:$A$63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Лист2!$B$4:$B$63</c:f>
              <c:numCache>
                <c:formatCode>General</c:formatCode>
                <c:ptCount val="60"/>
                <c:pt idx="0">
                  <c:v>-56.320303516089979</c:v>
                </c:pt>
                <c:pt idx="1">
                  <c:v>37.315165041387047</c:v>
                </c:pt>
                <c:pt idx="2">
                  <c:v>40.601064054668029</c:v>
                </c:pt>
                <c:pt idx="3">
                  <c:v>42.484660981596051</c:v>
                </c:pt>
                <c:pt idx="4">
                  <c:v>43.776129348576035</c:v>
                </c:pt>
                <c:pt idx="5">
                  <c:v>45.089376880228997</c:v>
                </c:pt>
                <c:pt idx="6">
                  <c:v>56.894881068170037</c:v>
                </c:pt>
                <c:pt idx="7">
                  <c:v>55.673373280466024</c:v>
                </c:pt>
                <c:pt idx="8">
                  <c:v>54.412011964619012</c:v>
                </c:pt>
                <c:pt idx="9">
                  <c:v>53.206089673936049</c:v>
                </c:pt>
                <c:pt idx="10">
                  <c:v>52.149797020853043</c:v>
                </c:pt>
                <c:pt idx="11">
                  <c:v>51.320852501690013</c:v>
                </c:pt>
                <c:pt idx="12">
                  <c:v>50.768862454593034</c:v>
                </c:pt>
                <c:pt idx="13">
                  <c:v>50.505080609024048</c:v>
                </c:pt>
                <c:pt idx="14">
                  <c:v>50.486556603014037</c:v>
                </c:pt>
                <c:pt idx="15">
                  <c:v>50.585952936113017</c:v>
                </c:pt>
                <c:pt idx="16">
                  <c:v>50.563641799986044</c:v>
                </c:pt>
                <c:pt idx="17">
                  <c:v>50.143757997453008</c:v>
                </c:pt>
                <c:pt idx="18">
                  <c:v>49.117376072705042</c:v>
                </c:pt>
                <c:pt idx="19">
                  <c:v>48.165140835941031</c:v>
                </c:pt>
                <c:pt idx="20">
                  <c:v>47.456751181185041</c:v>
                </c:pt>
                <c:pt idx="21">
                  <c:v>47.029989747703041</c:v>
                </c:pt>
                <c:pt idx="22">
                  <c:v>46.802540285885016</c:v>
                </c:pt>
                <c:pt idx="23">
                  <c:v>46.692073880136036</c:v>
                </c:pt>
                <c:pt idx="24">
                  <c:v>46.645526377857038</c:v>
                </c:pt>
                <c:pt idx="25">
                  <c:v>46.633221371472018</c:v>
                </c:pt>
                <c:pt idx="26">
                  <c:v>46.639307378232047</c:v>
                </c:pt>
                <c:pt idx="27">
                  <c:v>46.655418513715006</c:v>
                </c:pt>
                <c:pt idx="28">
                  <c:v>46.677121682465042</c:v>
                </c:pt>
                <c:pt idx="29">
                  <c:v>46.702023012936024</c:v>
                </c:pt>
                <c:pt idx="30">
                  <c:v>46.728811575472037</c:v>
                </c:pt>
                <c:pt idx="31">
                  <c:v>46.756771741807029</c:v>
                </c:pt>
                <c:pt idx="32">
                  <c:v>46.785491867363021</c:v>
                </c:pt>
                <c:pt idx="33">
                  <c:v>46.814762963355008</c:v>
                </c:pt>
                <c:pt idx="34">
                  <c:v>46.844477368891035</c:v>
                </c:pt>
                <c:pt idx="35">
                  <c:v>46.874603419006007</c:v>
                </c:pt>
                <c:pt idx="36">
                  <c:v>46.905160112679027</c:v>
                </c:pt>
                <c:pt idx="37">
                  <c:v>46.936229778826032</c:v>
                </c:pt>
                <c:pt idx="38">
                  <c:v>46.967932744324003</c:v>
                </c:pt>
                <c:pt idx="39">
                  <c:v>47.000465331972009</c:v>
                </c:pt>
                <c:pt idx="40">
                  <c:v>47.034074528515021</c:v>
                </c:pt>
                <c:pt idx="41">
                  <c:v>47.069127647579023</c:v>
                </c:pt>
                <c:pt idx="42">
                  <c:v>47.106093330681006</c:v>
                </c:pt>
                <c:pt idx="43">
                  <c:v>47.145611210167033</c:v>
                </c:pt>
                <c:pt idx="44">
                  <c:v>47.188542573153995</c:v>
                </c:pt>
                <c:pt idx="45">
                  <c:v>47.236014692485014</c:v>
                </c:pt>
                <c:pt idx="46">
                  <c:v>47.289547486602999</c:v>
                </c:pt>
                <c:pt idx="47">
                  <c:v>47.351161180437032</c:v>
                </c:pt>
                <c:pt idx="48">
                  <c:v>47.423559962213005</c:v>
                </c:pt>
                <c:pt idx="49">
                  <c:v>47.510410635173002</c:v>
                </c:pt>
                <c:pt idx="50">
                  <c:v>47.61676692813603</c:v>
                </c:pt>
                <c:pt idx="51">
                  <c:v>47.749753458798011</c:v>
                </c:pt>
                <c:pt idx="52">
                  <c:v>47.919857664406038</c:v>
                </c:pt>
                <c:pt idx="53">
                  <c:v>48.143330006301028</c:v>
                </c:pt>
                <c:pt idx="54">
                  <c:v>48.447161702812025</c:v>
                </c:pt>
                <c:pt idx="55">
                  <c:v>48.879787488282034</c:v>
                </c:pt>
                <c:pt idx="56">
                  <c:v>49.53627192825104</c:v>
                </c:pt>
                <c:pt idx="57">
                  <c:v>50.630049569904997</c:v>
                </c:pt>
                <c:pt idx="58">
                  <c:v>52.889294339716002</c:v>
                </c:pt>
                <c:pt idx="59">
                  <c:v>63.925225822628022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D5-4613-9034-FA48704AE2D5}"/>
            </c:ext>
          </c:extLst>
        </c:ser>
        <c:ser>
          <c:idx val="1"/>
          <c:order val="1"/>
          <c:marker>
            <c:symbol val="none"/>
          </c:marker>
          <c:xVal>
            <c:numRef>
              <c:f>Лист2!$A$4:$A$65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Лист2!$C$4:$C$65</c:f>
              <c:numCache>
                <c:formatCode>General</c:formatCode>
                <c:ptCount val="62"/>
                <c:pt idx="0">
                  <c:v>38.5</c:v>
                </c:pt>
                <c:pt idx="1">
                  <c:v>48.145792481508302</c:v>
                </c:pt>
                <c:pt idx="2">
                  <c:v>48.612673703055897</c:v>
                </c:pt>
                <c:pt idx="3">
                  <c:v>48.815604124701203</c:v>
                </c:pt>
                <c:pt idx="4">
                  <c:v>48.949817366064202</c:v>
                </c:pt>
                <c:pt idx="5">
                  <c:v>49.060551952991702</c:v>
                </c:pt>
                <c:pt idx="6">
                  <c:v>49.1757330635252</c:v>
                </c:pt>
                <c:pt idx="7">
                  <c:v>49.365218429744701</c:v>
                </c:pt>
                <c:pt idx="8">
                  <c:v>50.098814769638601</c:v>
                </c:pt>
                <c:pt idx="9">
                  <c:v>54.9304372144057</c:v>
                </c:pt>
                <c:pt idx="10">
                  <c:v>55.425871612404798</c:v>
                </c:pt>
                <c:pt idx="11">
                  <c:v>55.634300187658503</c:v>
                </c:pt>
                <c:pt idx="12">
                  <c:v>55.727116490010197</c:v>
                </c:pt>
                <c:pt idx="13">
                  <c:v>55.772383566195899</c:v>
                </c:pt>
                <c:pt idx="14">
                  <c:v>55.796349564240998</c:v>
                </c:pt>
                <c:pt idx="15">
                  <c:v>55.8086893064945</c:v>
                </c:pt>
                <c:pt idx="16">
                  <c:v>55.812446047327199</c:v>
                </c:pt>
                <c:pt idx="17">
                  <c:v>55.807775959673599</c:v>
                </c:pt>
                <c:pt idx="18">
                  <c:v>55.792974394365203</c:v>
                </c:pt>
                <c:pt idx="19">
                  <c:v>55.762966160706597</c:v>
                </c:pt>
                <c:pt idx="20">
                  <c:v>55.693183342525302</c:v>
                </c:pt>
                <c:pt idx="21">
                  <c:v>55.321749373769897</c:v>
                </c:pt>
                <c:pt idx="22">
                  <c:v>55.366938231119697</c:v>
                </c:pt>
                <c:pt idx="23">
                  <c:v>55.408946855401503</c:v>
                </c:pt>
                <c:pt idx="24">
                  <c:v>55.4509797147754</c:v>
                </c:pt>
                <c:pt idx="25">
                  <c:v>55.494936470403097</c:v>
                </c:pt>
                <c:pt idx="26">
                  <c:v>55.542364171471299</c:v>
                </c:pt>
                <c:pt idx="27">
                  <c:v>55.5948995814366</c:v>
                </c:pt>
                <c:pt idx="28">
                  <c:v>55.654478496189</c:v>
                </c:pt>
                <c:pt idx="29">
                  <c:v>55.723466100425902</c:v>
                </c:pt>
                <c:pt idx="30">
                  <c:v>55.804774839620897</c:v>
                </c:pt>
                <c:pt idx="31">
                  <c:v>55.901510072715197</c:v>
                </c:pt>
                <c:pt idx="32">
                  <c:v>56.017156934529503</c:v>
                </c:pt>
                <c:pt idx="33">
                  <c:v>56.156674252547603</c:v>
                </c:pt>
                <c:pt idx="34">
                  <c:v>56.326876057659298</c:v>
                </c:pt>
                <c:pt idx="35">
                  <c:v>56.535382945246901</c:v>
                </c:pt>
                <c:pt idx="36">
                  <c:v>56.791190824252404</c:v>
                </c:pt>
                <c:pt idx="37">
                  <c:v>57.105691421940598</c:v>
                </c:pt>
                <c:pt idx="38">
                  <c:v>57.487552772947403</c:v>
                </c:pt>
                <c:pt idx="39">
                  <c:v>57.934132872460999</c:v>
                </c:pt>
                <c:pt idx="40">
                  <c:v>58.450790055737102</c:v>
                </c:pt>
                <c:pt idx="41">
                  <c:v>59.048696643164</c:v>
                </c:pt>
                <c:pt idx="42">
                  <c:v>59.710389513720003</c:v>
                </c:pt>
                <c:pt idx="43">
                  <c:v>60.424902773081698</c:v>
                </c:pt>
                <c:pt idx="44">
                  <c:v>61.178644985312502</c:v>
                </c:pt>
                <c:pt idx="45">
                  <c:v>61.943794589116401</c:v>
                </c:pt>
                <c:pt idx="46">
                  <c:v>62.694245050053702</c:v>
                </c:pt>
                <c:pt idx="47">
                  <c:v>63.407447734421098</c:v>
                </c:pt>
                <c:pt idx="48">
                  <c:v>64.064431857052696</c:v>
                </c:pt>
                <c:pt idx="49">
                  <c:v>64.6508904542371</c:v>
                </c:pt>
                <c:pt idx="50">
                  <c:v>65.161392996739906</c:v>
                </c:pt>
                <c:pt idx="51">
                  <c:v>65.599175290248098</c:v>
                </c:pt>
                <c:pt idx="52">
                  <c:v>65.970299754119907</c:v>
                </c:pt>
                <c:pt idx="53">
                  <c:v>66.287990719499803</c:v>
                </c:pt>
                <c:pt idx="54">
                  <c:v>66.575722891705695</c:v>
                </c:pt>
                <c:pt idx="55">
                  <c:v>66.876096865605504</c:v>
                </c:pt>
                <c:pt idx="56">
                  <c:v>67.280524669171001</c:v>
                </c:pt>
                <c:pt idx="57">
                  <c:v>68.037750706442907</c:v>
                </c:pt>
                <c:pt idx="58">
                  <c:v>70.173857746195907</c:v>
                </c:pt>
                <c:pt idx="59">
                  <c:v>80.008341499703505</c:v>
                </c:pt>
                <c:pt idx="60">
                  <c:v>119.80299203067899</c:v>
                </c:pt>
                <c:pt idx="61">
                  <c:v>147.80000000000001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D5-4613-9034-FA48704AE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86016"/>
        <c:axId val="83591168"/>
      </c:scatterChart>
      <c:valAx>
        <c:axId val="77086016"/>
        <c:scaling>
          <c:orientation val="minMax"/>
          <c:max val="62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Tray No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591168"/>
        <c:crossesAt val="-100"/>
        <c:crossBetween val="midCat"/>
        <c:majorUnit val="1"/>
      </c:valAx>
      <c:valAx>
        <c:axId val="83591168"/>
        <c:scaling>
          <c:orientation val="minMax"/>
          <c:max val="1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Tray</a:t>
                </a:r>
                <a:r>
                  <a:rPr lang="en-US" baseline="0"/>
                  <a:t> temperature, K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8.3594559475184144E-3"/>
              <c:y val="0.160738215838704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7086016"/>
        <c:crossesAt val="-100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Лист2!$B$67</c:f>
              <c:strCache>
                <c:ptCount val="1"/>
                <c:pt idx="0">
                  <c:v>UniSim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Лист2!$A$69:$A$130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Лист2!$B$70:$B$130</c:f>
              <c:numCache>
                <c:formatCode>General</c:formatCode>
                <c:ptCount val="61"/>
                <c:pt idx="0">
                  <c:v>395.99532559720097</c:v>
                </c:pt>
                <c:pt idx="1">
                  <c:v>394.348810770103</c:v>
                </c:pt>
                <c:pt idx="2">
                  <c:v>393.16562980506802</c:v>
                </c:pt>
                <c:pt idx="3">
                  <c:v>392.18888330109502</c:v>
                </c:pt>
                <c:pt idx="4">
                  <c:v>391.15937411634098</c:v>
                </c:pt>
                <c:pt idx="5">
                  <c:v>389.39157921361402</c:v>
                </c:pt>
                <c:pt idx="6">
                  <c:v>382.32258996457801</c:v>
                </c:pt>
                <c:pt idx="7">
                  <c:v>336.35148034438203</c:v>
                </c:pt>
                <c:pt idx="8">
                  <c:v>2172.3092944361701</c:v>
                </c:pt>
                <c:pt idx="9">
                  <c:v>2175.7178333714201</c:v>
                </c:pt>
                <c:pt idx="10">
                  <c:v>2176.7976116746499</c:v>
                </c:pt>
                <c:pt idx="11">
                  <c:v>2177.02416200076</c:v>
                </c:pt>
                <c:pt idx="12">
                  <c:v>2177.0035317531401</c:v>
                </c:pt>
                <c:pt idx="13">
                  <c:v>2176.97925439139</c:v>
                </c:pt>
                <c:pt idx="14">
                  <c:v>2177.05015677453</c:v>
                </c:pt>
                <c:pt idx="15">
                  <c:v>2177.2590207470198</c:v>
                </c:pt>
                <c:pt idx="16">
                  <c:v>2177.6308621619401</c:v>
                </c:pt>
                <c:pt idx="17">
                  <c:v>2178.2069283096598</c:v>
                </c:pt>
                <c:pt idx="18">
                  <c:v>2179.2175150092398</c:v>
                </c:pt>
                <c:pt idx="19">
                  <c:v>2183.37333738608</c:v>
                </c:pt>
                <c:pt idx="20">
                  <c:v>2286.9424504582998</c:v>
                </c:pt>
                <c:pt idx="21">
                  <c:v>2287.2540437559701</c:v>
                </c:pt>
                <c:pt idx="22">
                  <c:v>2287.69820093115</c:v>
                </c:pt>
                <c:pt idx="23">
                  <c:v>2288.2856504384299</c:v>
                </c:pt>
                <c:pt idx="24">
                  <c:v>2288.9944002315201</c:v>
                </c:pt>
                <c:pt idx="25">
                  <c:v>2289.7715803451101</c:v>
                </c:pt>
                <c:pt idx="26">
                  <c:v>2290.52710733398</c:v>
                </c:pt>
                <c:pt idx="27">
                  <c:v>2291.1336709306502</c:v>
                </c:pt>
                <c:pt idx="28">
                  <c:v>2291.4254039069101</c:v>
                </c:pt>
                <c:pt idx="29">
                  <c:v>2291.1827029593001</c:v>
                </c:pt>
                <c:pt idx="30">
                  <c:v>2290.29600327459</c:v>
                </c:pt>
                <c:pt idx="31">
                  <c:v>2288.7647089130401</c:v>
                </c:pt>
                <c:pt idx="32">
                  <c:v>2286.3627504988899</c:v>
                </c:pt>
                <c:pt idx="33">
                  <c:v>2282.4849672641799</c:v>
                </c:pt>
                <c:pt idx="34">
                  <c:v>2276.51639202156</c:v>
                </c:pt>
                <c:pt idx="35">
                  <c:v>2267.6198813395599</c:v>
                </c:pt>
                <c:pt idx="36">
                  <c:v>2254.1960946983099</c:v>
                </c:pt>
                <c:pt idx="37">
                  <c:v>2235.36378690326</c:v>
                </c:pt>
                <c:pt idx="38">
                  <c:v>2214.0298148455099</c:v>
                </c:pt>
                <c:pt idx="39">
                  <c:v>2190.1508051312699</c:v>
                </c:pt>
                <c:pt idx="40">
                  <c:v>2160.5814469808602</c:v>
                </c:pt>
                <c:pt idx="41">
                  <c:v>2130.2095499062402</c:v>
                </c:pt>
                <c:pt idx="42">
                  <c:v>2100.4869585388101</c:v>
                </c:pt>
                <c:pt idx="43">
                  <c:v>2072.00351532987</c:v>
                </c:pt>
                <c:pt idx="44">
                  <c:v>2048.19784522483</c:v>
                </c:pt>
                <c:pt idx="45">
                  <c:v>2031.1688552271601</c:v>
                </c:pt>
                <c:pt idx="46">
                  <c:v>2021.79875008358</c:v>
                </c:pt>
                <c:pt idx="47">
                  <c:v>2020.39565528464</c:v>
                </c:pt>
                <c:pt idx="48">
                  <c:v>2026.99560285809</c:v>
                </c:pt>
                <c:pt idx="49">
                  <c:v>2040.5429594427801</c:v>
                </c:pt>
                <c:pt idx="50">
                  <c:v>2058.9112509050801</c:v>
                </c:pt>
                <c:pt idx="51">
                  <c:v>2080.6229293506199</c:v>
                </c:pt>
                <c:pt idx="52">
                  <c:v>2103.9422338276099</c:v>
                </c:pt>
                <c:pt idx="53">
                  <c:v>2126.8667729373501</c:v>
                </c:pt>
                <c:pt idx="54">
                  <c:v>2147.3480289982099</c:v>
                </c:pt>
                <c:pt idx="55">
                  <c:v>2162.5299477538201</c:v>
                </c:pt>
                <c:pt idx="56">
                  <c:v>2163.0829740491699</c:v>
                </c:pt>
                <c:pt idx="57">
                  <c:v>2091.13263948135</c:v>
                </c:pt>
                <c:pt idx="58">
                  <c:v>1767.60966060018</c:v>
                </c:pt>
                <c:pt idx="59">
                  <c:v>2953.0142371537199</c:v>
                </c:pt>
                <c:pt idx="60">
                  <c:v>404.90374004890498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F6-4D50-A6E6-452DDEEC93C6}"/>
            </c:ext>
          </c:extLst>
        </c:ser>
        <c:ser>
          <c:idx val="1"/>
          <c:order val="1"/>
          <c:tx>
            <c:strRef>
              <c:f>Лист2!$G$67</c:f>
              <c:strCache>
                <c:ptCount val="1"/>
                <c:pt idx="0">
                  <c:v>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Лист2!$A$69:$A$130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Лист2!$G$69:$G$130</c:f>
              <c:numCache>
                <c:formatCode>0.00</c:formatCode>
                <c:ptCount val="62"/>
                <c:pt idx="0">
                  <c:v>371.24904760388085</c:v>
                </c:pt>
                <c:pt idx="1">
                  <c:v>1047.0547107242016</c:v>
                </c:pt>
                <c:pt idx="2">
                  <c:v>990.60937485553018</c:v>
                </c:pt>
                <c:pt idx="3">
                  <c:v>950.45905596131593</c:v>
                </c:pt>
                <c:pt idx="4">
                  <c:v>931.64106164672762</c:v>
                </c:pt>
                <c:pt idx="5">
                  <c:v>921.72359238184958</c:v>
                </c:pt>
                <c:pt idx="6">
                  <c:v>911.37055585518533</c:v>
                </c:pt>
                <c:pt idx="7">
                  <c:v>894.0755671510949</c:v>
                </c:pt>
                <c:pt idx="8">
                  <c:v>862.84739152833913</c:v>
                </c:pt>
                <c:pt idx="9">
                  <c:v>2257.8566542072567</c:v>
                </c:pt>
                <c:pt idx="10">
                  <c:v>2202.6537456589749</c:v>
                </c:pt>
                <c:pt idx="11">
                  <c:v>2181.3964341476558</c:v>
                </c:pt>
                <c:pt idx="12">
                  <c:v>2165.7150268041651</c:v>
                </c:pt>
                <c:pt idx="13">
                  <c:v>2154.2586545434342</c:v>
                </c:pt>
                <c:pt idx="14">
                  <c:v>2146.4413877107963</c:v>
                </c:pt>
                <c:pt idx="15">
                  <c:v>2141.4030804287895</c:v>
                </c:pt>
                <c:pt idx="16">
                  <c:v>2138.3401378959497</c:v>
                </c:pt>
                <c:pt idx="17">
                  <c:v>2136.6330116613808</c:v>
                </c:pt>
                <c:pt idx="18">
                  <c:v>2135.8479875597059</c:v>
                </c:pt>
                <c:pt idx="19">
                  <c:v>2135.6975849808796</c:v>
                </c:pt>
                <c:pt idx="20">
                  <c:v>2135.9995893311525</c:v>
                </c:pt>
                <c:pt idx="21">
                  <c:v>2201.2444615696641</c:v>
                </c:pt>
                <c:pt idx="22">
                  <c:v>2204.5284554387172</c:v>
                </c:pt>
                <c:pt idx="23">
                  <c:v>2205.4004385476737</c:v>
                </c:pt>
                <c:pt idx="24">
                  <c:v>2206.0394397439491</c:v>
                </c:pt>
                <c:pt idx="25">
                  <c:v>2206.7381756620289</c:v>
                </c:pt>
                <c:pt idx="26">
                  <c:v>2207.508441076091</c:v>
                </c:pt>
                <c:pt idx="27">
                  <c:v>2208.3300417731321</c:v>
                </c:pt>
                <c:pt idx="28">
                  <c:v>2209.1832912078999</c:v>
                </c:pt>
                <c:pt idx="29">
                  <c:v>2210.0522636315513</c:v>
                </c:pt>
                <c:pt idx="30">
                  <c:v>2210.9243429525695</c:v>
                </c:pt>
                <c:pt idx="31">
                  <c:v>2211.7895352665905</c:v>
                </c:pt>
                <c:pt idx="32">
                  <c:v>2212.639734231554</c:v>
                </c:pt>
                <c:pt idx="33">
                  <c:v>2213.4682625181172</c:v>
                </c:pt>
                <c:pt idx="34">
                  <c:v>2214.2691368459473</c:v>
                </c:pt>
                <c:pt idx="35">
                  <c:v>2215.036683684421</c:v>
                </c:pt>
                <c:pt idx="36">
                  <c:v>2215.7648410230831</c:v>
                </c:pt>
                <c:pt idx="37">
                  <c:v>2216.4465732419521</c:v>
                </c:pt>
                <c:pt idx="38">
                  <c:v>2217.0730658553985</c:v>
                </c:pt>
                <c:pt idx="39">
                  <c:v>2217.6328493906303</c:v>
                </c:pt>
                <c:pt idx="40">
                  <c:v>2218.1106268440062</c:v>
                </c:pt>
                <c:pt idx="41">
                  <c:v>2218.4860186921405</c:v>
                </c:pt>
                <c:pt idx="42">
                  <c:v>2218.7318948553966</c:v>
                </c:pt>
                <c:pt idx="43">
                  <c:v>2218.8127720111238</c:v>
                </c:pt>
                <c:pt idx="44">
                  <c:v>2218.683164219698</c:v>
                </c:pt>
                <c:pt idx="45">
                  <c:v>2218.2865854792913</c:v>
                </c:pt>
                <c:pt idx="46">
                  <c:v>2217.5559336568531</c:v>
                </c:pt>
                <c:pt idx="47">
                  <c:v>2216.416759509762</c:v>
                </c:pt>
                <c:pt idx="48">
                  <c:v>2214.7947912361001</c:v>
                </c:pt>
                <c:pt idx="49">
                  <c:v>2212.6294524902146</c:v>
                </c:pt>
                <c:pt idx="50">
                  <c:v>2209.8934776730875</c:v>
                </c:pt>
                <c:pt idx="51">
                  <c:v>2206.6162040384493</c:v>
                </c:pt>
                <c:pt idx="52">
                  <c:v>2202.903907187555</c:v>
                </c:pt>
                <c:pt idx="53">
                  <c:v>2198.947691022915</c:v>
                </c:pt>
                <c:pt idx="54">
                  <c:v>2195.0114507737048</c:v>
                </c:pt>
                <c:pt idx="55">
                  <c:v>2191.3994334527006</c:v>
                </c:pt>
                <c:pt idx="56">
                  <c:v>2188.4128637784484</c:v>
                </c:pt>
                <c:pt idx="57">
                  <c:v>2186.3082183868269</c:v>
                </c:pt>
                <c:pt idx="58">
                  <c:v>2185.2509576459533</c:v>
                </c:pt>
                <c:pt idx="59">
                  <c:v>2185.1408438751214</c:v>
                </c:pt>
                <c:pt idx="60">
                  <c:v>2186.1057105642894</c:v>
                </c:pt>
                <c:pt idx="61">
                  <c:v>425.37963980889208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39-480A-A905-99EEB4798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93472"/>
        <c:axId val="83594048"/>
      </c:scatterChart>
      <c:valAx>
        <c:axId val="83593472"/>
        <c:scaling>
          <c:orientation val="minMax"/>
          <c:max val="6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Tray No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594048"/>
        <c:crosses val="autoZero"/>
        <c:crossBetween val="midCat"/>
        <c:majorUnit val="1"/>
      </c:valAx>
      <c:valAx>
        <c:axId val="835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Liquid, kmole / h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59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Лист2!$B$67</c:f>
              <c:strCache>
                <c:ptCount val="1"/>
                <c:pt idx="0">
                  <c:v>UniSim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Лист2!$A$69:$A$130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Лист2!$C$69:$C$130</c:f>
              <c:numCache>
                <c:formatCode>General</c:formatCode>
                <c:ptCount val="62"/>
                <c:pt idx="0">
                  <c:v>0</c:v>
                </c:pt>
                <c:pt idx="1">
                  <c:v>1691.8542546532201</c:v>
                </c:pt>
                <c:pt idx="2">
                  <c:v>1711.6953188305599</c:v>
                </c:pt>
                <c:pt idx="3">
                  <c:v>1710.04880400346</c:v>
                </c:pt>
                <c:pt idx="4">
                  <c:v>1708.8656230384299</c:v>
                </c:pt>
                <c:pt idx="5">
                  <c:v>1707.88887653446</c:v>
                </c:pt>
                <c:pt idx="6">
                  <c:v>1706.8593673497001</c:v>
                </c:pt>
                <c:pt idx="7">
                  <c:v>1705.0915724469701</c:v>
                </c:pt>
                <c:pt idx="8">
                  <c:v>1698.0225831979401</c:v>
                </c:pt>
                <c:pt idx="9">
                  <c:v>1652.0514735777399</c:v>
                </c:pt>
                <c:pt idx="10">
                  <c:v>1870.3717358291599</c:v>
                </c:pt>
                <c:pt idx="11">
                  <c:v>1873.78027476441</c:v>
                </c:pt>
                <c:pt idx="12">
                  <c:v>1874.8600530676399</c:v>
                </c:pt>
                <c:pt idx="13">
                  <c:v>1875.08660339375</c:v>
                </c:pt>
                <c:pt idx="14">
                  <c:v>1875.0659731461301</c:v>
                </c:pt>
                <c:pt idx="15">
                  <c:v>1875.04169578438</c:v>
                </c:pt>
                <c:pt idx="16">
                  <c:v>1875.11259816752</c:v>
                </c:pt>
                <c:pt idx="17">
                  <c:v>1875.32146214</c:v>
                </c:pt>
                <c:pt idx="18">
                  <c:v>1875.69330355493</c:v>
                </c:pt>
                <c:pt idx="19">
                  <c:v>1876.26936970265</c:v>
                </c:pt>
                <c:pt idx="20">
                  <c:v>1877.27995640223</c:v>
                </c:pt>
                <c:pt idx="21">
                  <c:v>1881.43577877907</c:v>
                </c:pt>
                <c:pt idx="22">
                  <c:v>1881.8671974174899</c:v>
                </c:pt>
                <c:pt idx="23">
                  <c:v>1882.1787907151599</c:v>
                </c:pt>
                <c:pt idx="24">
                  <c:v>1882.6229478903399</c:v>
                </c:pt>
                <c:pt idx="25">
                  <c:v>1883.21039739762</c:v>
                </c:pt>
                <c:pt idx="26">
                  <c:v>1883.91914719071</c:v>
                </c:pt>
                <c:pt idx="27">
                  <c:v>1884.6963273043</c:v>
                </c:pt>
                <c:pt idx="28">
                  <c:v>1885.4518542931801</c:v>
                </c:pt>
                <c:pt idx="29">
                  <c:v>1886.05841788984</c:v>
                </c:pt>
                <c:pt idx="30">
                  <c:v>1886.3501508661</c:v>
                </c:pt>
                <c:pt idx="31">
                  <c:v>1886.1074499184899</c:v>
                </c:pt>
                <c:pt idx="32">
                  <c:v>1885.2207502337801</c:v>
                </c:pt>
                <c:pt idx="33">
                  <c:v>1883.6894558722299</c:v>
                </c:pt>
                <c:pt idx="34">
                  <c:v>1881.28749745808</c:v>
                </c:pt>
                <c:pt idx="35">
                  <c:v>1877.40971422337</c:v>
                </c:pt>
                <c:pt idx="36">
                  <c:v>1871.4411389807599</c:v>
                </c:pt>
                <c:pt idx="37">
                  <c:v>1862.54462829876</c:v>
                </c:pt>
                <c:pt idx="38">
                  <c:v>1849.1208416575</c:v>
                </c:pt>
                <c:pt idx="39">
                  <c:v>1830.2885338624501</c:v>
                </c:pt>
                <c:pt idx="40">
                  <c:v>1808.9545618047</c:v>
                </c:pt>
                <c:pt idx="41">
                  <c:v>1785.07555209047</c:v>
                </c:pt>
                <c:pt idx="42">
                  <c:v>1755.50619394006</c:v>
                </c:pt>
                <c:pt idx="43">
                  <c:v>1725.1342968654301</c:v>
                </c:pt>
                <c:pt idx="44">
                  <c:v>1695.41170549801</c:v>
                </c:pt>
                <c:pt idx="45">
                  <c:v>1666.9282622890601</c:v>
                </c:pt>
                <c:pt idx="46">
                  <c:v>1643.12259218402</c:v>
                </c:pt>
                <c:pt idx="47">
                  <c:v>1626.0936021863499</c:v>
                </c:pt>
                <c:pt idx="48">
                  <c:v>1616.7234970427701</c:v>
                </c:pt>
                <c:pt idx="49">
                  <c:v>1615.3204022438299</c:v>
                </c:pt>
                <c:pt idx="50">
                  <c:v>1621.9203498172801</c:v>
                </c:pt>
                <c:pt idx="51">
                  <c:v>1635.46770640197</c:v>
                </c:pt>
                <c:pt idx="52">
                  <c:v>1653.83599786427</c:v>
                </c:pt>
                <c:pt idx="53">
                  <c:v>1675.54767630981</c:v>
                </c:pt>
                <c:pt idx="54">
                  <c:v>1698.8669807868</c:v>
                </c:pt>
                <c:pt idx="55">
                  <c:v>1721.79151989654</c:v>
                </c:pt>
                <c:pt idx="56">
                  <c:v>1742.2727759574</c:v>
                </c:pt>
                <c:pt idx="57">
                  <c:v>1757.45469471301</c:v>
                </c:pt>
                <c:pt idx="58">
                  <c:v>1758.00772100836</c:v>
                </c:pt>
                <c:pt idx="59">
                  <c:v>1686.0573864405401</c:v>
                </c:pt>
                <c:pt idx="60">
                  <c:v>1362.53440755937</c:v>
                </c:pt>
                <c:pt idx="61">
                  <c:v>1004.93397621798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F6-4D50-A6E6-452DDEEC93C6}"/>
            </c:ext>
          </c:extLst>
        </c:ser>
        <c:ser>
          <c:idx val="1"/>
          <c:order val="1"/>
          <c:tx>
            <c:strRef>
              <c:f>Лист2!$G$67</c:f>
              <c:strCache>
                <c:ptCount val="1"/>
                <c:pt idx="0">
                  <c:v>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Лист2!$A$69:$A$130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Лист2!$H$69:$H$130</c:f>
              <c:numCache>
                <c:formatCode>0.00</c:formatCode>
                <c:ptCount val="62"/>
                <c:pt idx="0">
                  <c:v>0</c:v>
                </c:pt>
                <c:pt idx="1">
                  <c:v>1666.9694077949907</c:v>
                </c:pt>
                <c:pt idx="2">
                  <c:v>2342.7750709153115</c:v>
                </c:pt>
                <c:pt idx="3">
                  <c:v>2286.3297350466401</c:v>
                </c:pt>
                <c:pt idx="4">
                  <c:v>2246.1794161524258</c:v>
                </c:pt>
                <c:pt idx="5">
                  <c:v>2227.3614218378375</c:v>
                </c:pt>
                <c:pt idx="6">
                  <c:v>2217.4439525729595</c:v>
                </c:pt>
                <c:pt idx="7">
                  <c:v>2207.0909160462952</c:v>
                </c:pt>
                <c:pt idx="8">
                  <c:v>2189.7959273422048</c:v>
                </c:pt>
                <c:pt idx="9">
                  <c:v>2158.567751719449</c:v>
                </c:pt>
                <c:pt idx="10">
                  <c:v>1935.5770143983668</c:v>
                </c:pt>
                <c:pt idx="11">
                  <c:v>1880.374105850085</c:v>
                </c:pt>
                <c:pt idx="12">
                  <c:v>1859.1167943387657</c:v>
                </c:pt>
                <c:pt idx="13">
                  <c:v>1843.4353869952749</c:v>
                </c:pt>
                <c:pt idx="14">
                  <c:v>1831.9790147345441</c:v>
                </c:pt>
                <c:pt idx="15">
                  <c:v>1824.161747901906</c:v>
                </c:pt>
                <c:pt idx="16">
                  <c:v>1819.1234406198994</c:v>
                </c:pt>
                <c:pt idx="17">
                  <c:v>1816.0604980870598</c:v>
                </c:pt>
                <c:pt idx="18">
                  <c:v>1814.3533718524905</c:v>
                </c:pt>
                <c:pt idx="19">
                  <c:v>1813.5683477508157</c:v>
                </c:pt>
                <c:pt idx="20">
                  <c:v>1813.4179451719895</c:v>
                </c:pt>
                <c:pt idx="21">
                  <c:v>1813.7199495222621</c:v>
                </c:pt>
                <c:pt idx="22">
                  <c:v>1775.864821760774</c:v>
                </c:pt>
                <c:pt idx="23">
                  <c:v>1779.1488156298271</c:v>
                </c:pt>
                <c:pt idx="24">
                  <c:v>1780.0207987387837</c:v>
                </c:pt>
                <c:pt idx="25">
                  <c:v>1780.6597999350588</c:v>
                </c:pt>
                <c:pt idx="26">
                  <c:v>1781.3585358531388</c:v>
                </c:pt>
                <c:pt idx="27">
                  <c:v>1782.128801267201</c:v>
                </c:pt>
                <c:pt idx="28">
                  <c:v>1782.9504019642418</c:v>
                </c:pt>
                <c:pt idx="29">
                  <c:v>1783.8036513990096</c:v>
                </c:pt>
                <c:pt idx="30">
                  <c:v>1784.6726238226613</c:v>
                </c:pt>
                <c:pt idx="31">
                  <c:v>1785.5447031436795</c:v>
                </c:pt>
                <c:pt idx="32">
                  <c:v>1786.4098954577005</c:v>
                </c:pt>
                <c:pt idx="33">
                  <c:v>1787.2600944226638</c:v>
                </c:pt>
                <c:pt idx="34">
                  <c:v>1788.0886227092269</c:v>
                </c:pt>
                <c:pt idx="35">
                  <c:v>1788.889497037057</c:v>
                </c:pt>
                <c:pt idx="36">
                  <c:v>1789.6570438755307</c:v>
                </c:pt>
                <c:pt idx="37">
                  <c:v>1790.3852012141931</c:v>
                </c:pt>
                <c:pt idx="38">
                  <c:v>1791.0669334330621</c:v>
                </c:pt>
                <c:pt idx="39">
                  <c:v>1791.6934260465082</c:v>
                </c:pt>
                <c:pt idx="40">
                  <c:v>1792.2532095817403</c:v>
                </c:pt>
                <c:pt idx="41">
                  <c:v>1792.730987035116</c:v>
                </c:pt>
                <c:pt idx="42">
                  <c:v>1793.1063788832505</c:v>
                </c:pt>
                <c:pt idx="43">
                  <c:v>1793.3522550465066</c:v>
                </c:pt>
                <c:pt idx="44">
                  <c:v>1793.4331322022335</c:v>
                </c:pt>
                <c:pt idx="45">
                  <c:v>1793.303524410808</c:v>
                </c:pt>
                <c:pt idx="46">
                  <c:v>1792.9069456704012</c:v>
                </c:pt>
                <c:pt idx="47">
                  <c:v>1792.1762938479628</c:v>
                </c:pt>
                <c:pt idx="48">
                  <c:v>1791.0371197008719</c:v>
                </c:pt>
                <c:pt idx="49">
                  <c:v>1789.41515142721</c:v>
                </c:pt>
                <c:pt idx="50">
                  <c:v>1787.2498126813243</c:v>
                </c:pt>
                <c:pt idx="51">
                  <c:v>1784.5138378641975</c:v>
                </c:pt>
                <c:pt idx="52">
                  <c:v>1781.236564229559</c:v>
                </c:pt>
                <c:pt idx="53">
                  <c:v>1777.5242673786649</c:v>
                </c:pt>
                <c:pt idx="54">
                  <c:v>1773.568051214025</c:v>
                </c:pt>
                <c:pt idx="55">
                  <c:v>1769.6318109648148</c:v>
                </c:pt>
                <c:pt idx="56">
                  <c:v>1766.0197936438103</c:v>
                </c:pt>
                <c:pt idx="57">
                  <c:v>1763.0332239695581</c:v>
                </c:pt>
                <c:pt idx="58">
                  <c:v>1760.9285785779366</c:v>
                </c:pt>
                <c:pt idx="59">
                  <c:v>1759.8713178370631</c:v>
                </c:pt>
                <c:pt idx="60">
                  <c:v>1759.7612040662314</c:v>
                </c:pt>
                <c:pt idx="61">
                  <c:v>1760.7260707553994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9D-4A3D-B0A6-1E81BBB38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96352"/>
        <c:axId val="83596928"/>
      </c:scatterChart>
      <c:valAx>
        <c:axId val="83596352"/>
        <c:scaling>
          <c:orientation val="minMax"/>
          <c:max val="6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Tray No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596928"/>
        <c:crosses val="autoZero"/>
        <c:crossBetween val="midCat"/>
        <c:majorUnit val="1"/>
      </c:valAx>
      <c:valAx>
        <c:axId val="835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Vapor, kmole / h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59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609598</xdr:colOff>
      <xdr:row>3</xdr:row>
      <xdr:rowOff>14286</xdr:rowOff>
    </xdr:from>
    <xdr:to>
      <xdr:col>24</xdr:col>
      <xdr:colOff>590550</xdr:colOff>
      <xdr:row>33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552449</xdr:colOff>
      <xdr:row>34</xdr:row>
      <xdr:rowOff>52387</xdr:rowOff>
    </xdr:from>
    <xdr:to>
      <xdr:col>26</xdr:col>
      <xdr:colOff>533400</xdr:colOff>
      <xdr:row>48</xdr:row>
      <xdr:rowOff>128587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FDA4B2BE-F8DE-4630-B02A-DE0089131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571499</xdr:colOff>
      <xdr:row>49</xdr:row>
      <xdr:rowOff>80962</xdr:rowOff>
    </xdr:from>
    <xdr:to>
      <xdr:col>26</xdr:col>
      <xdr:colOff>552450</xdr:colOff>
      <xdr:row>64</xdr:row>
      <xdr:rowOff>104775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07E0DA76-6759-4491-A2FA-B614464B5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:G65536"/>
    </sheetView>
  </sheetViews>
  <sheetFormatPr defaultRowHeight="15" x14ac:dyDescent="0.25"/>
  <cols>
    <col min="1" max="1" width="12.7109375" bestFit="1" customWidth="1"/>
    <col min="2" max="2" width="25.28515625" bestFit="1" customWidth="1"/>
    <col min="3" max="7" width="25.28515625" customWidth="1"/>
    <col min="10" max="10" width="15.42578125" style="9" bestFit="1" customWidth="1"/>
    <col min="11" max="11" width="12.42578125" bestFit="1" customWidth="1"/>
    <col min="13" max="13" width="18.42578125" bestFit="1" customWidth="1"/>
    <col min="14" max="14" width="29" bestFit="1" customWidth="1"/>
    <col min="15" max="15" width="13.42578125" bestFit="1" customWidth="1"/>
  </cols>
  <sheetData>
    <row r="1" spans="1:15" ht="18" x14ac:dyDescent="0.25">
      <c r="A1" s="8" t="s">
        <v>104</v>
      </c>
      <c r="B1" s="8" t="s">
        <v>105</v>
      </c>
      <c r="C1" s="8" t="s">
        <v>136</v>
      </c>
      <c r="D1" s="8" t="s">
        <v>132</v>
      </c>
      <c r="E1" s="8" t="s">
        <v>133</v>
      </c>
      <c r="F1" s="8" t="s">
        <v>134</v>
      </c>
      <c r="G1" s="8" t="s">
        <v>135</v>
      </c>
      <c r="H1" s="8" t="s">
        <v>106</v>
      </c>
      <c r="I1" s="8" t="s">
        <v>107</v>
      </c>
      <c r="J1" s="11" t="s">
        <v>140</v>
      </c>
      <c r="K1" s="8" t="s">
        <v>141</v>
      </c>
      <c r="L1" s="8" t="s">
        <v>142</v>
      </c>
      <c r="M1" s="8" t="s">
        <v>145</v>
      </c>
      <c r="N1" s="8" t="s">
        <v>146</v>
      </c>
      <c r="O1" s="8" t="s">
        <v>147</v>
      </c>
    </row>
    <row r="2" spans="1:15" x14ac:dyDescent="0.25">
      <c r="A2" t="s">
        <v>108</v>
      </c>
      <c r="B2">
        <v>56.107700347900398</v>
      </c>
      <c r="C2">
        <v>593.78900146484398</v>
      </c>
      <c r="D2">
        <v>-0.71499999999999997</v>
      </c>
      <c r="E2" s="9">
        <v>8.4360000000000004E-2</v>
      </c>
      <c r="F2" s="10">
        <v>-4.7540000000000002E-5</v>
      </c>
      <c r="G2" s="10">
        <v>1.0660000000000001E-8</v>
      </c>
      <c r="H2">
        <v>94.296381441315305</v>
      </c>
      <c r="I2">
        <v>76.938334610640595</v>
      </c>
      <c r="J2" s="9">
        <v>40.226000976562503</v>
      </c>
      <c r="K2">
        <v>419.45000610351599</v>
      </c>
      <c r="L2">
        <v>0.187000006437302</v>
      </c>
      <c r="M2" s="10">
        <v>9.4490972735240805E-2</v>
      </c>
      <c r="N2" s="14">
        <v>2.1309999999999998</v>
      </c>
      <c r="O2" s="14">
        <v>5238</v>
      </c>
    </row>
    <row r="3" spans="1:15" x14ac:dyDescent="0.25">
      <c r="A3" t="s">
        <v>109</v>
      </c>
      <c r="B3">
        <v>56.107700347900398</v>
      </c>
      <c r="C3">
        <v>625.95300292968795</v>
      </c>
      <c r="D3">
        <v>0.105</v>
      </c>
      <c r="E3" s="10">
        <v>7.0540000000000005E-2</v>
      </c>
      <c r="F3" s="10">
        <v>-2.4309999999999999E-5</v>
      </c>
      <c r="G3" s="10">
        <v>-1.4700000000000001E-10</v>
      </c>
      <c r="H3">
        <v>97.489486421338682</v>
      </c>
      <c r="I3">
        <v>95.142045152504579</v>
      </c>
      <c r="J3" s="9">
        <v>41.540600585937504</v>
      </c>
      <c r="K3">
        <v>431.95250854492201</v>
      </c>
      <c r="L3">
        <v>0.210565000772476</v>
      </c>
      <c r="M3" s="10">
        <v>8.9635643706949195E-2</v>
      </c>
      <c r="N3" s="14">
        <v>2.1349999999999998</v>
      </c>
      <c r="O3" s="14">
        <v>5580</v>
      </c>
    </row>
    <row r="4" spans="1:15" x14ac:dyDescent="0.25">
      <c r="A4" t="s">
        <v>110</v>
      </c>
      <c r="B4">
        <v>56.107700347900398</v>
      </c>
      <c r="C4">
        <v>592.79302978515602</v>
      </c>
      <c r="D4">
        <v>3.8340000000000001</v>
      </c>
      <c r="E4" s="10">
        <v>6.6979999999999998E-2</v>
      </c>
      <c r="F4" s="10">
        <v>-2.6069999999999999E-5</v>
      </c>
      <c r="G4" s="10">
        <v>2.1729999999999998E-9</v>
      </c>
      <c r="H4">
        <v>97.988409074467341</v>
      </c>
      <c r="I4">
        <v>83.676724700722843</v>
      </c>
      <c r="J4" s="9">
        <v>40.023300781250001</v>
      </c>
      <c r="K4">
        <v>417.74801025390599</v>
      </c>
      <c r="L4">
        <v>0.18998000025749201</v>
      </c>
      <c r="M4" s="10">
        <v>9.4649730224114298E-2</v>
      </c>
      <c r="N4" s="14">
        <v>2.173</v>
      </c>
      <c r="O4" s="14">
        <v>5286</v>
      </c>
    </row>
    <row r="5" spans="1:15" ht="17.25" x14ac:dyDescent="0.25">
      <c r="A5" t="s">
        <v>111</v>
      </c>
      <c r="B5">
        <v>1.008</v>
      </c>
      <c r="C5">
        <v>70.811000000000007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9">
        <v>0</v>
      </c>
      <c r="K5">
        <v>0</v>
      </c>
      <c r="L5">
        <v>0</v>
      </c>
      <c r="M5" s="10">
        <v>0</v>
      </c>
      <c r="N5" s="14">
        <v>0</v>
      </c>
      <c r="O5" s="14">
        <v>0</v>
      </c>
    </row>
    <row r="6" spans="1:15" x14ac:dyDescent="0.25">
      <c r="A6" t="s">
        <v>112</v>
      </c>
      <c r="B6">
        <v>58.124000549316399</v>
      </c>
      <c r="C6">
        <v>561.96600341796898</v>
      </c>
      <c r="D6">
        <v>-0.33200000000000002</v>
      </c>
      <c r="E6" s="10">
        <v>9.1889999999999999E-2</v>
      </c>
      <c r="F6" s="10">
        <v>-4.409E-5</v>
      </c>
      <c r="G6" s="10">
        <v>6.9150000000000002E-9</v>
      </c>
      <c r="H6">
        <v>101.78022123824509</v>
      </c>
      <c r="I6">
        <v>98.15923474507872</v>
      </c>
      <c r="J6" s="9">
        <v>36.476201171874997</v>
      </c>
      <c r="K6">
        <v>407.94600830078099</v>
      </c>
      <c r="L6">
        <v>0.18479000031948101</v>
      </c>
      <c r="M6">
        <v>0.103429745208423</v>
      </c>
      <c r="N6" s="14">
        <v>2.2330000000000001</v>
      </c>
      <c r="O6" s="14">
        <v>5780</v>
      </c>
    </row>
    <row r="7" spans="1:15" ht="17.25" x14ac:dyDescent="0.25">
      <c r="A7" t="s">
        <v>113</v>
      </c>
      <c r="B7">
        <v>57.116000549316396</v>
      </c>
      <c r="C7">
        <v>561.96600341796898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s="9">
        <v>0</v>
      </c>
      <c r="K7">
        <v>0</v>
      </c>
      <c r="L7">
        <v>0</v>
      </c>
      <c r="M7" s="10">
        <v>0</v>
      </c>
      <c r="N7" s="14">
        <v>0</v>
      </c>
      <c r="O7" s="14">
        <v>0</v>
      </c>
    </row>
    <row r="8" spans="1:15" x14ac:dyDescent="0.25">
      <c r="A8" t="s">
        <v>96</v>
      </c>
      <c r="B8">
        <v>58.124000549316399</v>
      </c>
      <c r="C8">
        <v>583.22302246093795</v>
      </c>
      <c r="D8">
        <v>2.266</v>
      </c>
      <c r="E8" s="10">
        <v>7.9130000000000006E-2</v>
      </c>
      <c r="F8" s="10">
        <v>-2.6469999999999999E-5</v>
      </c>
      <c r="G8" s="10">
        <v>-6.7400000000000005E-10</v>
      </c>
      <c r="H8">
        <v>93.398320665683727</v>
      </c>
      <c r="I8">
        <v>90.616260763643368</v>
      </c>
      <c r="J8" s="9">
        <v>37.966201171874999</v>
      </c>
      <c r="K8">
        <v>425.04900512695303</v>
      </c>
      <c r="L8">
        <v>0.20100000500678999</v>
      </c>
      <c r="M8" s="10">
        <v>9.96599899367131E-2</v>
      </c>
      <c r="N8" s="15">
        <v>1.6779999999999999</v>
      </c>
      <c r="O8" s="14">
        <v>5780</v>
      </c>
    </row>
    <row r="9" spans="1:15" ht="17.25" x14ac:dyDescent="0.25">
      <c r="A9" t="s">
        <v>114</v>
      </c>
      <c r="B9">
        <v>113.224002258301</v>
      </c>
      <c r="C9">
        <v>694.95501708984398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s="9">
        <v>0</v>
      </c>
      <c r="K9">
        <v>0</v>
      </c>
      <c r="L9">
        <v>0</v>
      </c>
      <c r="M9" s="10">
        <v>0</v>
      </c>
      <c r="N9" s="14">
        <v>0</v>
      </c>
      <c r="O9" s="14">
        <v>0</v>
      </c>
    </row>
    <row r="10" spans="1:15" x14ac:dyDescent="0.25">
      <c r="A10" t="s">
        <v>115</v>
      </c>
      <c r="B10">
        <v>114.23200225830099</v>
      </c>
      <c r="C10">
        <v>694.95501708984398</v>
      </c>
      <c r="D10">
        <v>-2.2010000000000001</v>
      </c>
      <c r="E10" s="10">
        <v>0.18770000000000001</v>
      </c>
      <c r="F10" s="10">
        <v>-1.0509999999999999E-4</v>
      </c>
      <c r="G10" s="10">
        <v>2.316E-8</v>
      </c>
      <c r="H10">
        <v>104.27483450388836</v>
      </c>
      <c r="I10">
        <v>103.59017601171217</v>
      </c>
      <c r="J10" s="9">
        <v>25.675700683593799</v>
      </c>
      <c r="K10">
        <v>543.81002197265593</v>
      </c>
      <c r="L10">
        <v>0.31000000238418601</v>
      </c>
      <c r="M10">
        <v>0.16588898590623599</v>
      </c>
      <c r="N10" s="14">
        <v>2.0880000000000001</v>
      </c>
      <c r="O10" s="14">
        <v>7650</v>
      </c>
    </row>
    <row r="11" spans="1:15" x14ac:dyDescent="0.25">
      <c r="A11" t="s">
        <v>116</v>
      </c>
      <c r="B11">
        <v>114.23200225830099</v>
      </c>
      <c r="C11">
        <v>729.041015625</v>
      </c>
      <c r="D11">
        <v>-2.2010000000000001</v>
      </c>
      <c r="E11" s="10">
        <v>0.18770000000000001</v>
      </c>
      <c r="F11" s="10">
        <v>-1.0509999999999999E-4</v>
      </c>
      <c r="G11" s="10">
        <v>2.316E-8</v>
      </c>
      <c r="H11">
        <v>111.85845883144387</v>
      </c>
      <c r="I11">
        <v>101.67928926974855</v>
      </c>
      <c r="J11" s="9">
        <v>28.198701171875001</v>
      </c>
      <c r="K11">
        <v>573.409020996094</v>
      </c>
      <c r="L11">
        <v>0.28999000787735002</v>
      </c>
      <c r="M11">
        <v>0.15809329555187601</v>
      </c>
      <c r="N11" s="14">
        <v>2.0880000000000001</v>
      </c>
      <c r="O11" s="14">
        <v>7650</v>
      </c>
    </row>
    <row r="12" spans="1:15" x14ac:dyDescent="0.25">
      <c r="A12" t="s">
        <v>117</v>
      </c>
      <c r="B12">
        <v>114.23200225830099</v>
      </c>
      <c r="C12">
        <v>721.9580078125</v>
      </c>
      <c r="D12">
        <v>-2.2010000000000001</v>
      </c>
      <c r="E12" s="10">
        <v>0.18770000000000001</v>
      </c>
      <c r="F12" s="10">
        <v>-1.0509999999999999E-4</v>
      </c>
      <c r="G12" s="10">
        <v>2.316E-8</v>
      </c>
      <c r="H12">
        <v>105.77160246327431</v>
      </c>
      <c r="I12">
        <v>105.60163574009493</v>
      </c>
      <c r="J12" s="9">
        <v>27.296201171875001</v>
      </c>
      <c r="K12">
        <v>566.25802001953093</v>
      </c>
      <c r="L12">
        <v>0.31999000906944303</v>
      </c>
      <c r="M12">
        <v>0.15967929179665699</v>
      </c>
      <c r="N12" s="14">
        <v>2.0880000000000001</v>
      </c>
      <c r="O12" s="14">
        <v>7650</v>
      </c>
    </row>
    <row r="13" spans="1:15" ht="17.25" x14ac:dyDescent="0.25">
      <c r="A13" t="s">
        <v>118</v>
      </c>
      <c r="B13">
        <v>113.224002258301</v>
      </c>
      <c r="C13">
        <v>696.67102050781295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s="9">
        <v>0</v>
      </c>
      <c r="K13">
        <v>0</v>
      </c>
      <c r="L13">
        <v>0</v>
      </c>
      <c r="M13">
        <v>0</v>
      </c>
      <c r="N13" s="14">
        <v>0</v>
      </c>
      <c r="O13" s="14">
        <v>0</v>
      </c>
    </row>
    <row r="14" spans="1:15" x14ac:dyDescent="0.25">
      <c r="A14" t="s">
        <v>119</v>
      </c>
      <c r="B14">
        <v>114.23200225830099</v>
      </c>
      <c r="C14">
        <v>696.67102050781295</v>
      </c>
      <c r="D14">
        <v>-2.2010000000000001</v>
      </c>
      <c r="E14" s="10">
        <v>0.18770000000000001</v>
      </c>
      <c r="F14" s="10">
        <v>-1.0509999999999999E-4</v>
      </c>
      <c r="G14" s="10">
        <v>2.316E-8</v>
      </c>
      <c r="H14">
        <v>55.579983558531879</v>
      </c>
      <c r="I14">
        <v>55.818007462621608</v>
      </c>
      <c r="J14" s="9">
        <v>24.865100097656299</v>
      </c>
      <c r="K14">
        <v>549.909020996094</v>
      </c>
      <c r="L14">
        <v>0.34599000215530401</v>
      </c>
      <c r="M14">
        <v>0.16543928495794499</v>
      </c>
      <c r="N14" s="14">
        <v>2.0880000000000001</v>
      </c>
      <c r="O14" s="14">
        <v>7710</v>
      </c>
    </row>
    <row r="15" spans="1:15" x14ac:dyDescent="0.25">
      <c r="A15" t="s">
        <v>120</v>
      </c>
      <c r="B15">
        <v>114.23200225830099</v>
      </c>
      <c r="C15">
        <v>703.26300048828102</v>
      </c>
      <c r="D15">
        <v>-2.2010000000000001</v>
      </c>
      <c r="E15" s="10">
        <v>0.18770000000000001</v>
      </c>
      <c r="F15" s="10">
        <v>-1.0509999999999999E-4</v>
      </c>
      <c r="G15" s="10">
        <v>2.316E-8</v>
      </c>
      <c r="H15">
        <v>69.749386907385613</v>
      </c>
      <c r="I15">
        <v>65.573587145277997</v>
      </c>
      <c r="J15" s="9">
        <v>25.563701171875</v>
      </c>
      <c r="K15">
        <v>553.37001953125002</v>
      </c>
      <c r="L15">
        <v>0.34099000692367598</v>
      </c>
      <c r="M15">
        <v>0.164014108429162</v>
      </c>
      <c r="N15" s="14">
        <v>2.0880000000000001</v>
      </c>
      <c r="O15" s="14">
        <v>7710</v>
      </c>
    </row>
    <row r="16" spans="1:15" x14ac:dyDescent="0.25">
      <c r="A16" t="s">
        <v>121</v>
      </c>
      <c r="B16">
        <v>114.23200225830099</v>
      </c>
      <c r="C16">
        <v>715.01300048828102</v>
      </c>
      <c r="D16">
        <v>-2.2010000000000001</v>
      </c>
      <c r="E16" s="10">
        <v>0.18770000000000001</v>
      </c>
      <c r="F16" s="10">
        <v>-1.0509999999999999E-4</v>
      </c>
      <c r="G16" s="10">
        <v>2.316E-8</v>
      </c>
      <c r="H16">
        <v>77.233226704315399</v>
      </c>
      <c r="I16">
        <v>72.915415153875074</v>
      </c>
      <c r="J16" s="9">
        <v>26.283701171875002</v>
      </c>
      <c r="K16">
        <v>563.33901367187502</v>
      </c>
      <c r="L16">
        <v>0.34000000357627902</v>
      </c>
      <c r="M16">
        <v>0.161269442089605</v>
      </c>
      <c r="N16" s="14">
        <v>2.0880000000000001</v>
      </c>
      <c r="O16" s="14">
        <v>7710</v>
      </c>
    </row>
    <row r="17" spans="1:15" x14ac:dyDescent="0.25">
      <c r="A17" t="s">
        <v>97</v>
      </c>
      <c r="B17">
        <v>42.080600738525398</v>
      </c>
      <c r="C17">
        <v>520.95501708984398</v>
      </c>
      <c r="D17">
        <v>0.88600000000000001</v>
      </c>
      <c r="E17" s="10">
        <v>5.602E-2</v>
      </c>
      <c r="F17" s="10">
        <v>-2.7710000000000001E-5</v>
      </c>
      <c r="G17" s="10">
        <v>5.2659999999999998E-9</v>
      </c>
      <c r="H17">
        <v>105.47224887139713</v>
      </c>
      <c r="I17">
        <v>100.57298641913803</v>
      </c>
      <c r="J17" s="9">
        <v>46.2041015625</v>
      </c>
      <c r="K17">
        <v>364.85</v>
      </c>
      <c r="L17">
        <v>0.14800000190734899</v>
      </c>
      <c r="M17" s="10">
        <v>8.0775881521586698E-2</v>
      </c>
      <c r="N17" s="14">
        <v>2.177</v>
      </c>
      <c r="O17" s="14">
        <v>4400</v>
      </c>
    </row>
    <row r="18" spans="1:15" x14ac:dyDescent="0.25">
      <c r="A18" t="s">
        <v>122</v>
      </c>
      <c r="B18">
        <v>100.205001831055</v>
      </c>
      <c r="C18">
        <v>675.99401855468795</v>
      </c>
      <c r="D18">
        <v>-11.965999999999999</v>
      </c>
      <c r="E18" s="10">
        <v>0.21390000000000001</v>
      </c>
      <c r="F18" s="10">
        <v>-1.5190000000000001E-4</v>
      </c>
      <c r="G18" s="10">
        <v>4.1460000000000002E-8</v>
      </c>
      <c r="H18">
        <v>83.619436664362141</v>
      </c>
      <c r="I18">
        <v>83.576151714303705</v>
      </c>
      <c r="J18" s="9">
        <v>27.367800292968802</v>
      </c>
      <c r="K18">
        <v>519.639001464844</v>
      </c>
      <c r="L18">
        <v>0.307000011205673</v>
      </c>
      <c r="M18">
        <v>0.14987782883988701</v>
      </c>
      <c r="N18" s="14">
        <v>3.56</v>
      </c>
      <c r="O18" s="14">
        <v>6970</v>
      </c>
    </row>
    <row r="19" spans="1:15" x14ac:dyDescent="0.25">
      <c r="A19" t="s">
        <v>123</v>
      </c>
      <c r="B19">
        <v>100.205001831055</v>
      </c>
      <c r="C19">
        <v>693.25</v>
      </c>
      <c r="D19">
        <v>-5.48</v>
      </c>
      <c r="E19" s="10">
        <v>0.17960000000000001</v>
      </c>
      <c r="F19" s="10">
        <v>-1.0560000000000001E-4</v>
      </c>
      <c r="G19" s="10">
        <v>2.4E-8</v>
      </c>
      <c r="H19">
        <v>111.85845883144387</v>
      </c>
      <c r="I19">
        <v>101.67928926974855</v>
      </c>
      <c r="J19" s="9">
        <v>29.536201171875</v>
      </c>
      <c r="K19">
        <v>531.01900634765593</v>
      </c>
      <c r="L19">
        <v>0.25999000668525701</v>
      </c>
      <c r="M19">
        <v>0.146077938104651</v>
      </c>
      <c r="N19" s="14">
        <v>3.56</v>
      </c>
      <c r="O19" s="14">
        <v>6919</v>
      </c>
    </row>
    <row r="20" spans="1:15" x14ac:dyDescent="0.25">
      <c r="A20" t="s">
        <v>124</v>
      </c>
      <c r="B20">
        <v>100.205001831055</v>
      </c>
      <c r="C20">
        <v>681.53900146484398</v>
      </c>
      <c r="D20">
        <v>-9.4079999999999995</v>
      </c>
      <c r="E20" s="10">
        <v>0.2064</v>
      </c>
      <c r="F20" s="10">
        <v>-1.5019999999999999E-4</v>
      </c>
      <c r="G20" s="10">
        <v>4.3859999999999997E-8</v>
      </c>
      <c r="H20">
        <v>44.30433159782433</v>
      </c>
      <c r="I20">
        <v>40.631486513331765</v>
      </c>
      <c r="J20" s="9">
        <v>27.336201171875</v>
      </c>
      <c r="K20">
        <v>530.21901855468798</v>
      </c>
      <c r="L20">
        <v>0.34000000357627902</v>
      </c>
      <c r="M20">
        <v>0.14847639180431699</v>
      </c>
      <c r="N20" s="14">
        <v>3.56</v>
      </c>
      <c r="O20" s="14">
        <v>7330</v>
      </c>
    </row>
    <row r="21" spans="1:15" x14ac:dyDescent="0.25">
      <c r="A21" t="s">
        <v>125</v>
      </c>
      <c r="B21">
        <v>100.205001831055</v>
      </c>
      <c r="C21">
        <v>698.04602050781295</v>
      </c>
      <c r="D21">
        <v>-11.965999999999999</v>
      </c>
      <c r="E21" s="10">
        <v>0.21390000000000001</v>
      </c>
      <c r="F21" s="10">
        <v>-1.5190000000000001E-4</v>
      </c>
      <c r="G21" s="10">
        <v>4.1460000000000002E-8</v>
      </c>
      <c r="H21">
        <v>90.90370740004046</v>
      </c>
      <c r="I21">
        <v>89.007092980937159</v>
      </c>
      <c r="J21" s="9">
        <v>29.0802001953125</v>
      </c>
      <c r="K21">
        <v>537.19802246093798</v>
      </c>
      <c r="L21">
        <v>0.30500000715255698</v>
      </c>
      <c r="M21">
        <v>0.14386495055853901</v>
      </c>
      <c r="N21" s="14">
        <v>3.56</v>
      </c>
      <c r="O21" s="14">
        <v>6970</v>
      </c>
    </row>
    <row r="22" spans="1:15" x14ac:dyDescent="0.25">
      <c r="A22" t="s">
        <v>126</v>
      </c>
      <c r="B22">
        <v>100.205001831055</v>
      </c>
      <c r="C22">
        <v>690.20001220703102</v>
      </c>
      <c r="D22">
        <v>-1.6830000000000001</v>
      </c>
      <c r="E22" s="10">
        <v>0.1633</v>
      </c>
      <c r="F22" s="10">
        <v>-8.9190000000000005E-5</v>
      </c>
      <c r="G22" s="10">
        <v>1.871E-8</v>
      </c>
      <c r="H22">
        <v>53.883646537894464</v>
      </c>
      <c r="I22">
        <v>51.292223073760397</v>
      </c>
      <c r="J22" s="9">
        <v>28.137900390624999</v>
      </c>
      <c r="K22">
        <v>535.1</v>
      </c>
      <c r="L22">
        <v>0.32699000835418701</v>
      </c>
      <c r="M22">
        <v>0.14672902440097599</v>
      </c>
      <c r="N22" s="14">
        <v>3.56</v>
      </c>
      <c r="O22" s="14">
        <v>7360</v>
      </c>
    </row>
    <row r="23" spans="1:15" x14ac:dyDescent="0.25">
      <c r="A23" t="s">
        <v>30</v>
      </c>
      <c r="B23">
        <v>100.205001831055</v>
      </c>
      <c r="C23">
        <v>701.16802978515602</v>
      </c>
      <c r="D23">
        <v>-9.4079999999999995</v>
      </c>
      <c r="E23" s="10">
        <v>0.2064</v>
      </c>
      <c r="F23" s="10">
        <v>-1.5019999999999999E-4</v>
      </c>
      <c r="G23" s="10">
        <v>4.3859999999999997E-8</v>
      </c>
      <c r="H23">
        <v>69.150679723631228</v>
      </c>
      <c r="I23">
        <v>65.372441172439721</v>
      </c>
      <c r="J23" s="9">
        <v>28.908000488281299</v>
      </c>
      <c r="K23">
        <v>540.49001464843798</v>
      </c>
      <c r="L23">
        <v>0.31400001049041698</v>
      </c>
      <c r="M23">
        <v>0.14427268354084899</v>
      </c>
      <c r="N23" s="14">
        <v>3.56</v>
      </c>
      <c r="O23" s="14">
        <v>7399</v>
      </c>
    </row>
    <row r="24" spans="1:15" x14ac:dyDescent="0.25">
      <c r="A24" t="s">
        <v>32</v>
      </c>
      <c r="B24">
        <v>114.23200225830099</v>
      </c>
      <c r="C24">
        <v>716.46502685546898</v>
      </c>
      <c r="D24">
        <v>-2.2010000000000001</v>
      </c>
      <c r="E24" s="10">
        <v>0.18770000000000001</v>
      </c>
      <c r="F24" s="10">
        <v>-1.0509999999999999E-4</v>
      </c>
      <c r="G24" s="10">
        <v>2.316E-8</v>
      </c>
      <c r="H24">
        <v>99.784530625730483</v>
      </c>
      <c r="I24">
        <v>93.532877369798371</v>
      </c>
      <c r="J24" s="9">
        <v>24.843701171875001</v>
      </c>
      <c r="K24">
        <v>559.48800048828093</v>
      </c>
      <c r="L24">
        <v>0.38400000333786</v>
      </c>
      <c r="M24">
        <v>0.16452162531745501</v>
      </c>
      <c r="N24" s="14">
        <v>2.2229999999999999</v>
      </c>
      <c r="O24" s="14">
        <v>8033</v>
      </c>
    </row>
    <row r="25" spans="1:15" x14ac:dyDescent="0.25">
      <c r="A25" t="s">
        <v>98</v>
      </c>
      <c r="B25">
        <v>70.135000976562509</v>
      </c>
      <c r="C25">
        <v>638.72302246093795</v>
      </c>
      <c r="D25">
        <v>-3.2000000000000001E-2</v>
      </c>
      <c r="E25" s="10">
        <v>0.10340000000000001</v>
      </c>
      <c r="F25" s="10">
        <v>-5.5340000000000002E-5</v>
      </c>
      <c r="G25" s="10">
        <v>1.118E-8</v>
      </c>
      <c r="H25">
        <v>93.498105196309467</v>
      </c>
      <c r="I25">
        <v>78.044637461251114</v>
      </c>
      <c r="J25" s="9">
        <v>35.286999511718804</v>
      </c>
      <c r="K25">
        <v>464.54900512695303</v>
      </c>
      <c r="L25">
        <v>0.232960000634193</v>
      </c>
      <c r="M25">
        <v>0.109988705751789</v>
      </c>
      <c r="N25" s="14">
        <v>2.2160000000000002</v>
      </c>
      <c r="O25" s="14">
        <v>6022</v>
      </c>
    </row>
    <row r="26" spans="1:15" x14ac:dyDescent="0.25">
      <c r="A26" t="s">
        <v>36</v>
      </c>
      <c r="B26">
        <v>128.25900268554699</v>
      </c>
      <c r="C26">
        <v>730.927001953125</v>
      </c>
      <c r="D26">
        <v>-2.2010000000000001</v>
      </c>
      <c r="E26" s="10">
        <v>0.18770000000000001</v>
      </c>
      <c r="F26" s="10">
        <v>-1.0509999999999999E-4</v>
      </c>
      <c r="G26" s="10">
        <v>2.316E-8</v>
      </c>
      <c r="H26">
        <v>79.827624500584392</v>
      </c>
      <c r="I26">
        <v>70.401090493396623</v>
      </c>
      <c r="J26" s="9">
        <v>22.898701171875</v>
      </c>
      <c r="K26">
        <v>586.6</v>
      </c>
      <c r="L26">
        <v>0.416680008172989</v>
      </c>
      <c r="M26">
        <v>0.180737845246108</v>
      </c>
      <c r="N26" s="14">
        <v>2.214</v>
      </c>
      <c r="O26" s="14">
        <v>8823</v>
      </c>
    </row>
    <row r="27" spans="1:15" x14ac:dyDescent="0.25">
      <c r="A27" t="s">
        <v>99</v>
      </c>
      <c r="B27">
        <v>44.097000122070298</v>
      </c>
      <c r="C27">
        <v>506.67800903320301</v>
      </c>
      <c r="D27">
        <v>-1.0089999999999999</v>
      </c>
      <c r="E27" s="10">
        <v>7.3150000000000007E-2</v>
      </c>
      <c r="F27" s="10">
        <v>-3.7889999999999998E-5</v>
      </c>
      <c r="G27" s="10">
        <v>7.6779999999999993E-9</v>
      </c>
      <c r="H27">
        <v>105.47224887139713</v>
      </c>
      <c r="I27">
        <v>100.57298641913803</v>
      </c>
      <c r="J27" s="9">
        <v>42.566601562500004</v>
      </c>
      <c r="K27">
        <v>369.74801025390627</v>
      </c>
      <c r="L27">
        <v>0.152400001883507</v>
      </c>
      <c r="M27">
        <v>8.7031604561272E-2</v>
      </c>
      <c r="N27" s="14">
        <v>2.2309999999999999</v>
      </c>
      <c r="O27" s="14">
        <v>4487</v>
      </c>
    </row>
    <row r="28" spans="1:15" x14ac:dyDescent="0.25">
      <c r="A28" t="s">
        <v>100</v>
      </c>
      <c r="B28">
        <v>72.1510009765625</v>
      </c>
      <c r="C28">
        <v>623.44201660156295</v>
      </c>
      <c r="D28">
        <v>-2.2749999999999999</v>
      </c>
      <c r="E28" s="10">
        <v>0.121</v>
      </c>
      <c r="F28" s="10">
        <v>-6.5190000000000004E-5</v>
      </c>
      <c r="G28" s="10">
        <v>1.3669999999999999E-8</v>
      </c>
      <c r="H28">
        <v>92.799613481929356</v>
      </c>
      <c r="I28">
        <v>91.219698682158196</v>
      </c>
      <c r="J28" s="9">
        <v>33.335900878906301</v>
      </c>
      <c r="K28">
        <v>460.24801025390599</v>
      </c>
      <c r="L28">
        <v>0.222240000963211</v>
      </c>
      <c r="M28">
        <v>0.11707550138679999</v>
      </c>
      <c r="N28" s="14">
        <v>2.161</v>
      </c>
      <c r="O28" s="14">
        <v>6160</v>
      </c>
    </row>
    <row r="29" spans="1:15" x14ac:dyDescent="0.25">
      <c r="A29" t="s">
        <v>127</v>
      </c>
      <c r="B29">
        <v>86.177902221679702</v>
      </c>
      <c r="C29">
        <v>665.16802978515602</v>
      </c>
      <c r="D29">
        <v>-3.4889999999999999</v>
      </c>
      <c r="E29" s="10">
        <v>0.1469</v>
      </c>
      <c r="F29" s="10">
        <v>-8.0630000000000006E-5</v>
      </c>
      <c r="G29" s="10">
        <v>1.6289999999999999E-8</v>
      </c>
      <c r="H29">
        <v>102.57849748325093</v>
      </c>
      <c r="I29">
        <v>96.348920989534236</v>
      </c>
      <c r="J29" s="9">
        <v>31.268701171875001</v>
      </c>
      <c r="K29">
        <v>499.83001098632803</v>
      </c>
      <c r="L29">
        <v>0.24695000052452101</v>
      </c>
      <c r="M29">
        <v>0.131112934916254</v>
      </c>
      <c r="N29" s="14">
        <v>2.2389999999999999</v>
      </c>
      <c r="O29" s="14">
        <v>6520</v>
      </c>
    </row>
    <row r="30" spans="1:15" x14ac:dyDescent="0.25">
      <c r="A30" t="s">
        <v>128</v>
      </c>
      <c r="B30">
        <v>86.177902221679702</v>
      </c>
      <c r="C30">
        <v>652.56500244140602</v>
      </c>
      <c r="D30">
        <v>-3.9729999999999999</v>
      </c>
      <c r="E30" s="10">
        <v>0.15029999999999999</v>
      </c>
      <c r="F30" s="10">
        <v>-8.3139999999999993E-5</v>
      </c>
      <c r="G30" s="10">
        <v>1.6359999999999999E-8</v>
      </c>
      <c r="H30">
        <v>93.198751604432275</v>
      </c>
      <c r="I30">
        <v>92.326001532768714</v>
      </c>
      <c r="J30" s="9">
        <v>31</v>
      </c>
      <c r="K30">
        <v>488.85</v>
      </c>
      <c r="L30">
        <v>0.23194000124931299</v>
      </c>
      <c r="M30">
        <v>0.13373118613528701</v>
      </c>
      <c r="N30" s="14">
        <v>2.2389999999999999</v>
      </c>
      <c r="O30" s="14">
        <v>6287</v>
      </c>
    </row>
    <row r="31" spans="1:15" x14ac:dyDescent="0.25">
      <c r="A31" t="s">
        <v>129</v>
      </c>
      <c r="B31">
        <v>86.177902221679702</v>
      </c>
      <c r="C31">
        <v>656.50701904296898</v>
      </c>
      <c r="D31">
        <v>-2.524</v>
      </c>
      <c r="E31" s="10">
        <v>0.1477</v>
      </c>
      <c r="F31" s="10">
        <v>-8.5329999999999998E-5</v>
      </c>
      <c r="G31" s="10">
        <v>1.9309999999999999E-8</v>
      </c>
      <c r="H31">
        <v>73.34163000991191</v>
      </c>
      <c r="I31">
        <v>73.820572031647316</v>
      </c>
      <c r="J31" s="9">
        <v>30.103601074218801</v>
      </c>
      <c r="K31">
        <v>497.347009277344</v>
      </c>
      <c r="L31">
        <v>0.279100000858307</v>
      </c>
      <c r="M31">
        <v>0.13283345969947999</v>
      </c>
      <c r="N31" s="14">
        <v>2.2389999999999999</v>
      </c>
      <c r="O31" s="14">
        <v>6640</v>
      </c>
    </row>
    <row r="32" spans="1:15" x14ac:dyDescent="0.25">
      <c r="A32" t="s">
        <v>130</v>
      </c>
      <c r="B32">
        <v>86.177902221679702</v>
      </c>
      <c r="C32">
        <v>667.68402099609398</v>
      </c>
      <c r="D32">
        <v>0.56999999999999995</v>
      </c>
      <c r="E32" s="10">
        <v>0.13589999999999999</v>
      </c>
      <c r="F32" s="10">
        <v>-6.8540000000000004E-5</v>
      </c>
      <c r="G32" s="10">
        <v>1.2019999999999999E-8</v>
      </c>
      <c r="H32">
        <v>74.339475316169214</v>
      </c>
      <c r="I32">
        <v>74.725728909419558</v>
      </c>
      <c r="J32" s="9">
        <v>31.238400878906301</v>
      </c>
      <c r="K32">
        <v>504.29900512695303</v>
      </c>
      <c r="L32">
        <v>0.27500000596046398</v>
      </c>
      <c r="M32">
        <v>0.130631899014411</v>
      </c>
      <c r="N32" s="14">
        <v>2.2389999999999999</v>
      </c>
      <c r="O32" s="14">
        <v>6710</v>
      </c>
    </row>
    <row r="33" spans="1:15" ht="17.25" x14ac:dyDescent="0.25">
      <c r="A33" t="s">
        <v>131</v>
      </c>
      <c r="B33">
        <v>169.33100451660198</v>
      </c>
      <c r="C33">
        <v>751.14501953125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 s="9">
        <v>0</v>
      </c>
      <c r="K33">
        <v>0</v>
      </c>
      <c r="L33">
        <v>0</v>
      </c>
      <c r="M33">
        <v>0</v>
      </c>
      <c r="N33" s="14">
        <v>0</v>
      </c>
      <c r="O33" s="14">
        <v>0</v>
      </c>
    </row>
    <row r="34" spans="1:15" x14ac:dyDescent="0.25">
      <c r="A34" t="s">
        <v>101</v>
      </c>
      <c r="B34">
        <v>170.33900451660199</v>
      </c>
      <c r="C34">
        <v>751.14501953125</v>
      </c>
      <c r="D34">
        <v>-14.932</v>
      </c>
      <c r="E34" s="10">
        <v>0.23619999999999999</v>
      </c>
      <c r="F34" s="10">
        <v>-1.384E-4</v>
      </c>
      <c r="G34" s="10">
        <v>3.0839999999999997E-8</v>
      </c>
      <c r="H34">
        <v>49.892265312865241</v>
      </c>
      <c r="I34">
        <v>40.229194567655213</v>
      </c>
      <c r="J34" s="9">
        <v>18.299200439453099</v>
      </c>
      <c r="K34">
        <v>658.149011230469</v>
      </c>
      <c r="L34">
        <v>0.56199002265930198</v>
      </c>
      <c r="M34">
        <v>0.22841788683948799</v>
      </c>
      <c r="N34" s="15">
        <v>2.19</v>
      </c>
      <c r="O34" s="14">
        <v>9380</v>
      </c>
    </row>
    <row r="35" spans="1:15" x14ac:dyDescent="0.25">
      <c r="A35" t="s">
        <v>65</v>
      </c>
      <c r="B35">
        <v>142.28500366210901</v>
      </c>
      <c r="C35">
        <v>751.54400634765602</v>
      </c>
      <c r="D35">
        <v>-3.9279999999999999</v>
      </c>
      <c r="E35" s="10">
        <v>0.1671</v>
      </c>
      <c r="F35" s="10">
        <v>-9.8410000000000001E-5</v>
      </c>
      <c r="G35" s="10">
        <v>2.2280000000000002E-8</v>
      </c>
      <c r="H35">
        <v>59.870718375438287</v>
      </c>
      <c r="I35">
        <v>50.286493209569016</v>
      </c>
      <c r="J35" s="9">
        <v>23.096201171875002</v>
      </c>
      <c r="K35">
        <v>619.889001464844</v>
      </c>
      <c r="L35">
        <v>0.40999001264572099</v>
      </c>
      <c r="M35">
        <v>0.190871642176972</v>
      </c>
      <c r="N35" s="14">
        <v>2.206</v>
      </c>
      <c r="O35" s="14">
        <v>9040</v>
      </c>
    </row>
    <row r="36" spans="1:15" x14ac:dyDescent="0.25">
      <c r="A36" t="s">
        <v>70</v>
      </c>
      <c r="B36">
        <v>156.31300354003901</v>
      </c>
      <c r="C36">
        <v>742.84600830078102</v>
      </c>
      <c r="D36">
        <v>-7.4729999999999999</v>
      </c>
      <c r="E36" s="10">
        <v>0.17879999999999999</v>
      </c>
      <c r="F36" s="10">
        <v>-1.099E-4</v>
      </c>
      <c r="G36" s="10">
        <v>2.5819999999999999E-8</v>
      </c>
      <c r="H36">
        <v>49.892265312865241</v>
      </c>
      <c r="I36">
        <v>40.229194567655213</v>
      </c>
      <c r="J36" s="9">
        <v>19.649300537109401</v>
      </c>
      <c r="K36">
        <v>638.149011230469</v>
      </c>
      <c r="L36">
        <v>0.53500002622604403</v>
      </c>
      <c r="M36">
        <v>0.21167925309309699</v>
      </c>
      <c r="N36" s="14">
        <v>2.19</v>
      </c>
      <c r="O36" s="14">
        <v>8823</v>
      </c>
    </row>
    <row r="37" spans="1:15" x14ac:dyDescent="0.25">
      <c r="A37" t="s">
        <v>102</v>
      </c>
      <c r="B37">
        <v>30.069900512695298</v>
      </c>
      <c r="C37">
        <v>355.68301391601602</v>
      </c>
      <c r="D37">
        <v>1.292</v>
      </c>
      <c r="E37" s="10">
        <v>4.2540000000000001E-2</v>
      </c>
      <c r="F37" s="10">
        <v>-1.6569999999999999E-5</v>
      </c>
      <c r="G37" s="10">
        <v>2.0810000000000002E-9</v>
      </c>
      <c r="H37">
        <v>106.86923230015734</v>
      </c>
      <c r="I37">
        <v>104.59590587590355</v>
      </c>
      <c r="J37" s="9">
        <v>48.8385009765625</v>
      </c>
      <c r="K37">
        <v>305.27800903320309</v>
      </c>
      <c r="L37">
        <v>9.8600000143051106E-2</v>
      </c>
      <c r="M37" s="10">
        <v>8.4541289114794402E-2</v>
      </c>
      <c r="N37" s="14">
        <v>3.48</v>
      </c>
      <c r="O37">
        <v>3515</v>
      </c>
    </row>
    <row r="38" spans="1:15" x14ac:dyDescent="0.25">
      <c r="A38" t="s">
        <v>103</v>
      </c>
      <c r="B38">
        <v>97.072001831054706</v>
      </c>
      <c r="C38">
        <v>1840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 s="9">
        <v>0</v>
      </c>
      <c r="K38">
        <v>0</v>
      </c>
      <c r="L38">
        <v>0</v>
      </c>
      <c r="M38">
        <v>0</v>
      </c>
      <c r="N38" s="14">
        <v>0</v>
      </c>
      <c r="O38" s="14">
        <v>0</v>
      </c>
    </row>
    <row r="39" spans="1:15" x14ac:dyDescent="0.25">
      <c r="A39" t="s">
        <v>94</v>
      </c>
      <c r="B39">
        <v>98.080001831054702</v>
      </c>
      <c r="C39">
        <v>1840</v>
      </c>
      <c r="H39">
        <v>0</v>
      </c>
      <c r="I39">
        <v>0</v>
      </c>
      <c r="J39" s="9">
        <v>0</v>
      </c>
      <c r="K39">
        <v>0</v>
      </c>
      <c r="L39">
        <v>0</v>
      </c>
      <c r="M39">
        <v>0</v>
      </c>
      <c r="N39" s="14">
        <v>0</v>
      </c>
      <c r="O39" s="14">
        <v>0</v>
      </c>
    </row>
    <row r="40" spans="1:15" x14ac:dyDescent="0.25">
      <c r="A40" t="s">
        <v>137</v>
      </c>
      <c r="B40">
        <v>504.96930313110357</v>
      </c>
      <c r="C40">
        <v>1025</v>
      </c>
      <c r="H40">
        <v>0</v>
      </c>
      <c r="I40">
        <v>0</v>
      </c>
      <c r="J40" s="9">
        <v>0</v>
      </c>
      <c r="K40">
        <v>0</v>
      </c>
      <c r="L40">
        <v>0</v>
      </c>
      <c r="M40">
        <v>0</v>
      </c>
      <c r="N40" s="14">
        <v>0</v>
      </c>
      <c r="O40" s="14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workbookViewId="0">
      <selection activeCell="E2" sqref="E2"/>
    </sheetView>
  </sheetViews>
  <sheetFormatPr defaultRowHeight="15" x14ac:dyDescent="0.25"/>
  <cols>
    <col min="1" max="1" width="3.85546875" bestFit="1" customWidth="1"/>
    <col min="2" max="2" width="20.42578125" bestFit="1" customWidth="1"/>
    <col min="3" max="3" width="4.140625" bestFit="1" customWidth="1"/>
    <col min="4" max="4" width="20.42578125" bestFit="1" customWidth="1"/>
    <col min="5" max="5" width="36.85546875" bestFit="1" customWidth="1"/>
    <col min="6" max="6" width="14.85546875" bestFit="1" customWidth="1"/>
  </cols>
  <sheetData>
    <row r="1" spans="1:6" x14ac:dyDescent="0.25">
      <c r="A1" s="1" t="s">
        <v>0</v>
      </c>
      <c r="B1" s="2" t="s">
        <v>1</v>
      </c>
      <c r="C1" s="2"/>
      <c r="D1" s="2" t="s">
        <v>2</v>
      </c>
      <c r="E1" s="3" t="s">
        <v>144</v>
      </c>
      <c r="F1" s="12" t="s">
        <v>143</v>
      </c>
    </row>
    <row r="2" spans="1:6" x14ac:dyDescent="0.25">
      <c r="A2" s="4">
        <v>1</v>
      </c>
      <c r="B2" s="5" t="s">
        <v>3</v>
      </c>
      <c r="C2" s="6" t="s">
        <v>4</v>
      </c>
      <c r="D2" s="5" t="s">
        <v>5</v>
      </c>
      <c r="E2" s="13">
        <v>0</v>
      </c>
      <c r="F2" s="5">
        <v>40</v>
      </c>
    </row>
    <row r="3" spans="1:6" x14ac:dyDescent="0.25">
      <c r="A3" s="4">
        <v>2</v>
      </c>
      <c r="B3" s="5" t="s">
        <v>5</v>
      </c>
      <c r="C3" s="6" t="s">
        <v>4</v>
      </c>
      <c r="D3" s="5" t="s">
        <v>3</v>
      </c>
      <c r="E3" s="13">
        <v>0</v>
      </c>
      <c r="F3" s="5">
        <v>40</v>
      </c>
    </row>
    <row r="4" spans="1:6" x14ac:dyDescent="0.25">
      <c r="A4" s="4">
        <v>3</v>
      </c>
      <c r="B4" s="5" t="s">
        <v>3</v>
      </c>
      <c r="C4" s="6" t="s">
        <v>4</v>
      </c>
      <c r="D4" s="5" t="s">
        <v>6</v>
      </c>
      <c r="E4" s="13">
        <v>0</v>
      </c>
      <c r="F4" s="5">
        <v>40</v>
      </c>
    </row>
    <row r="5" spans="1:6" x14ac:dyDescent="0.25">
      <c r="A5" s="4">
        <v>4</v>
      </c>
      <c r="B5" s="5" t="s">
        <v>6</v>
      </c>
      <c r="C5" s="6" t="s">
        <v>4</v>
      </c>
      <c r="D5" s="5" t="s">
        <v>3</v>
      </c>
      <c r="E5" s="13">
        <v>0</v>
      </c>
      <c r="F5" s="5">
        <v>40</v>
      </c>
    </row>
    <row r="6" spans="1:6" x14ac:dyDescent="0.25">
      <c r="A6" s="4">
        <v>5</v>
      </c>
      <c r="B6" s="5" t="s">
        <v>5</v>
      </c>
      <c r="C6" s="6" t="s">
        <v>4</v>
      </c>
      <c r="D6" s="5" t="s">
        <v>6</v>
      </c>
      <c r="E6" s="13">
        <v>0</v>
      </c>
      <c r="F6" s="5">
        <v>40</v>
      </c>
    </row>
    <row r="7" spans="1:6" x14ac:dyDescent="0.25">
      <c r="A7" s="4">
        <v>6</v>
      </c>
      <c r="B7" s="5" t="s">
        <v>6</v>
      </c>
      <c r="C7" s="6" t="s">
        <v>4</v>
      </c>
      <c r="D7" s="5" t="s">
        <v>5</v>
      </c>
      <c r="E7" s="13">
        <v>0</v>
      </c>
      <c r="F7" s="5">
        <v>40</v>
      </c>
    </row>
    <row r="8" spans="1:6" ht="17.25" x14ac:dyDescent="0.25">
      <c r="A8" s="4">
        <v>7</v>
      </c>
      <c r="B8" s="5" t="s">
        <v>7</v>
      </c>
      <c r="C8" s="6" t="s">
        <v>4</v>
      </c>
      <c r="D8" s="5" t="s">
        <v>8</v>
      </c>
      <c r="E8" s="13">
        <v>973.64307953806747</v>
      </c>
      <c r="F8" s="5">
        <v>42</v>
      </c>
    </row>
    <row r="9" spans="1:6" ht="17.25" x14ac:dyDescent="0.25">
      <c r="A9" s="4">
        <v>8</v>
      </c>
      <c r="B9" s="5" t="s">
        <v>8</v>
      </c>
      <c r="C9" s="6" t="s">
        <v>4</v>
      </c>
      <c r="D9" s="5" t="s">
        <v>7</v>
      </c>
      <c r="E9" s="13">
        <v>0</v>
      </c>
      <c r="F9" s="5">
        <v>58</v>
      </c>
    </row>
    <row r="10" spans="1:6" ht="17.25" x14ac:dyDescent="0.25">
      <c r="A10" s="4">
        <v>9</v>
      </c>
      <c r="B10" s="5" t="s">
        <v>9</v>
      </c>
      <c r="C10" s="6" t="s">
        <v>4</v>
      </c>
      <c r="D10" s="5" t="s">
        <v>10</v>
      </c>
      <c r="E10" s="13">
        <v>973.64307953806747</v>
      </c>
      <c r="F10" s="5">
        <v>42</v>
      </c>
    </row>
    <row r="11" spans="1:6" ht="17.25" x14ac:dyDescent="0.25">
      <c r="A11" s="4">
        <v>10</v>
      </c>
      <c r="B11" s="5" t="s">
        <v>10</v>
      </c>
      <c r="C11" s="6" t="s">
        <v>4</v>
      </c>
      <c r="D11" s="5" t="s">
        <v>9</v>
      </c>
      <c r="E11" s="13">
        <v>0</v>
      </c>
      <c r="F11" s="5">
        <v>58</v>
      </c>
    </row>
    <row r="12" spans="1:6" ht="17.25" x14ac:dyDescent="0.25">
      <c r="A12" s="4">
        <v>11</v>
      </c>
      <c r="B12" s="5" t="s">
        <v>11</v>
      </c>
      <c r="C12" s="6" t="s">
        <v>4</v>
      </c>
      <c r="D12" s="5" t="s">
        <v>8</v>
      </c>
      <c r="E12" s="13">
        <v>973.64307953806747</v>
      </c>
      <c r="F12" s="5">
        <v>42</v>
      </c>
    </row>
    <row r="13" spans="1:6" ht="17.25" x14ac:dyDescent="0.25">
      <c r="A13" s="4">
        <v>12</v>
      </c>
      <c r="B13" s="5" t="s">
        <v>8</v>
      </c>
      <c r="C13" s="6" t="s">
        <v>4</v>
      </c>
      <c r="D13" s="5" t="s">
        <v>11</v>
      </c>
      <c r="E13" s="13">
        <v>0</v>
      </c>
      <c r="F13" s="5">
        <v>58</v>
      </c>
    </row>
    <row r="14" spans="1:6" ht="17.25" x14ac:dyDescent="0.25">
      <c r="A14" s="4">
        <v>13</v>
      </c>
      <c r="B14" s="5" t="s">
        <v>12</v>
      </c>
      <c r="C14" s="6" t="s">
        <v>4</v>
      </c>
      <c r="D14" s="5" t="s">
        <v>13</v>
      </c>
      <c r="E14" s="13">
        <v>729.9150137729564</v>
      </c>
      <c r="F14" s="5">
        <v>40</v>
      </c>
    </row>
    <row r="15" spans="1:6" ht="17.25" x14ac:dyDescent="0.25">
      <c r="A15" s="4">
        <v>14</v>
      </c>
      <c r="B15" s="5" t="s">
        <v>14</v>
      </c>
      <c r="C15" s="6" t="s">
        <v>4</v>
      </c>
      <c r="D15" s="5" t="s">
        <v>13</v>
      </c>
      <c r="E15" s="13">
        <v>405.5083409849758</v>
      </c>
      <c r="F15" s="5">
        <v>40</v>
      </c>
    </row>
    <row r="16" spans="1:6" ht="17.25" x14ac:dyDescent="0.25">
      <c r="A16" s="4">
        <v>15</v>
      </c>
      <c r="B16" s="5" t="s">
        <v>15</v>
      </c>
      <c r="C16" s="6" t="s">
        <v>4</v>
      </c>
      <c r="D16" s="5" t="s">
        <v>16</v>
      </c>
      <c r="E16" s="13">
        <v>3008.5571157726281</v>
      </c>
      <c r="F16" s="5">
        <v>42</v>
      </c>
    </row>
    <row r="17" spans="1:6" ht="17.25" x14ac:dyDescent="0.25">
      <c r="A17" s="4">
        <v>16</v>
      </c>
      <c r="B17" s="5" t="s">
        <v>15</v>
      </c>
      <c r="C17" s="6" t="s">
        <v>4</v>
      </c>
      <c r="D17" s="5" t="s">
        <v>17</v>
      </c>
      <c r="E17" s="13">
        <v>6520.370453767312</v>
      </c>
      <c r="F17" s="5">
        <v>45</v>
      </c>
    </row>
    <row r="18" spans="1:6" ht="17.25" x14ac:dyDescent="0.25">
      <c r="A18" s="4">
        <v>17</v>
      </c>
      <c r="B18" s="5" t="s">
        <v>15</v>
      </c>
      <c r="C18" s="6" t="s">
        <v>4</v>
      </c>
      <c r="D18" s="5" t="s">
        <v>18</v>
      </c>
      <c r="E18" s="13">
        <v>12959.433685195463</v>
      </c>
      <c r="F18" s="5">
        <v>47</v>
      </c>
    </row>
    <row r="19" spans="1:6" ht="17.25" x14ac:dyDescent="0.25">
      <c r="A19" s="4">
        <v>18</v>
      </c>
      <c r="B19" s="5" t="s">
        <v>19</v>
      </c>
      <c r="C19" s="6" t="s">
        <v>4</v>
      </c>
      <c r="D19" s="5" t="s">
        <v>20</v>
      </c>
      <c r="E19" s="13">
        <v>54707.944885825142</v>
      </c>
      <c r="F19" s="5">
        <v>47</v>
      </c>
    </row>
    <row r="20" spans="1:6" ht="17.25" x14ac:dyDescent="0.25">
      <c r="A20" s="4">
        <v>19</v>
      </c>
      <c r="B20" s="5" t="s">
        <v>21</v>
      </c>
      <c r="C20" s="6" t="s">
        <v>4</v>
      </c>
      <c r="D20" s="5" t="s">
        <v>22</v>
      </c>
      <c r="E20" s="13">
        <v>104.85263453855086</v>
      </c>
      <c r="F20" s="5">
        <v>48</v>
      </c>
    </row>
    <row r="21" spans="1:6" ht="17.25" x14ac:dyDescent="0.25">
      <c r="A21" s="4">
        <v>20</v>
      </c>
      <c r="B21" s="5" t="s">
        <v>21</v>
      </c>
      <c r="C21" s="6" t="s">
        <v>4</v>
      </c>
      <c r="D21" s="5" t="s">
        <v>23</v>
      </c>
      <c r="E21" s="13">
        <v>135.74164299403859</v>
      </c>
      <c r="F21" s="5">
        <v>49</v>
      </c>
    </row>
    <row r="22" spans="1:6" ht="17.25" x14ac:dyDescent="0.25">
      <c r="A22" s="4">
        <v>21</v>
      </c>
      <c r="B22" s="5" t="s">
        <v>21</v>
      </c>
      <c r="C22" s="6" t="s">
        <v>4</v>
      </c>
      <c r="D22" s="5" t="s">
        <v>24</v>
      </c>
      <c r="E22" s="13">
        <v>177.97640462452452</v>
      </c>
      <c r="F22" s="5">
        <v>50</v>
      </c>
    </row>
    <row r="23" spans="1:6" x14ac:dyDescent="0.25">
      <c r="A23" s="4">
        <v>22</v>
      </c>
      <c r="B23" s="5" t="s">
        <v>25</v>
      </c>
      <c r="C23" s="6" t="s">
        <v>4</v>
      </c>
      <c r="D23" s="5" t="s">
        <v>26</v>
      </c>
      <c r="E23" s="13">
        <v>5332730.9274486117</v>
      </c>
      <c r="F23" s="5">
        <v>59</v>
      </c>
    </row>
    <row r="24" spans="1:6" x14ac:dyDescent="0.25">
      <c r="A24" s="4">
        <v>23</v>
      </c>
      <c r="B24" s="5" t="s">
        <v>25</v>
      </c>
      <c r="C24" s="6" t="s">
        <v>4</v>
      </c>
      <c r="D24" s="5" t="s">
        <v>27</v>
      </c>
      <c r="E24" s="13">
        <v>1666478.4148276912</v>
      </c>
      <c r="F24" s="5">
        <v>59</v>
      </c>
    </row>
    <row r="25" spans="1:6" x14ac:dyDescent="0.25">
      <c r="A25" s="4">
        <v>24</v>
      </c>
      <c r="B25" s="5" t="s">
        <v>25</v>
      </c>
      <c r="C25" s="6" t="s">
        <v>4</v>
      </c>
      <c r="D25" s="5" t="s">
        <v>28</v>
      </c>
      <c r="E25" s="13">
        <v>1166534.8903793837</v>
      </c>
      <c r="F25" s="5">
        <v>59</v>
      </c>
    </row>
    <row r="26" spans="1:6" x14ac:dyDescent="0.25">
      <c r="A26" s="4">
        <v>25</v>
      </c>
      <c r="B26" s="5" t="s">
        <v>25</v>
      </c>
      <c r="C26" s="6" t="s">
        <v>4</v>
      </c>
      <c r="D26" s="5" t="s">
        <v>29</v>
      </c>
      <c r="E26" s="13">
        <v>8332392.074138456</v>
      </c>
      <c r="F26" s="5">
        <v>59</v>
      </c>
    </row>
    <row r="27" spans="1:6" x14ac:dyDescent="0.25">
      <c r="A27" s="4">
        <v>26</v>
      </c>
      <c r="B27" s="5" t="s">
        <v>25</v>
      </c>
      <c r="C27" s="6" t="s">
        <v>4</v>
      </c>
      <c r="D27" s="5" t="s">
        <v>139</v>
      </c>
      <c r="E27" s="13">
        <v>2166421.9392759982</v>
      </c>
      <c r="F27" s="5">
        <v>59</v>
      </c>
    </row>
    <row r="28" spans="1:6" x14ac:dyDescent="0.25">
      <c r="A28" s="4">
        <v>27</v>
      </c>
      <c r="B28" s="5" t="s">
        <v>25</v>
      </c>
      <c r="C28" s="6" t="s">
        <v>4</v>
      </c>
      <c r="D28" s="5" t="s">
        <v>30</v>
      </c>
      <c r="E28" s="13">
        <v>0</v>
      </c>
      <c r="F28" s="5">
        <v>59</v>
      </c>
    </row>
    <row r="29" spans="1:6" x14ac:dyDescent="0.25">
      <c r="A29" s="4">
        <v>28</v>
      </c>
      <c r="B29" s="5" t="s">
        <v>31</v>
      </c>
      <c r="C29" s="6" t="s">
        <v>4</v>
      </c>
      <c r="D29" s="5" t="s">
        <v>32</v>
      </c>
      <c r="E29" s="13">
        <v>1666.4784148276913</v>
      </c>
      <c r="F29" s="5">
        <v>59</v>
      </c>
    </row>
    <row r="30" spans="1:6" x14ac:dyDescent="0.25">
      <c r="A30" s="4">
        <v>29</v>
      </c>
      <c r="B30" s="5" t="s">
        <v>33</v>
      </c>
      <c r="C30" s="6" t="s">
        <v>4</v>
      </c>
      <c r="D30" s="5" t="s">
        <v>32</v>
      </c>
      <c r="E30" s="13">
        <v>1666.4784148276913</v>
      </c>
      <c r="F30" s="5">
        <v>59</v>
      </c>
    </row>
    <row r="31" spans="1:6" x14ac:dyDescent="0.25">
      <c r="A31" s="4">
        <v>30</v>
      </c>
      <c r="B31" s="5" t="s">
        <v>34</v>
      </c>
      <c r="C31" s="6" t="s">
        <v>4</v>
      </c>
      <c r="D31" s="5" t="s">
        <v>32</v>
      </c>
      <c r="E31" s="13">
        <v>1666.4784148276913</v>
      </c>
      <c r="F31" s="5">
        <v>59</v>
      </c>
    </row>
    <row r="32" spans="1:6" x14ac:dyDescent="0.25">
      <c r="A32" s="4">
        <v>31</v>
      </c>
      <c r="B32" s="5" t="s">
        <v>35</v>
      </c>
      <c r="C32" s="6" t="s">
        <v>4</v>
      </c>
      <c r="D32" s="5" t="s">
        <v>36</v>
      </c>
      <c r="E32" s="13">
        <v>133318273.1862153</v>
      </c>
      <c r="F32" s="5">
        <v>59</v>
      </c>
    </row>
    <row r="33" spans="1:6" x14ac:dyDescent="0.25">
      <c r="A33" s="4">
        <v>32</v>
      </c>
      <c r="B33" s="5" t="s">
        <v>37</v>
      </c>
      <c r="C33" s="6" t="s">
        <v>4</v>
      </c>
      <c r="D33" s="5" t="s">
        <v>38</v>
      </c>
      <c r="E33" s="13">
        <v>0</v>
      </c>
      <c r="F33" s="5">
        <v>59</v>
      </c>
    </row>
    <row r="34" spans="1:6" x14ac:dyDescent="0.25">
      <c r="A34" s="4">
        <v>33</v>
      </c>
      <c r="B34" s="5" t="s">
        <v>37</v>
      </c>
      <c r="C34" s="6" t="s">
        <v>4</v>
      </c>
      <c r="D34" s="5" t="s">
        <v>39</v>
      </c>
      <c r="E34" s="13">
        <v>0</v>
      </c>
      <c r="F34" s="5">
        <v>59</v>
      </c>
    </row>
    <row r="35" spans="1:6" x14ac:dyDescent="0.25">
      <c r="A35" s="4">
        <v>34</v>
      </c>
      <c r="B35" s="5" t="s">
        <v>37</v>
      </c>
      <c r="C35" s="6" t="s">
        <v>4</v>
      </c>
      <c r="D35" s="5" t="s">
        <v>40</v>
      </c>
      <c r="E35" s="13">
        <v>0</v>
      </c>
      <c r="F35" s="5">
        <v>59</v>
      </c>
    </row>
    <row r="36" spans="1:6" x14ac:dyDescent="0.25">
      <c r="A36" s="4">
        <v>35</v>
      </c>
      <c r="B36" s="5" t="s">
        <v>37</v>
      </c>
      <c r="C36" s="6" t="s">
        <v>4</v>
      </c>
      <c r="D36" s="5" t="s">
        <v>41</v>
      </c>
      <c r="E36" s="13">
        <v>0</v>
      </c>
      <c r="F36" s="5">
        <v>59</v>
      </c>
    </row>
    <row r="37" spans="1:6" x14ac:dyDescent="0.25">
      <c r="A37" s="4">
        <v>36</v>
      </c>
      <c r="B37" s="5" t="s">
        <v>37</v>
      </c>
      <c r="C37" s="6" t="s">
        <v>4</v>
      </c>
      <c r="D37" s="5" t="s">
        <v>42</v>
      </c>
      <c r="E37" s="13">
        <v>0</v>
      </c>
      <c r="F37" s="5">
        <v>59</v>
      </c>
    </row>
    <row r="38" spans="1:6" x14ac:dyDescent="0.25">
      <c r="A38" s="4">
        <v>37</v>
      </c>
      <c r="B38" s="5" t="s">
        <v>37</v>
      </c>
      <c r="C38" s="6" t="s">
        <v>4</v>
      </c>
      <c r="D38" s="5" t="s">
        <v>43</v>
      </c>
      <c r="E38" s="13">
        <v>0</v>
      </c>
      <c r="F38" s="5">
        <v>59</v>
      </c>
    </row>
    <row r="39" spans="1:6" x14ac:dyDescent="0.25">
      <c r="A39" s="4">
        <v>38</v>
      </c>
      <c r="B39" s="5" t="s">
        <v>44</v>
      </c>
      <c r="C39" s="6" t="s">
        <v>4</v>
      </c>
      <c r="D39" s="5" t="s">
        <v>45</v>
      </c>
      <c r="E39" s="13">
        <v>1666.4784148276913</v>
      </c>
      <c r="F39" s="5">
        <v>59</v>
      </c>
    </row>
    <row r="40" spans="1:6" x14ac:dyDescent="0.25">
      <c r="A40" s="4">
        <v>39</v>
      </c>
      <c r="B40" s="5" t="s">
        <v>46</v>
      </c>
      <c r="C40" s="6" t="s">
        <v>4</v>
      </c>
      <c r="D40" s="5" t="s">
        <v>45</v>
      </c>
      <c r="E40" s="13">
        <v>16664.784148276911</v>
      </c>
      <c r="F40" s="5">
        <v>59</v>
      </c>
    </row>
    <row r="41" spans="1:6" x14ac:dyDescent="0.25">
      <c r="A41" s="4">
        <v>40</v>
      </c>
      <c r="B41" s="5" t="s">
        <v>47</v>
      </c>
      <c r="C41" s="6" t="s">
        <v>4</v>
      </c>
      <c r="D41" s="5" t="s">
        <v>45</v>
      </c>
      <c r="E41" s="13">
        <v>14998.30573344922</v>
      </c>
      <c r="F41" s="5">
        <v>59</v>
      </c>
    </row>
    <row r="42" spans="1:6" x14ac:dyDescent="0.25">
      <c r="A42" s="4">
        <v>41</v>
      </c>
      <c r="B42" s="5" t="s">
        <v>48</v>
      </c>
      <c r="C42" s="6" t="s">
        <v>4</v>
      </c>
      <c r="D42" s="5" t="s">
        <v>49</v>
      </c>
      <c r="E42" s="13">
        <v>88323355.98586762</v>
      </c>
      <c r="F42" s="5">
        <v>59</v>
      </c>
    </row>
    <row r="43" spans="1:6" x14ac:dyDescent="0.25">
      <c r="A43" s="4">
        <v>42</v>
      </c>
      <c r="B43" s="5" t="s">
        <v>48</v>
      </c>
      <c r="C43" s="6" t="s">
        <v>4</v>
      </c>
      <c r="D43" s="5" t="s">
        <v>50</v>
      </c>
      <c r="E43" s="13">
        <v>0</v>
      </c>
      <c r="F43" s="5">
        <v>59</v>
      </c>
    </row>
    <row r="44" spans="1:6" x14ac:dyDescent="0.25">
      <c r="A44" s="4">
        <v>43</v>
      </c>
      <c r="B44" s="5" t="s">
        <v>48</v>
      </c>
      <c r="C44" s="6" t="s">
        <v>4</v>
      </c>
      <c r="D44" s="5" t="s">
        <v>51</v>
      </c>
      <c r="E44" s="13">
        <v>23330697.807587672</v>
      </c>
      <c r="F44" s="5">
        <v>59</v>
      </c>
    </row>
    <row r="45" spans="1:6" x14ac:dyDescent="0.25">
      <c r="A45" s="4">
        <v>44</v>
      </c>
      <c r="B45" s="5" t="s">
        <v>48</v>
      </c>
      <c r="C45" s="6" t="s">
        <v>4</v>
      </c>
      <c r="D45" s="5" t="s">
        <v>52</v>
      </c>
      <c r="E45" s="13">
        <v>11665348.903793836</v>
      </c>
      <c r="F45" s="5">
        <v>59</v>
      </c>
    </row>
    <row r="46" spans="1:6" x14ac:dyDescent="0.25">
      <c r="A46" s="4">
        <v>45</v>
      </c>
      <c r="B46" s="5" t="s">
        <v>53</v>
      </c>
      <c r="C46" s="6" t="s">
        <v>4</v>
      </c>
      <c r="D46" s="5" t="s">
        <v>54</v>
      </c>
      <c r="E46" s="13">
        <v>0</v>
      </c>
      <c r="F46" s="5">
        <v>59</v>
      </c>
    </row>
    <row r="47" spans="1:6" x14ac:dyDescent="0.25">
      <c r="A47" s="4">
        <v>46</v>
      </c>
      <c r="B47" s="5" t="s">
        <v>53</v>
      </c>
      <c r="C47" s="6" t="s">
        <v>4</v>
      </c>
      <c r="D47" s="5" t="s">
        <v>55</v>
      </c>
      <c r="E47" s="13">
        <v>0</v>
      </c>
      <c r="F47" s="5">
        <v>59</v>
      </c>
    </row>
    <row r="48" spans="1:6" x14ac:dyDescent="0.25">
      <c r="A48" s="4">
        <v>47</v>
      </c>
      <c r="B48" s="5" t="s">
        <v>53</v>
      </c>
      <c r="C48" s="6" t="s">
        <v>4</v>
      </c>
      <c r="D48" s="5" t="s">
        <v>56</v>
      </c>
      <c r="E48" s="13">
        <v>0</v>
      </c>
      <c r="F48" s="5">
        <v>59</v>
      </c>
    </row>
    <row r="49" spans="1:6" x14ac:dyDescent="0.25">
      <c r="A49" s="4">
        <v>48</v>
      </c>
      <c r="B49" s="5" t="s">
        <v>53</v>
      </c>
      <c r="C49" s="6" t="s">
        <v>4</v>
      </c>
      <c r="D49" s="5" t="s">
        <v>57</v>
      </c>
      <c r="E49" s="13">
        <v>0</v>
      </c>
      <c r="F49" s="5">
        <v>59</v>
      </c>
    </row>
    <row r="50" spans="1:6" x14ac:dyDescent="0.25">
      <c r="A50" s="4">
        <v>49</v>
      </c>
      <c r="B50" s="5" t="s">
        <v>53</v>
      </c>
      <c r="C50" s="6" t="s">
        <v>4</v>
      </c>
      <c r="D50" s="5" t="s">
        <v>58</v>
      </c>
      <c r="E50" s="13">
        <v>0</v>
      </c>
      <c r="F50" s="5">
        <v>59</v>
      </c>
    </row>
    <row r="51" spans="1:6" ht="17.25" x14ac:dyDescent="0.25">
      <c r="A51" s="4">
        <v>50</v>
      </c>
      <c r="B51" s="5" t="s">
        <v>59</v>
      </c>
      <c r="C51" s="6" t="s">
        <v>4</v>
      </c>
      <c r="D51" s="5" t="s">
        <v>60</v>
      </c>
      <c r="E51" s="13">
        <v>183.31262563104602</v>
      </c>
      <c r="F51" s="5">
        <v>59</v>
      </c>
    </row>
    <row r="52" spans="1:6" ht="17.25" x14ac:dyDescent="0.25">
      <c r="A52" s="4">
        <v>51</v>
      </c>
      <c r="B52" s="5" t="s">
        <v>61</v>
      </c>
      <c r="C52" s="6" t="s">
        <v>4</v>
      </c>
      <c r="D52" s="5" t="s">
        <v>60</v>
      </c>
      <c r="E52" s="13">
        <v>1166534.8903793837</v>
      </c>
      <c r="F52" s="5">
        <v>59</v>
      </c>
    </row>
    <row r="53" spans="1:6" ht="17.25" x14ac:dyDescent="0.25">
      <c r="A53" s="4">
        <v>52</v>
      </c>
      <c r="B53" s="5" t="s">
        <v>62</v>
      </c>
      <c r="C53" s="6" t="s">
        <v>4</v>
      </c>
      <c r="D53" s="5" t="s">
        <v>63</v>
      </c>
      <c r="E53" s="13">
        <v>8332.3920741384554</v>
      </c>
      <c r="F53" s="5">
        <v>59</v>
      </c>
    </row>
    <row r="54" spans="1:6" x14ac:dyDescent="0.25">
      <c r="A54" s="4">
        <v>53</v>
      </c>
      <c r="B54" s="5" t="s">
        <v>64</v>
      </c>
      <c r="C54" s="6" t="s">
        <v>4</v>
      </c>
      <c r="D54" s="5" t="s">
        <v>65</v>
      </c>
      <c r="E54" s="13">
        <v>1583154.4940863065</v>
      </c>
      <c r="F54" s="5">
        <v>59</v>
      </c>
    </row>
    <row r="55" spans="1:6" x14ac:dyDescent="0.25">
      <c r="A55" s="4">
        <v>54</v>
      </c>
      <c r="B55" s="5" t="s">
        <v>66</v>
      </c>
      <c r="C55" s="6" t="s">
        <v>4</v>
      </c>
      <c r="D55" s="5" t="s">
        <v>65</v>
      </c>
      <c r="E55" s="13">
        <v>1583154.4940863065</v>
      </c>
      <c r="F55" s="5">
        <v>59</v>
      </c>
    </row>
    <row r="56" spans="1:6" x14ac:dyDescent="0.25">
      <c r="A56" s="4">
        <v>55</v>
      </c>
      <c r="B56" s="5" t="s">
        <v>67</v>
      </c>
      <c r="C56" s="6" t="s">
        <v>4</v>
      </c>
      <c r="D56" s="5" t="s">
        <v>65</v>
      </c>
      <c r="E56" s="13">
        <v>916563.12815523008</v>
      </c>
      <c r="F56" s="5">
        <v>59</v>
      </c>
    </row>
    <row r="57" spans="1:6" x14ac:dyDescent="0.25">
      <c r="A57" s="4">
        <v>56</v>
      </c>
      <c r="B57" s="5" t="s">
        <v>68</v>
      </c>
      <c r="C57" s="6" t="s">
        <v>4</v>
      </c>
      <c r="D57" s="5" t="s">
        <v>65</v>
      </c>
      <c r="E57" s="13">
        <v>916563.12815523008</v>
      </c>
      <c r="F57" s="5">
        <v>59</v>
      </c>
    </row>
    <row r="58" spans="1:6" x14ac:dyDescent="0.25">
      <c r="A58" s="4">
        <v>57</v>
      </c>
      <c r="B58" s="5" t="s">
        <v>69</v>
      </c>
      <c r="C58" s="6" t="s">
        <v>4</v>
      </c>
      <c r="D58" s="5" t="s">
        <v>70</v>
      </c>
      <c r="E58" s="13">
        <v>86656.877571039935</v>
      </c>
      <c r="F58" s="5">
        <v>59</v>
      </c>
    </row>
    <row r="59" spans="1:6" x14ac:dyDescent="0.25">
      <c r="A59" s="4">
        <v>58</v>
      </c>
      <c r="B59" s="5" t="s">
        <v>71</v>
      </c>
      <c r="C59" s="6" t="s">
        <v>4</v>
      </c>
      <c r="D59" s="5" t="s">
        <v>70</v>
      </c>
      <c r="E59" s="13">
        <v>131651.79477138759</v>
      </c>
      <c r="F59" s="5">
        <v>59</v>
      </c>
    </row>
    <row r="60" spans="1:6" x14ac:dyDescent="0.25">
      <c r="A60" s="4">
        <v>59</v>
      </c>
      <c r="B60" s="5" t="s">
        <v>72</v>
      </c>
      <c r="C60" s="6" t="s">
        <v>4</v>
      </c>
      <c r="D60" s="5" t="s">
        <v>70</v>
      </c>
      <c r="E60" s="13">
        <v>149983.05733449219</v>
      </c>
      <c r="F60" s="5">
        <v>59</v>
      </c>
    </row>
    <row r="61" spans="1:6" x14ac:dyDescent="0.25">
      <c r="A61" s="4">
        <v>60</v>
      </c>
      <c r="B61" s="5" t="s">
        <v>73</v>
      </c>
      <c r="C61" s="6" t="s">
        <v>4</v>
      </c>
      <c r="D61" s="5" t="s">
        <v>70</v>
      </c>
      <c r="E61" s="13">
        <v>12498588.111207683</v>
      </c>
      <c r="F61" s="5">
        <v>59</v>
      </c>
    </row>
    <row r="62" spans="1:6" x14ac:dyDescent="0.25">
      <c r="A62" s="4">
        <v>61</v>
      </c>
      <c r="B62" s="5" t="s">
        <v>74</v>
      </c>
      <c r="C62" s="6" t="s">
        <v>4</v>
      </c>
      <c r="D62" s="5" t="s">
        <v>70</v>
      </c>
      <c r="E62" s="13">
        <v>83323.920741384558</v>
      </c>
      <c r="F62" s="5">
        <v>59</v>
      </c>
    </row>
    <row r="63" spans="1:6" x14ac:dyDescent="0.25">
      <c r="A63" s="4">
        <v>62</v>
      </c>
      <c r="B63" s="5" t="s">
        <v>75</v>
      </c>
      <c r="C63" s="6" t="s">
        <v>4</v>
      </c>
      <c r="D63" s="5" t="s">
        <v>31</v>
      </c>
      <c r="E63" s="13">
        <v>0</v>
      </c>
      <c r="F63" s="5">
        <v>59</v>
      </c>
    </row>
    <row r="64" spans="1:6" x14ac:dyDescent="0.25">
      <c r="A64" s="4">
        <v>63</v>
      </c>
      <c r="B64" s="5" t="s">
        <v>76</v>
      </c>
      <c r="C64" s="6" t="s">
        <v>4</v>
      </c>
      <c r="D64" s="5" t="s">
        <v>77</v>
      </c>
      <c r="E64" s="13">
        <v>0</v>
      </c>
      <c r="F64" s="5">
        <v>59</v>
      </c>
    </row>
    <row r="65" spans="1:6" x14ac:dyDescent="0.25">
      <c r="A65" s="4">
        <v>64</v>
      </c>
      <c r="B65" s="5" t="s">
        <v>78</v>
      </c>
      <c r="C65" s="6" t="s">
        <v>4</v>
      </c>
      <c r="D65" s="5" t="s">
        <v>79</v>
      </c>
      <c r="E65" s="13">
        <v>0</v>
      </c>
      <c r="F65" s="5">
        <v>59</v>
      </c>
    </row>
    <row r="66" spans="1:6" x14ac:dyDescent="0.25">
      <c r="A66" s="4">
        <v>65</v>
      </c>
      <c r="B66" s="5" t="s">
        <v>80</v>
      </c>
      <c r="C66" s="6" t="s">
        <v>4</v>
      </c>
      <c r="D66" s="5" t="s">
        <v>81</v>
      </c>
      <c r="E66" s="13">
        <v>0</v>
      </c>
      <c r="F66" s="5">
        <v>59</v>
      </c>
    </row>
    <row r="67" spans="1:6" x14ac:dyDescent="0.25">
      <c r="A67" s="4">
        <v>66</v>
      </c>
      <c r="B67" s="5" t="s">
        <v>82</v>
      </c>
      <c r="C67" s="6" t="s">
        <v>4</v>
      </c>
      <c r="D67" s="5" t="s">
        <v>81</v>
      </c>
      <c r="E67" s="13">
        <v>0</v>
      </c>
      <c r="F67" s="5">
        <v>59</v>
      </c>
    </row>
    <row r="68" spans="1:6" x14ac:dyDescent="0.25">
      <c r="A68" s="4">
        <v>67</v>
      </c>
      <c r="B68" s="5" t="s">
        <v>83</v>
      </c>
      <c r="C68" s="6" t="s">
        <v>4</v>
      </c>
      <c r="D68" s="5" t="s">
        <v>81</v>
      </c>
      <c r="E68" s="13">
        <v>0</v>
      </c>
      <c r="F68" s="5">
        <v>59</v>
      </c>
    </row>
    <row r="69" spans="1:6" x14ac:dyDescent="0.25">
      <c r="A69" s="4">
        <v>68</v>
      </c>
      <c r="B69" s="5" t="s">
        <v>84</v>
      </c>
      <c r="C69" s="6" t="s">
        <v>4</v>
      </c>
      <c r="D69" s="5" t="s">
        <v>85</v>
      </c>
      <c r="E69" s="13">
        <v>14165066526035.375</v>
      </c>
      <c r="F69" s="5">
        <v>59</v>
      </c>
    </row>
    <row r="70" spans="1:6" x14ac:dyDescent="0.25">
      <c r="A70" s="4">
        <v>69</v>
      </c>
      <c r="B70" s="5" t="s">
        <v>84</v>
      </c>
      <c r="C70" s="6" t="s">
        <v>4</v>
      </c>
      <c r="D70" s="5" t="s">
        <v>86</v>
      </c>
      <c r="E70" s="13">
        <v>0</v>
      </c>
      <c r="F70" s="5">
        <v>59</v>
      </c>
    </row>
    <row r="71" spans="1:6" x14ac:dyDescent="0.25">
      <c r="A71" s="4">
        <v>70</v>
      </c>
      <c r="B71" s="5" t="s">
        <v>84</v>
      </c>
      <c r="C71" s="6" t="s">
        <v>4</v>
      </c>
      <c r="D71" s="5" t="s">
        <v>87</v>
      </c>
      <c r="E71" s="13">
        <v>0</v>
      </c>
      <c r="F71" s="5">
        <v>59</v>
      </c>
    </row>
    <row r="72" spans="1:6" x14ac:dyDescent="0.25">
      <c r="A72" s="4">
        <v>71</v>
      </c>
      <c r="B72" s="5" t="s">
        <v>84</v>
      </c>
      <c r="C72" s="6" t="s">
        <v>4</v>
      </c>
      <c r="D72" s="5" t="s">
        <v>88</v>
      </c>
      <c r="E72" s="13">
        <v>16664.784148276911</v>
      </c>
      <c r="F72" s="5">
        <v>59</v>
      </c>
    </row>
    <row r="73" spans="1:6" x14ac:dyDescent="0.25">
      <c r="A73" s="4">
        <v>72</v>
      </c>
      <c r="B73" s="5" t="s">
        <v>84</v>
      </c>
      <c r="C73" s="6" t="s">
        <v>4</v>
      </c>
      <c r="D73" s="5" t="s">
        <v>89</v>
      </c>
      <c r="E73" s="13">
        <v>1333182.7318621529</v>
      </c>
      <c r="F73" s="5">
        <v>59</v>
      </c>
    </row>
    <row r="74" spans="1:6" x14ac:dyDescent="0.25">
      <c r="A74" s="4">
        <v>73</v>
      </c>
      <c r="B74" s="5" t="s">
        <v>84</v>
      </c>
      <c r="C74" s="6" t="s">
        <v>4</v>
      </c>
      <c r="D74" s="5" t="s">
        <v>90</v>
      </c>
      <c r="E74" s="13">
        <v>116653489.03793837</v>
      </c>
      <c r="F74" s="5">
        <v>59</v>
      </c>
    </row>
    <row r="75" spans="1:6" x14ac:dyDescent="0.25">
      <c r="A75" s="4">
        <v>74</v>
      </c>
      <c r="B75" s="5" t="s">
        <v>84</v>
      </c>
      <c r="C75" s="6" t="s">
        <v>4</v>
      </c>
      <c r="D75" s="5" t="s">
        <v>91</v>
      </c>
      <c r="E75" s="13">
        <v>14998305.733449221</v>
      </c>
      <c r="F75" s="5">
        <v>59</v>
      </c>
    </row>
    <row r="76" spans="1:6" x14ac:dyDescent="0.25">
      <c r="A76" s="4">
        <v>75</v>
      </c>
      <c r="B76" s="5" t="s">
        <v>84</v>
      </c>
      <c r="C76" s="6" t="s">
        <v>4</v>
      </c>
      <c r="D76" s="5" t="s">
        <v>92</v>
      </c>
      <c r="E76" s="13">
        <v>149983057.33449221</v>
      </c>
      <c r="F76" s="5">
        <v>59</v>
      </c>
    </row>
    <row r="77" spans="1:6" ht="17.25" x14ac:dyDescent="0.25">
      <c r="A77" s="4">
        <v>76</v>
      </c>
      <c r="B77" s="5" t="s">
        <v>93</v>
      </c>
      <c r="C77" s="6" t="s">
        <v>4</v>
      </c>
      <c r="D77" s="7" t="s">
        <v>138</v>
      </c>
      <c r="E77" s="13">
        <v>0</v>
      </c>
      <c r="F77" s="5">
        <v>59</v>
      </c>
    </row>
    <row r="78" spans="1:6" ht="17.25" x14ac:dyDescent="0.25">
      <c r="A78" s="4">
        <v>77</v>
      </c>
      <c r="B78" s="7" t="s">
        <v>94</v>
      </c>
      <c r="C78" s="6" t="s">
        <v>4</v>
      </c>
      <c r="D78" s="7" t="s">
        <v>95</v>
      </c>
      <c r="E78" s="13">
        <v>628.34734812441366</v>
      </c>
      <c r="F78" s="5">
        <v>41</v>
      </c>
    </row>
    <row r="79" spans="1:6" ht="17.25" x14ac:dyDescent="0.25">
      <c r="A79" s="4">
        <v>78</v>
      </c>
      <c r="B79" s="7" t="s">
        <v>95</v>
      </c>
      <c r="C79" s="6" t="s">
        <v>4</v>
      </c>
      <c r="D79" s="7" t="s">
        <v>94</v>
      </c>
      <c r="E79" s="13">
        <v>628.34734812441366</v>
      </c>
      <c r="F79" s="5">
        <v>41</v>
      </c>
    </row>
    <row r="80" spans="1:6" x14ac:dyDescent="0.25">
      <c r="A80" s="4">
        <v>79</v>
      </c>
      <c r="B80" s="5" t="s">
        <v>3</v>
      </c>
      <c r="C80" s="6" t="s">
        <v>4</v>
      </c>
      <c r="D80" s="7" t="s">
        <v>137</v>
      </c>
      <c r="E80" s="13">
        <v>0</v>
      </c>
      <c r="F80" s="5">
        <v>59</v>
      </c>
    </row>
    <row r="81" spans="1:6" x14ac:dyDescent="0.25">
      <c r="A81" s="4">
        <v>80</v>
      </c>
      <c r="B81" s="5" t="s">
        <v>5</v>
      </c>
      <c r="C81" s="6" t="s">
        <v>4</v>
      </c>
      <c r="D81" s="7" t="s">
        <v>137</v>
      </c>
      <c r="E81" s="13">
        <v>0</v>
      </c>
      <c r="F81" s="5">
        <v>59</v>
      </c>
    </row>
    <row r="82" spans="1:6" x14ac:dyDescent="0.25">
      <c r="A82" s="4">
        <v>81</v>
      </c>
      <c r="B82" s="5" t="s">
        <v>6</v>
      </c>
      <c r="C82" s="6" t="s">
        <v>4</v>
      </c>
      <c r="D82" s="7" t="s">
        <v>137</v>
      </c>
      <c r="E82" s="13">
        <v>0</v>
      </c>
      <c r="F82" s="5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65536"/>
    </sheetView>
  </sheetViews>
  <sheetFormatPr defaultRowHeight="15" x14ac:dyDescent="0.25"/>
  <cols>
    <col min="1" max="1" width="9.7109375" bestFit="1" customWidth="1"/>
    <col min="2" max="3" width="9" bestFit="1" customWidth="1"/>
    <col min="4" max="4" width="9.7109375" bestFit="1" customWidth="1"/>
    <col min="5" max="5" width="3.85546875" bestFit="1" customWidth="1"/>
    <col min="6" max="6" width="9.5703125" bestFit="1" customWidth="1"/>
    <col min="7" max="7" width="8.5703125" bestFit="1" customWidth="1"/>
    <col min="8" max="8" width="9" bestFit="1" customWidth="1"/>
    <col min="9" max="9" width="8.5703125" bestFit="1" customWidth="1"/>
    <col min="10" max="12" width="8.85546875" bestFit="1" customWidth="1"/>
    <col min="13" max="13" width="8.5703125" bestFit="1" customWidth="1"/>
    <col min="14" max="14" width="12" bestFit="1" customWidth="1"/>
    <col min="15" max="17" width="9" bestFit="1" customWidth="1"/>
    <col min="18" max="18" width="12" bestFit="1" customWidth="1"/>
    <col min="19" max="19" width="8.85546875" bestFit="1" customWidth="1"/>
    <col min="20" max="20" width="11" bestFit="1" customWidth="1"/>
    <col min="21" max="21" width="9" bestFit="1" customWidth="1"/>
    <col min="22" max="22" width="12" bestFit="1" customWidth="1"/>
    <col min="23" max="23" width="9" bestFit="1" customWidth="1"/>
    <col min="24" max="26" width="12" bestFit="1" customWidth="1"/>
    <col min="27" max="27" width="8.28515625" bestFit="1" customWidth="1"/>
    <col min="28" max="30" width="9" bestFit="1" customWidth="1"/>
    <col min="31" max="31" width="12" bestFit="1" customWidth="1"/>
    <col min="32" max="32" width="9" bestFit="1" customWidth="1"/>
    <col min="33" max="33" width="9.5703125" bestFit="1" customWidth="1"/>
    <col min="34" max="34" width="12" bestFit="1" customWidth="1"/>
    <col min="35" max="35" width="9" bestFit="1" customWidth="1"/>
    <col min="36" max="36" width="12" bestFit="1" customWidth="1"/>
    <col min="37" max="37" width="8.28515625" bestFit="1" customWidth="1"/>
    <col min="38" max="39" width="8.5703125" bestFit="1" customWidth="1"/>
    <col min="40" max="40" width="8.42578125" bestFit="1" customWidth="1"/>
  </cols>
  <sheetData>
    <row r="1" spans="1:40" ht="17.25" x14ac:dyDescent="0.25"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96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97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30</v>
      </c>
      <c r="X1" t="s">
        <v>32</v>
      </c>
      <c r="Y1" t="s">
        <v>98</v>
      </c>
      <c r="Z1" t="s">
        <v>36</v>
      </c>
      <c r="AA1" t="s">
        <v>99</v>
      </c>
      <c r="AB1" t="s">
        <v>100</v>
      </c>
      <c r="AC1" t="s">
        <v>127</v>
      </c>
      <c r="AD1" t="s">
        <v>128</v>
      </c>
      <c r="AE1" t="s">
        <v>129</v>
      </c>
      <c r="AF1" t="s">
        <v>130</v>
      </c>
      <c r="AG1" t="s">
        <v>131</v>
      </c>
      <c r="AH1" t="s">
        <v>101</v>
      </c>
      <c r="AI1" t="s">
        <v>65</v>
      </c>
      <c r="AJ1" t="s">
        <v>70</v>
      </c>
      <c r="AK1" t="s">
        <v>102</v>
      </c>
      <c r="AL1" t="s">
        <v>103</v>
      </c>
      <c r="AM1" t="s">
        <v>94</v>
      </c>
      <c r="AN1" t="s">
        <v>137</v>
      </c>
    </row>
    <row r="2" spans="1:40" x14ac:dyDescent="0.25">
      <c r="A2" t="s">
        <v>108</v>
      </c>
      <c r="B2">
        <v>0</v>
      </c>
      <c r="C2" s="10">
        <v>2.9830890707671599E-3</v>
      </c>
      <c r="D2" s="10">
        <v>-1.12131319474429E-3</v>
      </c>
      <c r="E2">
        <v>0</v>
      </c>
      <c r="F2" s="10">
        <v>-3.3744054962880899E-4</v>
      </c>
      <c r="G2" s="10">
        <v>0</v>
      </c>
      <c r="H2" s="10">
        <v>-4.3000001460313797E-3</v>
      </c>
      <c r="I2" s="10">
        <v>0</v>
      </c>
      <c r="J2" s="10">
        <v>3.6519248038530398E-2</v>
      </c>
      <c r="K2" s="10">
        <v>3.1799882650375401E-2</v>
      </c>
      <c r="L2" s="10">
        <v>3.87585014104843E-2</v>
      </c>
      <c r="M2" s="10">
        <v>0</v>
      </c>
      <c r="N2" s="10">
        <v>4.4627577066421502E-2</v>
      </c>
      <c r="O2" s="10">
        <v>4.3542321771383299E-2</v>
      </c>
      <c r="P2" s="10">
        <v>4.3328501284122502E-2</v>
      </c>
      <c r="Q2" s="10">
        <v>-2.7000000700354602E-3</v>
      </c>
      <c r="R2">
        <v>3.5428099334240001E-2</v>
      </c>
      <c r="S2">
        <v>2.3536704480647999E-2</v>
      </c>
      <c r="T2" s="10">
        <v>4.3441135436296498E-2</v>
      </c>
      <c r="U2" s="10">
        <v>3.4720804542303099E-2</v>
      </c>
      <c r="V2">
        <v>4.0261447429657003E-2</v>
      </c>
      <c r="W2" s="10">
        <v>3.7117443978786503E-2</v>
      </c>
      <c r="X2" s="10">
        <v>5.2984550595283501E-2</v>
      </c>
      <c r="Y2">
        <v>1.3658132404089E-2</v>
      </c>
      <c r="Z2" s="10">
        <v>5.8759145438671098E-2</v>
      </c>
      <c r="AA2" s="10">
        <v>1.0034501552581799E-2</v>
      </c>
      <c r="AB2" s="10">
        <v>1.0929500684142101E-2</v>
      </c>
      <c r="AC2" s="10">
        <v>1.9183676689863201E-2</v>
      </c>
      <c r="AD2" s="10">
        <v>1.5278319828212299E-2</v>
      </c>
      <c r="AE2" s="10">
        <v>2.7760669589042698E-2</v>
      </c>
      <c r="AF2" s="10">
        <v>2.6696188375353799E-2</v>
      </c>
      <c r="AG2" s="10">
        <v>0</v>
      </c>
      <c r="AH2" s="10">
        <v>7.5653851032257094E-2</v>
      </c>
      <c r="AI2" s="10">
        <v>5.7622332125902197E-2</v>
      </c>
      <c r="AJ2">
        <v>7.5098067522049006E-2</v>
      </c>
      <c r="AK2" s="10">
        <v>2.7216197922825799E-2</v>
      </c>
      <c r="AL2" s="10">
        <v>0</v>
      </c>
      <c r="AM2" s="10">
        <v>0</v>
      </c>
      <c r="AN2" s="10">
        <v>0</v>
      </c>
    </row>
    <row r="3" spans="1:40" x14ac:dyDescent="0.25">
      <c r="A3" t="s">
        <v>109</v>
      </c>
      <c r="B3" s="10">
        <v>2.9830890707671599E-3</v>
      </c>
      <c r="C3">
        <v>0</v>
      </c>
      <c r="D3" s="10">
        <v>2.0501345861703201E-3</v>
      </c>
      <c r="E3">
        <v>0</v>
      </c>
      <c r="F3" s="10">
        <v>4.6098832972347702E-3</v>
      </c>
      <c r="G3" s="10">
        <v>0</v>
      </c>
      <c r="H3" s="10">
        <v>-4.8090485506691001E-4</v>
      </c>
      <c r="I3" s="10">
        <v>0</v>
      </c>
      <c r="J3" s="10">
        <v>3.3047683537006399E-2</v>
      </c>
      <c r="K3" s="10">
        <v>2.83327735960484E-2</v>
      </c>
      <c r="L3" s="10">
        <v>3.5210825502872502E-2</v>
      </c>
      <c r="M3" s="10">
        <v>0</v>
      </c>
      <c r="N3" s="10">
        <v>4.1089020669460297E-2</v>
      </c>
      <c r="O3" s="10">
        <v>3.9971839636564303E-2</v>
      </c>
      <c r="P3" s="10">
        <v>3.9741046726703602E-2</v>
      </c>
      <c r="Q3" s="10">
        <v>1.6481297090649601E-2</v>
      </c>
      <c r="R3" s="10">
        <v>3.1694814562797498E-2</v>
      </c>
      <c r="S3" s="10">
        <v>1.98485106229782E-2</v>
      </c>
      <c r="T3">
        <v>3.96095700562E-2</v>
      </c>
      <c r="U3" s="10">
        <v>3.0857324600219699E-2</v>
      </c>
      <c r="V3" s="10">
        <v>3.6384955048561103E-2</v>
      </c>
      <c r="W3" s="10">
        <v>3.3349186182022102E-2</v>
      </c>
      <c r="X3">
        <v>4.9323808401823002E-2</v>
      </c>
      <c r="Y3" s="10">
        <v>9.4630513340234809E-3</v>
      </c>
      <c r="Z3">
        <v>5.5208545178175E-2</v>
      </c>
      <c r="AA3" s="10">
        <v>1.4357717707753201E-2</v>
      </c>
      <c r="AB3" s="10">
        <v>6.8102395161986403E-3</v>
      </c>
      <c r="AC3" s="10">
        <v>1.52998045086861E-2</v>
      </c>
      <c r="AD3" s="10">
        <v>1.14448303356767E-2</v>
      </c>
      <c r="AE3">
        <v>2.3829422891140001E-2</v>
      </c>
      <c r="AF3" s="10">
        <v>2.2777341306209599E-2</v>
      </c>
      <c r="AG3" s="10">
        <v>0</v>
      </c>
      <c r="AH3">
        <v>7.203259319067E-2</v>
      </c>
      <c r="AI3" s="10">
        <v>5.4059915244579301E-2</v>
      </c>
      <c r="AJ3" s="10">
        <v>7.14457333087921E-2</v>
      </c>
      <c r="AK3" s="10">
        <v>3.1112164258956899E-2</v>
      </c>
      <c r="AL3" s="10">
        <v>0</v>
      </c>
      <c r="AM3" s="10">
        <v>0</v>
      </c>
      <c r="AN3" s="10">
        <v>0</v>
      </c>
    </row>
    <row r="4" spans="1:40" x14ac:dyDescent="0.25">
      <c r="A4" t="s">
        <v>110</v>
      </c>
      <c r="B4" s="10">
        <v>-1.12131319474429E-3</v>
      </c>
      <c r="C4" s="10">
        <v>2.0501345861703201E-3</v>
      </c>
      <c r="D4">
        <v>0</v>
      </c>
      <c r="E4">
        <v>0</v>
      </c>
      <c r="F4" s="10">
        <v>-1.00000004749745E-3</v>
      </c>
      <c r="G4" s="10">
        <v>0</v>
      </c>
      <c r="H4" s="10">
        <v>1.9428543746471401E-3</v>
      </c>
      <c r="I4" s="10">
        <v>0</v>
      </c>
      <c r="J4" s="10">
        <v>3.5859081894159303E-2</v>
      </c>
      <c r="K4" s="10">
        <v>3.11391949653625E-2</v>
      </c>
      <c r="L4" s="10">
        <v>3.8085140287876101E-2</v>
      </c>
      <c r="M4" s="10">
        <v>0</v>
      </c>
      <c r="N4">
        <v>4.3957743793726002E-2</v>
      </c>
      <c r="O4" s="10">
        <v>4.2866267263889299E-2</v>
      </c>
      <c r="P4" s="10">
        <v>4.2649269104003899E-2</v>
      </c>
      <c r="Q4" s="10">
        <v>1.3100556097924701E-2</v>
      </c>
      <c r="R4" s="10">
        <v>3.4720040857791901E-2</v>
      </c>
      <c r="S4" s="10">
        <v>2.2834131494164502E-2</v>
      </c>
      <c r="T4" s="10">
        <v>4.2717196047306102E-2</v>
      </c>
      <c r="U4" s="10">
        <v>3.3988907933235203E-2</v>
      </c>
      <c r="V4" s="10">
        <v>3.9528474211692803E-2</v>
      </c>
      <c r="W4" s="10">
        <v>3.6403439939022099E-2</v>
      </c>
      <c r="X4" s="10">
        <v>5.22951930761337E-2</v>
      </c>
      <c r="Y4" s="10">
        <v>1.2862686999142199E-2</v>
      </c>
      <c r="Z4" s="10">
        <v>5.8093033730983699E-2</v>
      </c>
      <c r="AA4" s="10">
        <v>1.0841307230293799E-2</v>
      </c>
      <c r="AB4" s="10">
        <v>1.01473033428192E-2</v>
      </c>
      <c r="AC4" s="10">
        <v>1.8445042893290499E-2</v>
      </c>
      <c r="AD4" s="10">
        <v>1.45480716601014E-2</v>
      </c>
      <c r="AE4" s="10">
        <v>2.7015049010515199E-2</v>
      </c>
      <c r="AF4" s="10">
        <v>2.5952609255909899E-2</v>
      </c>
      <c r="AG4" s="10">
        <v>0</v>
      </c>
      <c r="AH4" s="10">
        <v>7.4992738664150196E-2</v>
      </c>
      <c r="AI4" s="10">
        <v>5.6953404098749202E-2</v>
      </c>
      <c r="AJ4" s="10">
        <v>7.4426718056201893E-2</v>
      </c>
      <c r="AK4" s="10">
        <v>2.79396902769804E-2</v>
      </c>
      <c r="AL4" s="10">
        <v>0</v>
      </c>
      <c r="AM4" s="10">
        <v>0</v>
      </c>
      <c r="AN4" s="10">
        <v>0</v>
      </c>
    </row>
    <row r="5" spans="1:40" ht="17.25" x14ac:dyDescent="0.25">
      <c r="A5" t="s">
        <v>111</v>
      </c>
      <c r="B5">
        <v>0</v>
      </c>
      <c r="C5">
        <v>0</v>
      </c>
      <c r="D5">
        <v>0</v>
      </c>
      <c r="E5">
        <v>0</v>
      </c>
      <c r="F5">
        <v>0</v>
      </c>
      <c r="G5" s="10">
        <v>0</v>
      </c>
      <c r="H5">
        <v>0</v>
      </c>
      <c r="I5" s="10">
        <v>0</v>
      </c>
      <c r="J5">
        <v>0</v>
      </c>
      <c r="K5">
        <v>0</v>
      </c>
      <c r="L5">
        <v>0</v>
      </c>
      <c r="M5" s="10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 s="10">
        <v>0</v>
      </c>
      <c r="AH5">
        <v>0</v>
      </c>
      <c r="AI5">
        <v>0</v>
      </c>
      <c r="AJ5">
        <v>0</v>
      </c>
      <c r="AK5">
        <v>0</v>
      </c>
      <c r="AL5" s="10">
        <v>0</v>
      </c>
      <c r="AM5" s="10">
        <v>0</v>
      </c>
      <c r="AN5" s="10">
        <v>0</v>
      </c>
    </row>
    <row r="6" spans="1:40" x14ac:dyDescent="0.25">
      <c r="A6" t="s">
        <v>112</v>
      </c>
      <c r="B6" s="10">
        <v>-3.3744054962880899E-4</v>
      </c>
      <c r="C6" s="10">
        <v>4.6098832972347702E-3</v>
      </c>
      <c r="D6" s="10">
        <v>-1.00000004749745E-3</v>
      </c>
      <c r="E6">
        <v>0</v>
      </c>
      <c r="F6">
        <v>0</v>
      </c>
      <c r="G6" s="10">
        <v>0</v>
      </c>
      <c r="H6" s="10">
        <v>4.4334409176372002E-4</v>
      </c>
      <c r="I6" s="10">
        <v>0</v>
      </c>
      <c r="J6" s="10">
        <v>1.0027883574366601E-2</v>
      </c>
      <c r="K6" s="10">
        <v>1.1573511175811299E-2</v>
      </c>
      <c r="L6" s="10">
        <v>7.5920210219919699E-3</v>
      </c>
      <c r="M6" s="10">
        <v>0</v>
      </c>
      <c r="N6" s="10">
        <v>5.9749195352196702E-3</v>
      </c>
      <c r="O6" s="10">
        <v>5.5887601338326896E-3</v>
      </c>
      <c r="P6" s="10">
        <v>5.2688769064843698E-3</v>
      </c>
      <c r="Q6" s="10">
        <v>-3.5500001162290601E-2</v>
      </c>
      <c r="R6" s="10">
        <v>4.3436256237328096E-3</v>
      </c>
      <c r="S6" s="10">
        <v>8.9209666475653596E-3</v>
      </c>
      <c r="T6" s="10">
        <v>-3.2578757964074601E-4</v>
      </c>
      <c r="U6" s="10">
        <v>1.56126206275076E-3</v>
      </c>
      <c r="V6" s="10">
        <v>-3.9112396189011601E-4</v>
      </c>
      <c r="W6" s="10">
        <v>3.0326887499541001E-3</v>
      </c>
      <c r="X6" s="10">
        <v>5.60226326342672E-4</v>
      </c>
      <c r="Y6" s="10">
        <v>1.34564517065883E-2</v>
      </c>
      <c r="Z6" s="10">
        <v>1.09055114444345E-3</v>
      </c>
      <c r="AA6" s="10">
        <v>8.3152484148740803E-3</v>
      </c>
      <c r="AB6" s="10">
        <v>2.5206583086401198E-3</v>
      </c>
      <c r="AC6" s="10">
        <v>5.6418855674564804E-3</v>
      </c>
      <c r="AD6" s="10">
        <v>7.9458840191364306E-3</v>
      </c>
      <c r="AE6" s="10">
        <v>2.0479804370552301E-3</v>
      </c>
      <c r="AF6" s="10">
        <v>2.6457612402737102E-3</v>
      </c>
      <c r="AG6" s="10">
        <v>0</v>
      </c>
      <c r="AH6" s="10">
        <v>-7.6458156108856201E-3</v>
      </c>
      <c r="AI6" s="10">
        <v>1.21817109175026E-3</v>
      </c>
      <c r="AJ6" s="10">
        <v>-7.5317276641726503E-3</v>
      </c>
      <c r="AK6" s="10">
        <v>1.61370262503624E-2</v>
      </c>
      <c r="AL6" s="10">
        <v>0</v>
      </c>
      <c r="AM6" s="10">
        <v>0</v>
      </c>
      <c r="AN6" s="10">
        <v>0</v>
      </c>
    </row>
    <row r="7" spans="1:40" ht="17.25" x14ac:dyDescent="0.25">
      <c r="A7" t="s">
        <v>113</v>
      </c>
      <c r="B7">
        <v>0</v>
      </c>
      <c r="C7">
        <v>0</v>
      </c>
      <c r="D7">
        <v>0</v>
      </c>
      <c r="E7">
        <v>0</v>
      </c>
      <c r="F7">
        <v>0</v>
      </c>
      <c r="G7" s="10">
        <v>0</v>
      </c>
      <c r="H7">
        <v>0</v>
      </c>
      <c r="I7" s="10">
        <v>0</v>
      </c>
      <c r="J7">
        <v>0</v>
      </c>
      <c r="K7">
        <v>0</v>
      </c>
      <c r="L7">
        <v>0</v>
      </c>
      <c r="M7" s="10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 s="10">
        <v>0</v>
      </c>
      <c r="AH7">
        <v>0</v>
      </c>
      <c r="AI7">
        <v>0</v>
      </c>
      <c r="AJ7">
        <v>0</v>
      </c>
      <c r="AK7">
        <v>0</v>
      </c>
      <c r="AL7" s="10">
        <v>0</v>
      </c>
      <c r="AM7" s="10">
        <v>0</v>
      </c>
      <c r="AN7" s="10">
        <v>0</v>
      </c>
    </row>
    <row r="8" spans="1:40" x14ac:dyDescent="0.25">
      <c r="A8" t="s">
        <v>96</v>
      </c>
      <c r="B8" s="10">
        <v>-4.3000001460313797E-3</v>
      </c>
      <c r="C8" s="10">
        <v>-4.8090485506691001E-4</v>
      </c>
      <c r="D8" s="10">
        <v>1.9428543746471401E-3</v>
      </c>
      <c r="E8">
        <v>0</v>
      </c>
      <c r="F8" s="10">
        <v>4.4334409176372002E-4</v>
      </c>
      <c r="G8" s="10">
        <v>0</v>
      </c>
      <c r="H8">
        <v>0</v>
      </c>
      <c r="I8" s="10">
        <v>0</v>
      </c>
      <c r="J8" s="10">
        <v>1.44354198127985E-2</v>
      </c>
      <c r="K8" s="10">
        <v>1.59396100789309E-2</v>
      </c>
      <c r="L8" s="10">
        <v>1.19395013898611E-2</v>
      </c>
      <c r="M8" s="10">
        <v>0</v>
      </c>
      <c r="N8" s="10">
        <v>1.0397234931588201E-2</v>
      </c>
      <c r="O8" s="10">
        <v>9.9622169509530102E-3</v>
      </c>
      <c r="P8" s="10">
        <v>9.6207233145832998E-3</v>
      </c>
      <c r="Q8">
        <v>1.6769815236330001E-2</v>
      </c>
      <c r="R8" s="10">
        <v>8.4576886147260701E-3</v>
      </c>
      <c r="S8" s="10">
        <v>1.2989602051675301E-2</v>
      </c>
      <c r="T8" s="10">
        <v>3.75111075118184E-3</v>
      </c>
      <c r="U8" s="10">
        <v>5.5288877338170997E-3</v>
      </c>
      <c r="V8" s="10">
        <v>3.6071557551622399E-3</v>
      </c>
      <c r="W8" s="10">
        <v>7.1232365444302602E-3</v>
      </c>
      <c r="X8" s="10">
        <v>4.9439892172813398E-3</v>
      </c>
      <c r="Y8" s="10">
        <v>9.0790605172514898E-3</v>
      </c>
      <c r="Z8" s="10">
        <v>5.7050432078540299E-3</v>
      </c>
      <c r="AA8" s="10">
        <v>4.5979325659573104E-3</v>
      </c>
      <c r="AB8" s="10">
        <v>6.0801752842962698E-3</v>
      </c>
      <c r="AC8" s="10">
        <v>9.4822933897376095E-3</v>
      </c>
      <c r="AD8" s="10">
        <v>1.18138240650296E-2</v>
      </c>
      <c r="AE8" s="10">
        <v>5.8936681598424903E-3</v>
      </c>
      <c r="AF8" s="10">
        <v>6.4974073320627204E-3</v>
      </c>
      <c r="AG8" s="10">
        <v>0</v>
      </c>
      <c r="AH8" s="10">
        <v>-2.48833722434938E-3</v>
      </c>
      <c r="AI8" s="10">
        <v>5.7966951280832299E-3</v>
      </c>
      <c r="AJ8" s="10">
        <v>-2.5668907910585399E-3</v>
      </c>
      <c r="AK8" s="10">
        <v>1.22999995946884E-2</v>
      </c>
      <c r="AL8" s="10">
        <v>0</v>
      </c>
      <c r="AM8" s="10">
        <v>0</v>
      </c>
      <c r="AN8" s="10">
        <v>0</v>
      </c>
    </row>
    <row r="9" spans="1:40" ht="17.25" x14ac:dyDescent="0.25">
      <c r="A9" t="s">
        <v>114</v>
      </c>
      <c r="B9">
        <v>0</v>
      </c>
      <c r="C9">
        <v>0</v>
      </c>
      <c r="D9">
        <v>0</v>
      </c>
      <c r="E9">
        <v>0</v>
      </c>
      <c r="F9">
        <v>0</v>
      </c>
      <c r="G9" s="10">
        <v>0</v>
      </c>
      <c r="H9">
        <v>0</v>
      </c>
      <c r="I9" s="10">
        <v>0</v>
      </c>
      <c r="J9">
        <v>0</v>
      </c>
      <c r="K9">
        <v>0</v>
      </c>
      <c r="L9">
        <v>0</v>
      </c>
      <c r="M9" s="10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s="10">
        <v>0</v>
      </c>
      <c r="AH9">
        <v>0</v>
      </c>
      <c r="AI9">
        <v>0</v>
      </c>
      <c r="AJ9">
        <v>0</v>
      </c>
      <c r="AK9">
        <v>0</v>
      </c>
      <c r="AL9" s="10">
        <v>0</v>
      </c>
      <c r="AM9" s="10">
        <v>0</v>
      </c>
      <c r="AN9" s="10">
        <v>0</v>
      </c>
    </row>
    <row r="10" spans="1:40" x14ac:dyDescent="0.25">
      <c r="A10" t="s">
        <v>115</v>
      </c>
      <c r="B10" s="10">
        <v>3.6519248038530398E-2</v>
      </c>
      <c r="C10" s="10">
        <v>3.3047683537006399E-2</v>
      </c>
      <c r="D10" s="10">
        <v>3.5859081894159303E-2</v>
      </c>
      <c r="E10">
        <v>0</v>
      </c>
      <c r="F10" s="10">
        <v>1.0027883574366601E-2</v>
      </c>
      <c r="G10" s="10">
        <v>0</v>
      </c>
      <c r="H10" s="10">
        <v>1.44354198127985E-2</v>
      </c>
      <c r="I10" s="10">
        <v>0</v>
      </c>
      <c r="J10">
        <v>0</v>
      </c>
      <c r="K10" s="10">
        <v>-1.6758689889684301E-4</v>
      </c>
      <c r="L10" s="10">
        <v>6.8911298876628301E-4</v>
      </c>
      <c r="M10" s="10">
        <v>0</v>
      </c>
      <c r="N10" s="10">
        <v>-2.2558909840881798E-3</v>
      </c>
      <c r="O10" s="10">
        <v>-2.3436702322214798E-3</v>
      </c>
      <c r="P10" s="10">
        <v>-2.5159025099128502E-3</v>
      </c>
      <c r="Q10" s="10">
        <v>4.4564262032508899E-2</v>
      </c>
      <c r="R10" s="10">
        <v>5.4176659323275098E-3</v>
      </c>
      <c r="S10" s="10">
        <v>9.4869371969252803E-4</v>
      </c>
      <c r="T10">
        <v>1.44321937114E-3</v>
      </c>
      <c r="U10" s="10">
        <v>7.7296481467783503E-3</v>
      </c>
      <c r="V10" s="10">
        <v>4.8979129642248197E-3</v>
      </c>
      <c r="W10" s="10">
        <v>5.4765199311077603E-3</v>
      </c>
      <c r="X10" s="10">
        <v>-6.9026788696646699E-3</v>
      </c>
      <c r="Y10" s="10">
        <v>2.40257140249014E-2</v>
      </c>
      <c r="Z10" s="10">
        <v>-7.5585865415632699E-3</v>
      </c>
      <c r="AA10" s="10">
        <v>2.2396814078092599E-2</v>
      </c>
      <c r="AB10" s="10">
        <v>7.2472086176276198E-3</v>
      </c>
      <c r="AC10" s="10">
        <v>3.6575067788362499E-3</v>
      </c>
      <c r="AD10" s="10">
        <v>1.3896765885874601E-3</v>
      </c>
      <c r="AE10" s="10">
        <v>7.1962061338126703E-3</v>
      </c>
      <c r="AF10" s="10">
        <v>6.6141653805971102E-3</v>
      </c>
      <c r="AG10" s="10">
        <v>0</v>
      </c>
      <c r="AH10" s="10">
        <v>-1.7275795340538001E-2</v>
      </c>
      <c r="AI10" s="10">
        <v>-7.2754160501062896E-3</v>
      </c>
      <c r="AJ10" s="10">
        <v>-1.65055636316538E-2</v>
      </c>
      <c r="AK10" s="10">
        <v>3.7070471793413197E-2</v>
      </c>
      <c r="AL10" s="10">
        <v>0</v>
      </c>
      <c r="AM10" s="10">
        <v>0</v>
      </c>
      <c r="AN10" s="10">
        <v>0</v>
      </c>
    </row>
    <row r="11" spans="1:40" x14ac:dyDescent="0.25">
      <c r="A11" t="s">
        <v>116</v>
      </c>
      <c r="B11" s="10">
        <v>3.1799882650375401E-2</v>
      </c>
      <c r="C11" s="10">
        <v>2.83327735960484E-2</v>
      </c>
      <c r="D11" s="10">
        <v>3.11391949653625E-2</v>
      </c>
      <c r="E11">
        <v>0</v>
      </c>
      <c r="F11" s="10">
        <v>1.1573511175811299E-2</v>
      </c>
      <c r="G11" s="10">
        <v>0</v>
      </c>
      <c r="H11" s="10">
        <v>1.59396100789309E-2</v>
      </c>
      <c r="I11" s="10">
        <v>0</v>
      </c>
      <c r="J11" s="10">
        <v>-1.6758689889684301E-4</v>
      </c>
      <c r="K11">
        <v>0</v>
      </c>
      <c r="L11" s="10">
        <v>-2.0489287562668302E-3</v>
      </c>
      <c r="M11" s="10">
        <v>0</v>
      </c>
      <c r="N11" s="10">
        <v>-3.9144875481724696E-3</v>
      </c>
      <c r="O11" s="10">
        <v>-4.0043899789452596E-3</v>
      </c>
      <c r="P11" s="10">
        <v>-4.1784956119954603E-3</v>
      </c>
      <c r="Q11" s="10">
        <v>4.0983904153108597E-2</v>
      </c>
      <c r="R11" s="10">
        <v>2.3864821996539801E-3</v>
      </c>
      <c r="S11" s="10">
        <v>2.5641422253102099E-3</v>
      </c>
      <c r="T11" s="10">
        <v>-2.36121658235788E-3</v>
      </c>
      <c r="U11" s="10">
        <v>5.14850160107017E-3</v>
      </c>
      <c r="V11" s="10">
        <v>1.0033068247139499E-3</v>
      </c>
      <c r="W11" s="10">
        <v>1.62333506159484E-3</v>
      </c>
      <c r="X11" s="10">
        <v>-8.5946973413229006E-3</v>
      </c>
      <c r="Y11" s="10">
        <v>1.85861941426992E-2</v>
      </c>
      <c r="Z11" s="10">
        <v>-9.2538697645068203E-3</v>
      </c>
      <c r="AA11" s="10">
        <v>2.3871768265962601E-2</v>
      </c>
      <c r="AB11" s="10">
        <v>8.8055506348609907E-3</v>
      </c>
      <c r="AC11" s="10">
        <v>5.2466206252574903E-3</v>
      </c>
      <c r="AD11" s="10">
        <v>2.9979369137436199E-3</v>
      </c>
      <c r="AE11" s="10">
        <v>8.7566487491130794E-3</v>
      </c>
      <c r="AF11" s="10">
        <v>8.1794355064630508E-3</v>
      </c>
      <c r="AG11" s="10">
        <v>0</v>
      </c>
      <c r="AH11" s="10">
        <v>-1.90867222845554E-2</v>
      </c>
      <c r="AI11" s="10">
        <v>-8.96843429654837E-3</v>
      </c>
      <c r="AJ11" s="10">
        <v>-1.82938352227211E-2</v>
      </c>
      <c r="AK11">
        <v>3.8520660251378999E-2</v>
      </c>
      <c r="AL11" s="10">
        <v>0</v>
      </c>
      <c r="AM11" s="10">
        <v>0</v>
      </c>
      <c r="AN11" s="10">
        <v>0</v>
      </c>
    </row>
    <row r="12" spans="1:40" x14ac:dyDescent="0.25">
      <c r="A12" t="s">
        <v>117</v>
      </c>
      <c r="B12" s="10">
        <v>3.87585014104843E-2</v>
      </c>
      <c r="C12" s="10">
        <v>3.5210825502872502E-2</v>
      </c>
      <c r="D12" s="10">
        <v>3.8085140287876101E-2</v>
      </c>
      <c r="E12">
        <v>0</v>
      </c>
      <c r="F12" s="10">
        <v>7.5920210219919699E-3</v>
      </c>
      <c r="G12" s="10">
        <v>0</v>
      </c>
      <c r="H12" s="10">
        <v>1.19395013898611E-2</v>
      </c>
      <c r="I12" s="10">
        <v>0</v>
      </c>
      <c r="J12" s="10">
        <v>6.8911298876628301E-4</v>
      </c>
      <c r="K12" s="10">
        <v>-2.0489287562668302E-3</v>
      </c>
      <c r="L12">
        <v>0</v>
      </c>
      <c r="M12" s="10">
        <v>0</v>
      </c>
      <c r="N12" s="10">
        <v>-3.6299496423453098E-4</v>
      </c>
      <c r="O12" s="10">
        <v>-4.6685381676070398E-4</v>
      </c>
      <c r="P12" s="10">
        <v>-6.4608163665980101E-4</v>
      </c>
      <c r="Q12" s="10">
        <v>4.6420838683843599E-2</v>
      </c>
      <c r="R12" s="10">
        <v>3.4483526833355401E-3</v>
      </c>
      <c r="S12" s="10">
        <v>-1.0421555489301701E-3</v>
      </c>
      <c r="T12" s="10">
        <v>2.2111129947006698E-3</v>
      </c>
      <c r="U12" s="10">
        <v>5.6995013728737796E-3</v>
      </c>
      <c r="V12" s="10">
        <v>5.6487857364118099E-3</v>
      </c>
      <c r="W12" s="10">
        <v>4.5938058756291901E-3</v>
      </c>
      <c r="X12" s="10">
        <v>-5.0185653381049598E-3</v>
      </c>
      <c r="Y12" s="10">
        <v>2.6488628238439602E-2</v>
      </c>
      <c r="Z12" s="10">
        <v>-5.5968980304896797E-3</v>
      </c>
      <c r="AA12" s="10">
        <v>1.9544534385204301E-2</v>
      </c>
      <c r="AB12" s="10">
        <v>4.99364081770182E-3</v>
      </c>
      <c r="AC12" s="10">
        <v>1.5637928154319501E-3</v>
      </c>
      <c r="AD12" s="10">
        <v>-6.9128698669374E-4</v>
      </c>
      <c r="AE12" s="10">
        <v>5.1071736961603199E-3</v>
      </c>
      <c r="AF12" s="10">
        <v>4.5277341268956696E-3</v>
      </c>
      <c r="AG12" s="10">
        <v>0</v>
      </c>
      <c r="AH12" s="10">
        <v>-1.5118263661861401E-2</v>
      </c>
      <c r="AI12" s="10">
        <v>-5.3260345011949496E-3</v>
      </c>
      <c r="AJ12" s="10">
        <v>-1.44152510911226E-2</v>
      </c>
      <c r="AK12" s="10">
        <v>3.3649932593107203E-2</v>
      </c>
      <c r="AL12" s="10">
        <v>0</v>
      </c>
      <c r="AM12" s="10">
        <v>0</v>
      </c>
      <c r="AN12" s="10">
        <v>0</v>
      </c>
    </row>
    <row r="13" spans="1:40" ht="17.25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 s="10">
        <v>0</v>
      </c>
      <c r="H13">
        <v>0</v>
      </c>
      <c r="I13" s="10">
        <v>0</v>
      </c>
      <c r="J13">
        <v>0</v>
      </c>
      <c r="K13">
        <v>0</v>
      </c>
      <c r="L13">
        <v>0</v>
      </c>
      <c r="M13" s="10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s="10">
        <v>0</v>
      </c>
      <c r="AH13">
        <v>0</v>
      </c>
      <c r="AI13">
        <v>0</v>
      </c>
      <c r="AJ13">
        <v>0</v>
      </c>
      <c r="AK13">
        <v>0</v>
      </c>
      <c r="AL13" s="10">
        <v>0</v>
      </c>
      <c r="AM13" s="10">
        <v>0</v>
      </c>
      <c r="AN13" s="10">
        <v>0</v>
      </c>
    </row>
    <row r="14" spans="1:40" x14ac:dyDescent="0.25">
      <c r="A14" t="s">
        <v>119</v>
      </c>
      <c r="B14" s="10">
        <v>4.4627577066421502E-2</v>
      </c>
      <c r="C14" s="10">
        <v>4.1089020669460297E-2</v>
      </c>
      <c r="D14">
        <v>4.3957743793726002E-2</v>
      </c>
      <c r="E14">
        <v>0</v>
      </c>
      <c r="F14" s="10">
        <v>5.9749195352196702E-3</v>
      </c>
      <c r="G14" s="10">
        <v>0</v>
      </c>
      <c r="H14" s="10">
        <v>1.0397234931588201E-2</v>
      </c>
      <c r="I14" s="10">
        <v>0</v>
      </c>
      <c r="J14" s="10">
        <v>-2.2558909840881798E-3</v>
      </c>
      <c r="K14" s="10">
        <v>-3.9144875481724696E-3</v>
      </c>
      <c r="L14" s="10">
        <v>-3.6299496423453098E-4</v>
      </c>
      <c r="M14" s="10">
        <v>0</v>
      </c>
      <c r="N14">
        <v>0</v>
      </c>
      <c r="O14" s="10">
        <v>1.5711478190496601E-3</v>
      </c>
      <c r="P14" s="10">
        <v>1.75637856591493E-3</v>
      </c>
      <c r="Q14" s="10">
        <v>5.0655692815780598E-2</v>
      </c>
      <c r="R14" s="10">
        <v>1.6751249786466399E-3</v>
      </c>
      <c r="S14" s="10">
        <v>-2.8568129055201999E-3</v>
      </c>
      <c r="T14" s="10">
        <v>5.92559715732932E-3</v>
      </c>
      <c r="U14" s="10">
        <v>3.9745555259287401E-3</v>
      </c>
      <c r="V14" s="10">
        <v>5.8623733930289702E-3</v>
      </c>
      <c r="W14" s="10">
        <v>2.8362299781292699E-3</v>
      </c>
      <c r="X14" s="10">
        <v>-3.14024090766907E-3</v>
      </c>
      <c r="Y14" s="10">
        <v>3.3394768834114102E-2</v>
      </c>
      <c r="Z14" s="10">
        <v>-3.74015863053501E-3</v>
      </c>
      <c r="AA14" s="10">
        <v>1.8120329827070202E-2</v>
      </c>
      <c r="AB14" s="10">
        <v>3.31951584666967E-3</v>
      </c>
      <c r="AC14" s="10">
        <v>-1.89859623787925E-4</v>
      </c>
      <c r="AD14" s="10">
        <v>-2.47639999724925E-3</v>
      </c>
      <c r="AE14" s="10">
        <v>3.3956854604184602E-3</v>
      </c>
      <c r="AF14" s="10">
        <v>2.8084411751478902E-3</v>
      </c>
      <c r="AG14" s="10">
        <v>0</v>
      </c>
      <c r="AH14" s="10">
        <v>-1.31687996909022E-2</v>
      </c>
      <c r="AI14" s="10">
        <v>-3.4682606346905201E-3</v>
      </c>
      <c r="AJ14" s="10">
        <v>-1.24742574989796E-2</v>
      </c>
      <c r="AK14" s="10">
        <v>3.2381117343902602E-2</v>
      </c>
      <c r="AL14" s="10">
        <v>0</v>
      </c>
      <c r="AM14" s="10">
        <v>0</v>
      </c>
      <c r="AN14" s="10">
        <v>0</v>
      </c>
    </row>
    <row r="15" spans="1:40" x14ac:dyDescent="0.25">
      <c r="A15" t="s">
        <v>120</v>
      </c>
      <c r="B15" s="10">
        <v>4.3542321771383299E-2</v>
      </c>
      <c r="C15" s="10">
        <v>3.9971839636564303E-2</v>
      </c>
      <c r="D15" s="10">
        <v>4.2866267263889299E-2</v>
      </c>
      <c r="E15">
        <v>0</v>
      </c>
      <c r="F15" s="10">
        <v>5.5887601338326896E-3</v>
      </c>
      <c r="G15" s="10">
        <v>0</v>
      </c>
      <c r="H15" s="10">
        <v>9.9622169509530102E-3</v>
      </c>
      <c r="I15" s="10">
        <v>0</v>
      </c>
      <c r="J15" s="10">
        <v>-2.3436702322214798E-3</v>
      </c>
      <c r="K15" s="10">
        <v>-4.0043899789452596E-3</v>
      </c>
      <c r="L15" s="10">
        <v>-4.6685381676070398E-4</v>
      </c>
      <c r="M15" s="10">
        <v>0</v>
      </c>
      <c r="N15" s="10">
        <v>1.5711478190496601E-3</v>
      </c>
      <c r="O15">
        <v>0</v>
      </c>
      <c r="P15" s="10">
        <v>1.6473316354677101E-3</v>
      </c>
      <c r="Q15" s="10">
        <v>4.9997754395008101E-2</v>
      </c>
      <c r="R15" s="10">
        <v>1.51971401646733E-3</v>
      </c>
      <c r="S15" s="10">
        <v>-3.0058585107326499E-3</v>
      </c>
      <c r="T15" s="10">
        <v>5.7488321326672996E-3</v>
      </c>
      <c r="U15" s="10">
        <v>3.7792841903865298E-3</v>
      </c>
      <c r="V15" s="10">
        <v>5.6679118424653998E-3</v>
      </c>
      <c r="W15" s="10">
        <v>2.6720957830548299E-3</v>
      </c>
      <c r="X15" s="10">
        <v>-3.05519578978419E-3</v>
      </c>
      <c r="Y15" s="10">
        <v>3.20310890674591E-2</v>
      </c>
      <c r="Z15" s="10">
        <v>-3.61760752275586E-3</v>
      </c>
      <c r="AA15" s="10">
        <v>1.7509480938315398E-2</v>
      </c>
      <c r="AB15" s="10">
        <v>3.0221226625144499E-3</v>
      </c>
      <c r="AC15" s="10">
        <v>-3.9908610051497801E-4</v>
      </c>
      <c r="AD15" s="10">
        <v>-2.6698035653680602E-3</v>
      </c>
      <c r="AE15" s="10">
        <v>3.1734774820506599E-3</v>
      </c>
      <c r="AF15" s="10">
        <v>2.5899463798850801E-3</v>
      </c>
      <c r="AG15" s="10">
        <v>0</v>
      </c>
      <c r="AH15" s="10">
        <v>-1.30001725628972E-2</v>
      </c>
      <c r="AI15" s="10">
        <v>-3.3508709166198999E-3</v>
      </c>
      <c r="AJ15" s="10">
        <v>-1.2329153716564199E-2</v>
      </c>
      <c r="AK15" s="10">
        <v>3.1501382589340203E-2</v>
      </c>
      <c r="AL15" s="10">
        <v>0</v>
      </c>
      <c r="AM15" s="10">
        <v>0</v>
      </c>
      <c r="AN15" s="10">
        <v>0</v>
      </c>
    </row>
    <row r="16" spans="1:40" x14ac:dyDescent="0.25">
      <c r="A16" t="s">
        <v>121</v>
      </c>
      <c r="B16" s="10">
        <v>4.3328501284122502E-2</v>
      </c>
      <c r="C16" s="10">
        <v>3.9741046726703602E-2</v>
      </c>
      <c r="D16" s="10">
        <v>4.2649269104003899E-2</v>
      </c>
      <c r="E16">
        <v>0</v>
      </c>
      <c r="F16" s="10">
        <v>5.2688769064843698E-3</v>
      </c>
      <c r="G16" s="10">
        <v>0</v>
      </c>
      <c r="H16" s="10">
        <v>9.6207233145832998E-3</v>
      </c>
      <c r="I16" s="10">
        <v>0</v>
      </c>
      <c r="J16" s="10">
        <v>-2.5159025099128502E-3</v>
      </c>
      <c r="K16" s="10">
        <v>-4.1784956119954603E-3</v>
      </c>
      <c r="L16" s="10">
        <v>-6.4608163665980101E-4</v>
      </c>
      <c r="M16" s="10">
        <v>0</v>
      </c>
      <c r="N16" s="10">
        <v>1.75637856591493E-3</v>
      </c>
      <c r="O16" s="10">
        <v>1.6473316354677101E-3</v>
      </c>
      <c r="P16">
        <v>0</v>
      </c>
      <c r="Q16" s="10">
        <v>4.9902658909559298E-2</v>
      </c>
      <c r="R16" s="10">
        <v>1.3160508824512399E-3</v>
      </c>
      <c r="S16" s="10">
        <v>-3.2089739106595499E-3</v>
      </c>
      <c r="T16" s="10">
        <v>5.5368859320879E-3</v>
      </c>
      <c r="U16" s="10">
        <v>3.5570755135267999E-3</v>
      </c>
      <c r="V16" s="10">
        <v>5.4471897892653899E-3</v>
      </c>
      <c r="W16" s="10">
        <v>2.4647384416312001E-3</v>
      </c>
      <c r="X16" s="10">
        <v>-2.87761446088552E-3</v>
      </c>
      <c r="Y16" s="10">
        <v>3.1737927347421598E-2</v>
      </c>
      <c r="Z16" s="10">
        <v>-3.4206921700388202E-3</v>
      </c>
      <c r="AA16" s="10">
        <v>1.7079364508390399E-2</v>
      </c>
      <c r="AB16" s="10">
        <v>2.74717109277844E-3</v>
      </c>
      <c r="AC16" s="10">
        <v>-6.3105468871071902E-4</v>
      </c>
      <c r="AD16" s="10">
        <v>-2.8952928259968801E-3</v>
      </c>
      <c r="AE16" s="10">
        <v>2.93736415915191E-3</v>
      </c>
      <c r="AF16" s="10">
        <v>2.3553231731057202E-3</v>
      </c>
      <c r="AG16" s="10">
        <v>0</v>
      </c>
      <c r="AH16" s="10">
        <v>-1.2771796435117701E-2</v>
      </c>
      <c r="AI16" s="10">
        <v>-3.1567451078444702E-3</v>
      </c>
      <c r="AJ16" s="10">
        <v>-1.2114330194890501E-2</v>
      </c>
      <c r="AK16" s="10">
        <v>3.0933920294046399E-2</v>
      </c>
      <c r="AL16" s="10">
        <v>0</v>
      </c>
      <c r="AM16" s="10">
        <v>0</v>
      </c>
      <c r="AN16" s="10">
        <v>0</v>
      </c>
    </row>
    <row r="17" spans="1:40" x14ac:dyDescent="0.25">
      <c r="A17" t="s">
        <v>97</v>
      </c>
      <c r="B17" s="10">
        <v>-2.7000000700354602E-3</v>
      </c>
      <c r="C17" s="10">
        <v>1.6481297090649601E-2</v>
      </c>
      <c r="D17" s="10">
        <v>1.3100556097924701E-2</v>
      </c>
      <c r="E17">
        <v>0</v>
      </c>
      <c r="F17" s="10">
        <v>-3.5500001162290601E-2</v>
      </c>
      <c r="G17" s="10">
        <v>0</v>
      </c>
      <c r="H17">
        <v>1.6769815236330001E-2</v>
      </c>
      <c r="I17" s="10">
        <v>0</v>
      </c>
      <c r="J17" s="10">
        <v>4.4564262032508899E-2</v>
      </c>
      <c r="K17" s="10">
        <v>4.0983904153108597E-2</v>
      </c>
      <c r="L17" s="10">
        <v>4.6420838683843599E-2</v>
      </c>
      <c r="M17" s="10">
        <v>0</v>
      </c>
      <c r="N17" s="10">
        <v>5.0655692815780598E-2</v>
      </c>
      <c r="O17" s="10">
        <v>4.9997754395008101E-2</v>
      </c>
      <c r="P17" s="10">
        <v>4.9902658909559298E-2</v>
      </c>
      <c r="Q17">
        <v>0</v>
      </c>
      <c r="R17">
        <v>4.4317115098237998E-2</v>
      </c>
      <c r="S17" s="10">
        <v>3.46646793186665E-2</v>
      </c>
      <c r="T17" s="10">
        <v>5.0832837820053101E-2</v>
      </c>
      <c r="U17" s="10">
        <v>4.40406911075115E-2</v>
      </c>
      <c r="V17" s="10">
        <v>4.8499565571546603E-2</v>
      </c>
      <c r="W17" s="10">
        <v>4.5729268342256497E-2</v>
      </c>
      <c r="X17" s="10">
        <v>5.6961070746183402E-2</v>
      </c>
      <c r="Y17" s="10">
        <v>2.6519220322370501E-2</v>
      </c>
      <c r="Z17" s="10">
        <v>5.9717029333114603E-2</v>
      </c>
      <c r="AA17" s="10">
        <v>7.4999001808464501E-3</v>
      </c>
      <c r="AB17" s="10">
        <v>2.4087069556117099E-2</v>
      </c>
      <c r="AC17" s="10">
        <v>3.11613660305738E-2</v>
      </c>
      <c r="AD17" s="10">
        <v>2.78129521757364E-2</v>
      </c>
      <c r="AE17" s="10">
        <v>3.8440443575382198E-2</v>
      </c>
      <c r="AF17" s="10">
        <v>3.7533327937126201E-2</v>
      </c>
      <c r="AG17" s="10">
        <v>0</v>
      </c>
      <c r="AH17" s="10">
        <v>6.13845139741898E-2</v>
      </c>
      <c r="AI17" s="10">
        <v>5.9182707220315899E-2</v>
      </c>
      <c r="AJ17" s="10">
        <v>6.4848423004150405E-2</v>
      </c>
      <c r="AK17" s="10">
        <v>6.00000028498471E-4</v>
      </c>
      <c r="AL17" s="10">
        <v>0</v>
      </c>
      <c r="AM17" s="10">
        <v>0</v>
      </c>
      <c r="AN17" s="10">
        <v>0</v>
      </c>
    </row>
    <row r="18" spans="1:40" x14ac:dyDescent="0.25">
      <c r="A18" t="s">
        <v>122</v>
      </c>
      <c r="B18">
        <v>3.5428099334240001E-2</v>
      </c>
      <c r="C18" s="10">
        <v>3.1694814562797498E-2</v>
      </c>
      <c r="D18" s="10">
        <v>3.4720040857791901E-2</v>
      </c>
      <c r="E18">
        <v>0</v>
      </c>
      <c r="F18" s="10">
        <v>4.3436256237328096E-3</v>
      </c>
      <c r="G18" s="10">
        <v>0</v>
      </c>
      <c r="H18" s="10">
        <v>8.4576886147260701E-3</v>
      </c>
      <c r="I18" s="10">
        <v>0</v>
      </c>
      <c r="J18" s="10">
        <v>5.4176659323275098E-3</v>
      </c>
      <c r="K18" s="10">
        <v>2.3864821996539801E-3</v>
      </c>
      <c r="L18" s="10">
        <v>3.4483526833355401E-3</v>
      </c>
      <c r="M18" s="10">
        <v>0</v>
      </c>
      <c r="N18" s="10">
        <v>1.6751249786466399E-3</v>
      </c>
      <c r="O18" s="10">
        <v>1.51971401646733E-3</v>
      </c>
      <c r="P18" s="10">
        <v>1.3160508824512399E-3</v>
      </c>
      <c r="Q18">
        <v>4.4317115098237998E-2</v>
      </c>
      <c r="R18">
        <v>0</v>
      </c>
      <c r="S18" s="10">
        <v>-3.01987631246448E-3</v>
      </c>
      <c r="T18" s="10">
        <v>-2.6602863799780599E-3</v>
      </c>
      <c r="U18" s="10">
        <v>3.51665518246591E-3</v>
      </c>
      <c r="V18" s="10">
        <v>5.3631549235433299E-5</v>
      </c>
      <c r="W18" s="10">
        <v>7.1152835153043303E-4</v>
      </c>
      <c r="X18" s="10">
        <v>-3.07633448392153E-3</v>
      </c>
      <c r="Y18" s="10">
        <v>2.23359353840351E-2</v>
      </c>
      <c r="Z18" s="10">
        <v>-3.4342929720878601E-3</v>
      </c>
      <c r="AA18" s="10">
        <v>1.5096810646355201E-2</v>
      </c>
      <c r="AB18" s="10">
        <v>2.23504076711833E-3</v>
      </c>
      <c r="AC18" s="10">
        <v>-7.2737113805487795E-4</v>
      </c>
      <c r="AD18" s="10">
        <v>-2.91287223808467E-3</v>
      </c>
      <c r="AE18" s="10">
        <v>2.7725123800337302E-3</v>
      </c>
      <c r="AF18" s="10">
        <v>2.2090503480285402E-3</v>
      </c>
      <c r="AG18" s="10">
        <v>0</v>
      </c>
      <c r="AH18" s="10">
        <v>-1.26248029991984E-2</v>
      </c>
      <c r="AI18" s="10">
        <v>-3.19474190473557E-3</v>
      </c>
      <c r="AJ18" s="10">
        <v>-1.2071122415363801E-2</v>
      </c>
      <c r="AK18" s="10">
        <v>2.7704181149601902E-2</v>
      </c>
      <c r="AL18" s="10">
        <v>0</v>
      </c>
      <c r="AM18" s="10">
        <v>0</v>
      </c>
      <c r="AN18" s="10">
        <v>0</v>
      </c>
    </row>
    <row r="19" spans="1:40" x14ac:dyDescent="0.25">
      <c r="A19" t="s">
        <v>123</v>
      </c>
      <c r="B19">
        <v>2.3536704480647999E-2</v>
      </c>
      <c r="C19" s="10">
        <v>1.98485106229782E-2</v>
      </c>
      <c r="D19" s="10">
        <v>2.2834131494164502E-2</v>
      </c>
      <c r="E19">
        <v>0</v>
      </c>
      <c r="F19" s="10">
        <v>8.9209666475653596E-3</v>
      </c>
      <c r="G19" s="10">
        <v>0</v>
      </c>
      <c r="H19" s="10">
        <v>1.2989602051675301E-2</v>
      </c>
      <c r="I19" s="10">
        <v>0</v>
      </c>
      <c r="J19" s="10">
        <v>-1.0421555489301701E-3</v>
      </c>
      <c r="K19" s="10">
        <v>-2.8568129055201999E-3</v>
      </c>
      <c r="L19" s="10">
        <v>-3.0058585107326499E-3</v>
      </c>
      <c r="M19" s="10">
        <v>0</v>
      </c>
      <c r="N19" s="10">
        <v>-2.8568129055201999E-3</v>
      </c>
      <c r="O19" s="10">
        <v>-3.0058585107326499E-3</v>
      </c>
      <c r="P19" s="10">
        <v>-3.2089739106595499E-3</v>
      </c>
      <c r="Q19" s="10">
        <v>3.46646793186665E-2</v>
      </c>
      <c r="R19" s="10">
        <v>-3.01987631246448E-3</v>
      </c>
      <c r="S19">
        <v>0</v>
      </c>
      <c r="T19" s="10">
        <v>-7.2008054703474001E-3</v>
      </c>
      <c r="U19" s="10">
        <v>-4.0635182522237301E-3</v>
      </c>
      <c r="V19" s="10">
        <v>-6.9113895297050502E-3</v>
      </c>
      <c r="W19" s="10">
        <v>-4.1350410319864802E-3</v>
      </c>
      <c r="X19" s="10">
        <v>-7.6804934069514301E-3</v>
      </c>
      <c r="Y19" s="10">
        <v>9.0378345921635593E-3</v>
      </c>
      <c r="Z19" s="10">
        <v>-8.1008719280362095E-3</v>
      </c>
      <c r="AA19" s="10">
        <v>1.97495948523283E-2</v>
      </c>
      <c r="AB19" s="10">
        <v>6.7465151660144303E-3</v>
      </c>
      <c r="AC19" s="10">
        <v>3.76170594245195E-3</v>
      </c>
      <c r="AD19" s="10">
        <v>1.60450313705951E-3</v>
      </c>
      <c r="AE19" s="10">
        <v>2.0243667531758499E-3</v>
      </c>
      <c r="AF19" s="10">
        <v>2.5803956668824001E-3</v>
      </c>
      <c r="AG19" s="10">
        <v>0</v>
      </c>
      <c r="AH19" s="10">
        <v>-1.77009496837854E-2</v>
      </c>
      <c r="AI19" s="10">
        <v>-7.8473230823874508E-3</v>
      </c>
      <c r="AJ19" s="10">
        <v>-1.7046669498086E-2</v>
      </c>
      <c r="AK19" s="10">
        <v>3.2589077949523898E-2</v>
      </c>
      <c r="AL19" s="10">
        <v>0</v>
      </c>
      <c r="AM19" s="10">
        <v>0</v>
      </c>
      <c r="AN19" s="10">
        <v>0</v>
      </c>
    </row>
    <row r="20" spans="1:40" x14ac:dyDescent="0.25">
      <c r="A20" t="s">
        <v>124</v>
      </c>
      <c r="B20" s="10">
        <v>4.3441135436296498E-2</v>
      </c>
      <c r="C20">
        <v>3.96095700562E-2</v>
      </c>
      <c r="D20" s="10">
        <v>4.2717196047306102E-2</v>
      </c>
      <c r="E20">
        <v>0</v>
      </c>
      <c r="F20" s="10">
        <v>-3.2578757964074601E-4</v>
      </c>
      <c r="G20" s="10">
        <v>0</v>
      </c>
      <c r="H20" s="10">
        <v>3.75111075118184E-3</v>
      </c>
      <c r="I20" s="10">
        <v>0</v>
      </c>
      <c r="J20" s="10">
        <v>2.2111129947006698E-3</v>
      </c>
      <c r="K20" s="10">
        <v>5.92559715732932E-3</v>
      </c>
      <c r="L20" s="10">
        <v>5.7488321326672996E-3</v>
      </c>
      <c r="M20" s="10">
        <v>0</v>
      </c>
      <c r="N20" s="10">
        <v>5.92559715732932E-3</v>
      </c>
      <c r="O20" s="10">
        <v>5.7488321326672996E-3</v>
      </c>
      <c r="P20" s="10">
        <v>5.5368859320879E-3</v>
      </c>
      <c r="Q20" s="10">
        <v>5.0832837820053101E-2</v>
      </c>
      <c r="R20" s="10">
        <v>-2.6602863799780599E-3</v>
      </c>
      <c r="S20" s="10">
        <v>-7.2008054703474001E-3</v>
      </c>
      <c r="T20">
        <v>0</v>
      </c>
      <c r="U20" s="10">
        <v>-6.6426635021343795E-4</v>
      </c>
      <c r="V20" s="10">
        <v>1.2558426242321699E-3</v>
      </c>
      <c r="W20" s="10">
        <v>-1.5569716924801499E-3</v>
      </c>
      <c r="X20" s="10">
        <v>1.1966776801273201E-3</v>
      </c>
      <c r="Y20" s="10">
        <v>3.1272999942302697E-2</v>
      </c>
      <c r="Z20" s="10">
        <v>9.5605792012065595E-4</v>
      </c>
      <c r="AA20" s="10">
        <v>9.9751064553856902E-3</v>
      </c>
      <c r="AB20" s="10">
        <v>-2.2199980448931499E-3</v>
      </c>
      <c r="AC20" s="10">
        <v>-5.0120600499212698E-3</v>
      </c>
      <c r="AD20" s="10">
        <v>-7.1989665739238297E-3</v>
      </c>
      <c r="AE20" s="10">
        <v>-1.4806168619543301E-3</v>
      </c>
      <c r="AF20" s="10">
        <v>-2.04519368708134E-3</v>
      </c>
      <c r="AG20" s="10">
        <v>0</v>
      </c>
      <c r="AH20" s="10">
        <v>-7.8243687748908997E-3</v>
      </c>
      <c r="AI20" s="10">
        <v>1.17514375597239E-3</v>
      </c>
      <c r="AJ20" s="10">
        <v>-7.39337783306837E-3</v>
      </c>
      <c r="AK20" s="10">
        <v>2.19008475542068E-2</v>
      </c>
      <c r="AL20" s="10">
        <v>0</v>
      </c>
      <c r="AM20" s="10">
        <v>0</v>
      </c>
      <c r="AN20" s="10">
        <v>0</v>
      </c>
    </row>
    <row r="21" spans="1:40" x14ac:dyDescent="0.25">
      <c r="A21" t="s">
        <v>125</v>
      </c>
      <c r="B21" s="10">
        <v>3.4720804542303099E-2</v>
      </c>
      <c r="C21" s="10">
        <v>3.0857324600219699E-2</v>
      </c>
      <c r="D21" s="10">
        <v>3.3988907933235203E-2</v>
      </c>
      <c r="E21">
        <v>0</v>
      </c>
      <c r="F21" s="10">
        <v>1.56126206275076E-3</v>
      </c>
      <c r="G21" s="10">
        <v>0</v>
      </c>
      <c r="H21" s="10">
        <v>5.5288877338170997E-3</v>
      </c>
      <c r="I21" s="10">
        <v>0</v>
      </c>
      <c r="J21" s="10">
        <v>5.6995013728737796E-3</v>
      </c>
      <c r="K21" s="10">
        <v>3.9745555259287401E-3</v>
      </c>
      <c r="L21" s="10">
        <v>3.7792841903865298E-3</v>
      </c>
      <c r="M21" s="10">
        <v>0</v>
      </c>
      <c r="N21" s="10">
        <v>3.9745555259287401E-3</v>
      </c>
      <c r="O21" s="10">
        <v>3.7792841903865298E-3</v>
      </c>
      <c r="P21" s="10">
        <v>3.5570755135267999E-3</v>
      </c>
      <c r="Q21" s="10">
        <v>4.40406911075115E-2</v>
      </c>
      <c r="R21" s="10">
        <v>3.51665518246591E-3</v>
      </c>
      <c r="S21" s="10">
        <v>-4.0635182522237301E-3</v>
      </c>
      <c r="T21" s="10">
        <v>-6.6426635021343795E-4</v>
      </c>
      <c r="U21">
        <v>0</v>
      </c>
      <c r="V21" s="10">
        <v>-4.5230516116134801E-4</v>
      </c>
      <c r="W21" s="10">
        <v>2.3885576520115098E-3</v>
      </c>
      <c r="X21" s="10">
        <v>-8.3950249245390296E-4</v>
      </c>
      <c r="Y21" s="10">
        <v>2.13238708674908E-2</v>
      </c>
      <c r="Z21" s="10">
        <v>-1.02225446607918E-3</v>
      </c>
      <c r="AA21" s="10">
        <v>1.15097537636757E-2</v>
      </c>
      <c r="AB21" s="10">
        <v>-2.1276103507261699E-4</v>
      </c>
      <c r="AC21" s="10">
        <v>-2.8627284336835098E-3</v>
      </c>
      <c r="AD21" s="10">
        <v>-5.0070760771632203E-3</v>
      </c>
      <c r="AE21" s="10">
        <v>6.17568904999644E-4</v>
      </c>
      <c r="AF21" s="10">
        <v>6.3398430938832502E-5</v>
      </c>
      <c r="AG21" s="10">
        <v>0</v>
      </c>
      <c r="AH21" s="10">
        <v>-9.9063646048307401E-3</v>
      </c>
      <c r="AI21" s="10">
        <v>-8.0829992657527295E-4</v>
      </c>
      <c r="AJ21" s="10">
        <v>-9.4794128090143204E-3</v>
      </c>
      <c r="AK21">
        <v>2.3088663816451999E-2</v>
      </c>
      <c r="AL21" s="10">
        <v>0</v>
      </c>
      <c r="AM21" s="10">
        <v>0</v>
      </c>
      <c r="AN21" s="10">
        <v>0</v>
      </c>
    </row>
    <row r="22" spans="1:40" x14ac:dyDescent="0.25">
      <c r="A22" t="s">
        <v>126</v>
      </c>
      <c r="B22">
        <v>4.0261447429657003E-2</v>
      </c>
      <c r="C22" s="10">
        <v>3.6384955048561103E-2</v>
      </c>
      <c r="D22" s="10">
        <v>3.9528474211692803E-2</v>
      </c>
      <c r="E22">
        <v>0</v>
      </c>
      <c r="F22" s="10">
        <v>-3.9112396189011601E-4</v>
      </c>
      <c r="G22" s="10">
        <v>0</v>
      </c>
      <c r="H22" s="10">
        <v>3.6071557551622399E-3</v>
      </c>
      <c r="I22" s="10">
        <v>0</v>
      </c>
      <c r="J22" s="10">
        <v>5.6487857364118099E-3</v>
      </c>
      <c r="K22" s="10">
        <v>5.8623733930289702E-3</v>
      </c>
      <c r="L22" s="10">
        <v>5.6679118424653998E-3</v>
      </c>
      <c r="M22" s="10">
        <v>0</v>
      </c>
      <c r="N22" s="10">
        <v>5.8623733930289702E-3</v>
      </c>
      <c r="O22" s="10">
        <v>5.6679118424653998E-3</v>
      </c>
      <c r="P22" s="10">
        <v>5.4471897892653899E-3</v>
      </c>
      <c r="Q22" s="10">
        <v>4.8499565571546603E-2</v>
      </c>
      <c r="R22" s="10">
        <v>5.3631549235433299E-5</v>
      </c>
      <c r="S22" s="10">
        <v>-6.9113895297050502E-3</v>
      </c>
      <c r="T22" s="10">
        <v>1.2558426242321699E-3</v>
      </c>
      <c r="U22" s="10">
        <v>-4.5230516116134801E-4</v>
      </c>
      <c r="V22">
        <v>0</v>
      </c>
      <c r="W22" s="10">
        <v>8.1253168173134305E-4</v>
      </c>
      <c r="X22" s="10">
        <v>1.0872430866584199E-3</v>
      </c>
      <c r="Y22" s="10">
        <v>2.7546325698494901E-2</v>
      </c>
      <c r="Z22" s="10">
        <v>9.1669929679483197E-4</v>
      </c>
      <c r="AA22" s="10">
        <v>9.5726959407329594E-3</v>
      </c>
      <c r="AB22" s="10">
        <v>-2.1552694961428599E-3</v>
      </c>
      <c r="AC22" s="10">
        <v>-4.8144352622330197E-3</v>
      </c>
      <c r="AD22" s="10">
        <v>-6.9747115485370203E-3</v>
      </c>
      <c r="AE22" s="10">
        <v>-1.30749319214374E-3</v>
      </c>
      <c r="AF22" s="10">
        <v>-1.8657520413398699E-3</v>
      </c>
      <c r="AG22" s="10">
        <v>0</v>
      </c>
      <c r="AH22" s="10">
        <v>-7.80848320573568E-3</v>
      </c>
      <c r="AI22" s="10">
        <v>1.1266366345807899E-3</v>
      </c>
      <c r="AJ22" s="10">
        <v>-7.4157537892460797E-3</v>
      </c>
      <c r="AK22" s="10">
        <v>2.1107286214828502E-2</v>
      </c>
      <c r="AL22" s="10">
        <v>0</v>
      </c>
      <c r="AM22" s="10">
        <v>0</v>
      </c>
      <c r="AN22" s="10">
        <v>0</v>
      </c>
    </row>
    <row r="23" spans="1:40" x14ac:dyDescent="0.25">
      <c r="A23" t="s">
        <v>30</v>
      </c>
      <c r="B23" s="10">
        <v>3.7117443978786503E-2</v>
      </c>
      <c r="C23" s="10">
        <v>3.3349186182022102E-2</v>
      </c>
      <c r="D23" s="10">
        <v>3.6403439939022099E-2</v>
      </c>
      <c r="E23">
        <v>0</v>
      </c>
      <c r="F23" s="10">
        <v>3.0326887499541001E-3</v>
      </c>
      <c r="G23" s="10">
        <v>0</v>
      </c>
      <c r="H23" s="10">
        <v>7.1232365444302602E-3</v>
      </c>
      <c r="I23" s="10">
        <v>0</v>
      </c>
      <c r="J23" s="10">
        <v>4.5938058756291901E-3</v>
      </c>
      <c r="K23" s="10">
        <v>2.8362299781292699E-3</v>
      </c>
      <c r="L23" s="10">
        <v>2.6720957830548299E-3</v>
      </c>
      <c r="M23" s="10">
        <v>0</v>
      </c>
      <c r="N23" s="10">
        <v>2.8362299781292699E-3</v>
      </c>
      <c r="O23" s="10">
        <v>2.6720957830548299E-3</v>
      </c>
      <c r="P23" s="10">
        <v>2.4647384416312001E-3</v>
      </c>
      <c r="Q23" s="10">
        <v>4.5729268342256497E-2</v>
      </c>
      <c r="R23" s="10">
        <v>7.1152835153043303E-4</v>
      </c>
      <c r="S23" s="10">
        <v>-4.1350410319864802E-3</v>
      </c>
      <c r="T23" s="10">
        <v>-1.5569716924801499E-3</v>
      </c>
      <c r="U23" s="10">
        <v>2.3885576520115098E-3</v>
      </c>
      <c r="V23" s="10">
        <v>8.1253168173134305E-4</v>
      </c>
      <c r="W23">
        <v>0</v>
      </c>
      <c r="X23" s="10">
        <v>-1.9165283301845199E-3</v>
      </c>
      <c r="Y23" s="10">
        <v>2.41922289133072E-2</v>
      </c>
      <c r="Z23" s="10">
        <v>-2.23094969987869E-3</v>
      </c>
      <c r="AA23" s="10">
        <v>1.3603171333670601E-2</v>
      </c>
      <c r="AB23" s="10">
        <v>1.00574421230704E-3</v>
      </c>
      <c r="AC23" s="10">
        <v>-1.88686430919915E-3</v>
      </c>
      <c r="AD23" s="10">
        <v>-4.0683094412088403E-3</v>
      </c>
      <c r="AE23" s="10">
        <v>1.61775178276002E-3</v>
      </c>
      <c r="AF23" s="10">
        <v>1.0550332954153399E-3</v>
      </c>
      <c r="AG23" s="10">
        <v>0</v>
      </c>
      <c r="AH23" s="10">
        <v>-1.1300005950033699E-2</v>
      </c>
      <c r="AI23" s="10">
        <v>-1.9984934478998202E-3</v>
      </c>
      <c r="AJ23" s="10">
        <v>-1.07861813157797E-2</v>
      </c>
      <c r="AK23" s="10">
        <v>2.5954704731702801E-2</v>
      </c>
      <c r="AL23" s="10">
        <v>0</v>
      </c>
      <c r="AM23" s="10">
        <v>0</v>
      </c>
      <c r="AN23" s="10">
        <v>0</v>
      </c>
    </row>
    <row r="24" spans="1:40" x14ac:dyDescent="0.25">
      <c r="A24" t="s">
        <v>32</v>
      </c>
      <c r="B24" s="10">
        <v>5.2984550595283501E-2</v>
      </c>
      <c r="C24">
        <v>4.9323808401823002E-2</v>
      </c>
      <c r="D24" s="10">
        <v>5.22951930761337E-2</v>
      </c>
      <c r="E24">
        <v>0</v>
      </c>
      <c r="F24" s="10">
        <v>5.60226326342672E-4</v>
      </c>
      <c r="G24" s="10">
        <v>0</v>
      </c>
      <c r="H24" s="10">
        <v>4.9439892172813398E-3</v>
      </c>
      <c r="I24" s="10">
        <v>0</v>
      </c>
      <c r="J24" s="10">
        <v>-5.0185653381049598E-3</v>
      </c>
      <c r="K24" s="10">
        <v>-3.14024090766907E-3</v>
      </c>
      <c r="L24" s="10">
        <v>-3.05519578978419E-3</v>
      </c>
      <c r="M24" s="10">
        <v>0</v>
      </c>
      <c r="N24" s="10">
        <v>-3.14024090766907E-3</v>
      </c>
      <c r="O24" s="10">
        <v>-3.05519578978419E-3</v>
      </c>
      <c r="P24" s="10">
        <v>-2.87761446088552E-3</v>
      </c>
      <c r="Q24" s="10">
        <v>5.6961070746183402E-2</v>
      </c>
      <c r="R24" s="10">
        <v>-3.07633448392153E-3</v>
      </c>
      <c r="S24" s="10">
        <v>-7.6804934069514301E-3</v>
      </c>
      <c r="T24" s="10">
        <v>1.1966776801273201E-3</v>
      </c>
      <c r="U24" s="10">
        <v>-8.3950249245390296E-4</v>
      </c>
      <c r="V24" s="10">
        <v>1.0872430866584199E-3</v>
      </c>
      <c r="W24" s="10">
        <v>-1.9165283301845199E-3</v>
      </c>
      <c r="X24">
        <v>0</v>
      </c>
      <c r="Y24" s="10">
        <v>4.3020892888307599E-2</v>
      </c>
      <c r="Z24" s="10">
        <v>9.7106705652549895E-4</v>
      </c>
      <c r="AA24" s="10">
        <v>1.2159481644630399E-2</v>
      </c>
      <c r="AB24" s="10">
        <v>-1.8326267600059501E-3</v>
      </c>
      <c r="AC24" s="10">
        <v>-5.1370351575314999E-3</v>
      </c>
      <c r="AD24" s="10">
        <v>-7.4287103489041302E-3</v>
      </c>
      <c r="AE24" s="10">
        <v>-1.5074181137606499E-3</v>
      </c>
      <c r="AF24" s="10">
        <v>-2.0968962926417598E-3</v>
      </c>
      <c r="AG24" s="10">
        <v>0</v>
      </c>
      <c r="AH24" s="10">
        <v>-8.0747529864311201E-3</v>
      </c>
      <c r="AI24" s="10">
        <v>1.22446194291115E-3</v>
      </c>
      <c r="AJ24" s="10">
        <v>-7.4926940724253698E-3</v>
      </c>
      <c r="AK24" s="10">
        <v>2.5582686066627499E-2</v>
      </c>
      <c r="AL24" s="10">
        <v>0</v>
      </c>
      <c r="AM24" s="10">
        <v>0</v>
      </c>
      <c r="AN24" s="10">
        <v>0</v>
      </c>
    </row>
    <row r="25" spans="1:40" x14ac:dyDescent="0.25">
      <c r="A25" t="s">
        <v>98</v>
      </c>
      <c r="B25">
        <v>1.3658132404089E-2</v>
      </c>
      <c r="C25" s="10">
        <v>9.4630513340234809E-3</v>
      </c>
      <c r="D25" s="10">
        <v>1.2862686999142199E-2</v>
      </c>
      <c r="E25">
        <v>0</v>
      </c>
      <c r="F25" s="10">
        <v>1.34564517065883E-2</v>
      </c>
      <c r="G25" s="10">
        <v>0</v>
      </c>
      <c r="H25" s="10">
        <v>9.0790605172514898E-3</v>
      </c>
      <c r="I25" s="10">
        <v>0</v>
      </c>
      <c r="J25" s="10">
        <v>2.6488628238439602E-2</v>
      </c>
      <c r="K25" s="10">
        <v>3.3394768834114102E-2</v>
      </c>
      <c r="L25" s="10">
        <v>3.20310890674591E-2</v>
      </c>
      <c r="M25" s="10">
        <v>0</v>
      </c>
      <c r="N25" s="10">
        <v>3.3394768834114102E-2</v>
      </c>
      <c r="O25" s="10">
        <v>3.20310890674591E-2</v>
      </c>
      <c r="P25" s="10">
        <v>3.1737927347421598E-2</v>
      </c>
      <c r="Q25" s="10">
        <v>2.6519220322370501E-2</v>
      </c>
      <c r="R25" s="10">
        <v>2.23359353840351E-2</v>
      </c>
      <c r="S25" s="10">
        <v>9.0378345921635593E-3</v>
      </c>
      <c r="T25" s="10">
        <v>3.1272999942302697E-2</v>
      </c>
      <c r="U25" s="10">
        <v>2.13238708674908E-2</v>
      </c>
      <c r="V25" s="10">
        <v>2.7546325698494901E-2</v>
      </c>
      <c r="W25" s="10">
        <v>2.41922289133072E-2</v>
      </c>
      <c r="X25" s="10">
        <v>4.3020892888307599E-2</v>
      </c>
      <c r="Y25">
        <v>0</v>
      </c>
      <c r="Z25" s="10">
        <v>5.0733976066112497E-2</v>
      </c>
      <c r="AA25" s="10">
        <v>2.46301926672459E-2</v>
      </c>
      <c r="AB25" s="10">
        <v>1.43296632450074E-3</v>
      </c>
      <c r="AC25" s="10">
        <v>4.0987539105117304E-3</v>
      </c>
      <c r="AD25" s="10">
        <v>4.34659596066922E-4</v>
      </c>
      <c r="AE25" s="10">
        <v>1.3486000709235699E-2</v>
      </c>
      <c r="AF25" s="10">
        <v>1.2324916198849701E-2</v>
      </c>
      <c r="AG25" s="10">
        <v>0</v>
      </c>
      <c r="AH25" s="10">
        <v>7.7253617346286801E-2</v>
      </c>
      <c r="AI25" s="10">
        <v>4.9212753772735603E-2</v>
      </c>
      <c r="AJ25" s="10">
        <v>7.4144840240478502E-2</v>
      </c>
      <c r="AK25" s="10">
        <v>3.9163760840892799E-2</v>
      </c>
      <c r="AL25" s="10">
        <v>0</v>
      </c>
      <c r="AM25" s="10">
        <v>0</v>
      </c>
      <c r="AN25" s="10">
        <v>0</v>
      </c>
    </row>
    <row r="26" spans="1:40" x14ac:dyDescent="0.25">
      <c r="A26" t="s">
        <v>36</v>
      </c>
      <c r="B26" s="10">
        <v>5.8759145438671098E-2</v>
      </c>
      <c r="C26">
        <v>5.5208545178175E-2</v>
      </c>
      <c r="D26" s="10">
        <v>5.8093033730983699E-2</v>
      </c>
      <c r="E26">
        <v>0</v>
      </c>
      <c r="F26" s="10">
        <v>1.09055114444345E-3</v>
      </c>
      <c r="G26" s="10">
        <v>0</v>
      </c>
      <c r="H26" s="10">
        <v>5.7050432078540299E-3</v>
      </c>
      <c r="I26" s="10">
        <v>0</v>
      </c>
      <c r="J26" s="10">
        <v>-5.5968980304896797E-3</v>
      </c>
      <c r="K26" s="10">
        <v>-3.74015863053501E-3</v>
      </c>
      <c r="L26" s="10">
        <v>-3.61760752275586E-3</v>
      </c>
      <c r="M26" s="10">
        <v>0</v>
      </c>
      <c r="N26" s="10">
        <v>-3.74015863053501E-3</v>
      </c>
      <c r="O26" s="10">
        <v>-3.61760752275586E-3</v>
      </c>
      <c r="P26" s="10">
        <v>-3.4206921700388202E-3</v>
      </c>
      <c r="Q26" s="10">
        <v>5.9717029333114603E-2</v>
      </c>
      <c r="R26" s="10">
        <v>-3.4342929720878601E-3</v>
      </c>
      <c r="S26" s="10">
        <v>-8.1008719280362095E-3</v>
      </c>
      <c r="T26" s="10">
        <v>9.5605792012065595E-4</v>
      </c>
      <c r="U26" s="10">
        <v>-1.02225446607918E-3</v>
      </c>
      <c r="V26" s="10">
        <v>9.1669929679483197E-4</v>
      </c>
      <c r="W26" s="10">
        <v>-2.23094969987869E-3</v>
      </c>
      <c r="X26" s="10">
        <v>9.7106705652549895E-4</v>
      </c>
      <c r="Y26" s="10">
        <v>5.0733976066112497E-2</v>
      </c>
      <c r="Z26">
        <v>0</v>
      </c>
      <c r="AA26" s="10">
        <v>1.3596470467746299E-2</v>
      </c>
      <c r="AB26" s="10">
        <v>-1.6409280942753001E-3</v>
      </c>
      <c r="AC26" s="10">
        <v>-5.3050382994115396E-3</v>
      </c>
      <c r="AD26" s="10">
        <v>-7.6788151636719704E-3</v>
      </c>
      <c r="AE26" s="10">
        <v>-1.59135775174946E-3</v>
      </c>
      <c r="AF26" s="10">
        <v>-2.2005334030836799E-3</v>
      </c>
      <c r="AG26" s="10">
        <v>0</v>
      </c>
      <c r="AH26" s="10">
        <v>-7.7650719322264203E-3</v>
      </c>
      <c r="AI26" s="10">
        <v>1.1937218951061401E-3</v>
      </c>
      <c r="AJ26" s="10">
        <v>-7.0831044577062104E-3</v>
      </c>
      <c r="AK26" s="10">
        <v>2.8027670457959199E-2</v>
      </c>
      <c r="AL26" s="10">
        <v>0</v>
      </c>
      <c r="AM26" s="10">
        <v>0</v>
      </c>
      <c r="AN26" s="10">
        <v>0</v>
      </c>
    </row>
    <row r="27" spans="1:40" x14ac:dyDescent="0.25">
      <c r="A27" t="s">
        <v>99</v>
      </c>
      <c r="B27" s="10">
        <v>1.0034501552581799E-2</v>
      </c>
      <c r="C27" s="10">
        <v>1.4357717707753201E-2</v>
      </c>
      <c r="D27" s="10">
        <v>1.0841307230293799E-2</v>
      </c>
      <c r="E27">
        <v>0</v>
      </c>
      <c r="F27" s="10">
        <v>8.3152484148740803E-3</v>
      </c>
      <c r="G27" s="10">
        <v>0</v>
      </c>
      <c r="H27" s="10">
        <v>4.5979325659573104E-3</v>
      </c>
      <c r="I27" s="10">
        <v>0</v>
      </c>
      <c r="J27" s="10">
        <v>1.9544534385204301E-2</v>
      </c>
      <c r="K27" s="10">
        <v>1.8120329827070202E-2</v>
      </c>
      <c r="L27" s="10">
        <v>1.7509480938315398E-2</v>
      </c>
      <c r="M27" s="10">
        <v>0</v>
      </c>
      <c r="N27" s="10">
        <v>1.8120329827070202E-2</v>
      </c>
      <c r="O27" s="10">
        <v>1.7509480938315398E-2</v>
      </c>
      <c r="P27" s="10">
        <v>1.7079364508390399E-2</v>
      </c>
      <c r="Q27" s="10">
        <v>7.4999001808464501E-3</v>
      </c>
      <c r="R27" s="10">
        <v>1.5096810646355201E-2</v>
      </c>
      <c r="S27" s="10">
        <v>1.97495948523283E-2</v>
      </c>
      <c r="T27" s="10">
        <v>9.9751064553856902E-3</v>
      </c>
      <c r="U27" s="10">
        <v>1.15097537636757E-2</v>
      </c>
      <c r="V27" s="10">
        <v>9.5726959407329594E-3</v>
      </c>
      <c r="W27" s="10">
        <v>1.3603171333670601E-2</v>
      </c>
      <c r="X27" s="10">
        <v>1.2159481644630399E-2</v>
      </c>
      <c r="Y27" s="10">
        <v>2.46301926672459E-2</v>
      </c>
      <c r="Z27" s="10">
        <v>1.3596470467746299E-2</v>
      </c>
      <c r="AA27">
        <v>0</v>
      </c>
      <c r="AB27" s="10">
        <v>1.0633649304509199E-2</v>
      </c>
      <c r="AC27" s="10">
        <v>1.52438739314675E-2</v>
      </c>
      <c r="AD27" s="10">
        <v>1.7797667533159301E-2</v>
      </c>
      <c r="AE27" s="10">
        <v>1.14809749647975E-2</v>
      </c>
      <c r="AF27" s="10">
        <v>1.21385026723146E-2</v>
      </c>
      <c r="AG27" s="10">
        <v>0</v>
      </c>
      <c r="AH27" s="10">
        <v>5.7394108735024903E-3</v>
      </c>
      <c r="AI27">
        <v>1.3603107072413001E-2</v>
      </c>
      <c r="AJ27" s="10">
        <v>5.3280596621334596E-3</v>
      </c>
      <c r="AK27" s="10">
        <v>6.5098158083856097E-3</v>
      </c>
      <c r="AL27" s="10">
        <v>0</v>
      </c>
      <c r="AM27" s="10">
        <v>0</v>
      </c>
      <c r="AN27" s="10">
        <v>0</v>
      </c>
    </row>
    <row r="28" spans="1:40" x14ac:dyDescent="0.25">
      <c r="A28" t="s">
        <v>100</v>
      </c>
      <c r="B28" s="10">
        <v>1.0929500684142101E-2</v>
      </c>
      <c r="C28" s="10">
        <v>6.8102395161986403E-3</v>
      </c>
      <c r="D28" s="10">
        <v>1.01473033428192E-2</v>
      </c>
      <c r="E28">
        <v>0</v>
      </c>
      <c r="F28" s="10">
        <v>2.5206583086401198E-3</v>
      </c>
      <c r="G28" s="10">
        <v>0</v>
      </c>
      <c r="H28" s="10">
        <v>6.0801752842962698E-3</v>
      </c>
      <c r="I28" s="10">
        <v>0</v>
      </c>
      <c r="J28" s="10">
        <v>4.99364081770182E-3</v>
      </c>
      <c r="K28" s="10">
        <v>3.31951584666967E-3</v>
      </c>
      <c r="L28" s="10">
        <v>3.0221226625144499E-3</v>
      </c>
      <c r="M28" s="10">
        <v>0</v>
      </c>
      <c r="N28" s="10">
        <v>3.31951584666967E-3</v>
      </c>
      <c r="O28" s="10">
        <v>3.0221226625144499E-3</v>
      </c>
      <c r="P28" s="10">
        <v>2.74717109277844E-3</v>
      </c>
      <c r="Q28" s="10">
        <v>2.4087069556117099E-2</v>
      </c>
      <c r="R28" s="10">
        <v>2.23504076711833E-3</v>
      </c>
      <c r="S28" s="10">
        <v>6.7465151660144303E-3</v>
      </c>
      <c r="T28" s="10">
        <v>-2.2199980448931499E-3</v>
      </c>
      <c r="U28" s="10">
        <v>-2.1276103507261699E-4</v>
      </c>
      <c r="V28" s="10">
        <v>-2.1552694961428599E-3</v>
      </c>
      <c r="W28" s="10">
        <v>1.00574421230704E-3</v>
      </c>
      <c r="X28" s="10">
        <v>-1.8326267600059501E-3</v>
      </c>
      <c r="Y28" s="10">
        <v>1.43296632450074E-3</v>
      </c>
      <c r="Z28" s="10">
        <v>-1.6409280942753001E-3</v>
      </c>
      <c r="AA28" s="10">
        <v>1.0633649304509199E-2</v>
      </c>
      <c r="AB28">
        <v>0</v>
      </c>
      <c r="AC28" s="10">
        <v>3.9745089598000102E-3</v>
      </c>
      <c r="AD28" s="10">
        <v>6.1641982756555098E-3</v>
      </c>
      <c r="AE28" s="10">
        <v>4.7187771997414502E-4</v>
      </c>
      <c r="AF28" s="10">
        <v>1.04195217136294E-3</v>
      </c>
      <c r="AG28" s="10">
        <v>0</v>
      </c>
      <c r="AH28" s="10">
        <v>-1.05195250362158E-2</v>
      </c>
      <c r="AI28" s="10">
        <v>-1.47113634739071E-3</v>
      </c>
      <c r="AJ28" s="10">
        <v>-1.02435639128089E-2</v>
      </c>
      <c r="AK28" s="10">
        <v>2.0036621019244201E-2</v>
      </c>
      <c r="AL28" s="10">
        <v>0</v>
      </c>
      <c r="AM28" s="10">
        <v>0</v>
      </c>
      <c r="AN28" s="10">
        <v>0</v>
      </c>
    </row>
    <row r="29" spans="1:40" x14ac:dyDescent="0.25">
      <c r="A29" t="s">
        <v>127</v>
      </c>
      <c r="B29" s="10">
        <v>1.9183676689863201E-2</v>
      </c>
      <c r="C29" s="10">
        <v>1.52998045086861E-2</v>
      </c>
      <c r="D29" s="10">
        <v>1.8445042893290499E-2</v>
      </c>
      <c r="E29">
        <v>0</v>
      </c>
      <c r="F29" s="10">
        <v>5.6418855674564804E-3</v>
      </c>
      <c r="G29" s="10">
        <v>0</v>
      </c>
      <c r="H29" s="10">
        <v>9.4822933897376095E-3</v>
      </c>
      <c r="I29" s="10">
        <v>0</v>
      </c>
      <c r="J29" s="10">
        <v>1.5637928154319501E-3</v>
      </c>
      <c r="K29" s="10">
        <v>-1.89859623787925E-4</v>
      </c>
      <c r="L29" s="10">
        <v>-3.9908610051497801E-4</v>
      </c>
      <c r="M29" s="10">
        <v>0</v>
      </c>
      <c r="N29" s="10">
        <v>-1.89859623787925E-4</v>
      </c>
      <c r="O29" s="10">
        <v>-3.9908610051497801E-4</v>
      </c>
      <c r="P29" s="10">
        <v>-6.3105468871071902E-4</v>
      </c>
      <c r="Q29" s="10">
        <v>3.11613660305738E-2</v>
      </c>
      <c r="R29" s="10">
        <v>-7.2737113805487795E-4</v>
      </c>
      <c r="S29" s="10">
        <v>3.76170594245195E-3</v>
      </c>
      <c r="T29" s="10">
        <v>-5.0120600499212698E-3</v>
      </c>
      <c r="U29" s="10">
        <v>-2.8627284336835098E-3</v>
      </c>
      <c r="V29" s="10">
        <v>-4.8144352622330197E-3</v>
      </c>
      <c r="W29" s="10">
        <v>-1.88686430919915E-3</v>
      </c>
      <c r="X29" s="10">
        <v>-5.1370351575314999E-3</v>
      </c>
      <c r="Y29" s="10">
        <v>4.0987539105117304E-3</v>
      </c>
      <c r="Z29" s="10">
        <v>-5.3050382994115396E-3</v>
      </c>
      <c r="AA29" s="10">
        <v>1.52438739314675E-2</v>
      </c>
      <c r="AB29" s="10">
        <v>3.9745089598000102E-3</v>
      </c>
      <c r="AC29">
        <v>0</v>
      </c>
      <c r="AD29" s="10">
        <v>-4.26527840318158E-4</v>
      </c>
      <c r="AE29" s="10">
        <v>-1.9746597390621901E-3</v>
      </c>
      <c r="AF29" s="10">
        <v>-1.42721075098962E-3</v>
      </c>
      <c r="AG29" s="10">
        <v>0</v>
      </c>
      <c r="AH29" s="10">
        <v>-1.4569686725735701E-2</v>
      </c>
      <c r="AI29" s="10">
        <v>-5.0866394303739097E-3</v>
      </c>
      <c r="AJ29" s="10">
        <v>-1.40783982351422E-2</v>
      </c>
      <c r="AK29" s="10">
        <v>2.65270993113518E-2</v>
      </c>
      <c r="AL29" s="10">
        <v>0</v>
      </c>
      <c r="AM29" s="10">
        <v>0</v>
      </c>
      <c r="AN29" s="10">
        <v>0</v>
      </c>
    </row>
    <row r="30" spans="1:40" x14ac:dyDescent="0.25">
      <c r="A30" t="s">
        <v>128</v>
      </c>
      <c r="B30" s="10">
        <v>1.5278319828212299E-2</v>
      </c>
      <c r="C30" s="10">
        <v>1.14448303356767E-2</v>
      </c>
      <c r="D30" s="10">
        <v>1.45480716601014E-2</v>
      </c>
      <c r="E30">
        <v>0</v>
      </c>
      <c r="F30" s="10">
        <v>7.9458840191364306E-3</v>
      </c>
      <c r="G30" s="10">
        <v>0</v>
      </c>
      <c r="H30" s="10">
        <v>1.18138240650296E-2</v>
      </c>
      <c r="I30" s="10">
        <v>0</v>
      </c>
      <c r="J30" s="10">
        <v>-6.9128698669374E-4</v>
      </c>
      <c r="K30" s="10">
        <v>-2.47639999724925E-3</v>
      </c>
      <c r="L30" s="10">
        <v>-2.6698035653680602E-3</v>
      </c>
      <c r="M30" s="10">
        <v>0</v>
      </c>
      <c r="N30" s="10">
        <v>-2.47639999724925E-3</v>
      </c>
      <c r="O30" s="10">
        <v>-2.6698035653680602E-3</v>
      </c>
      <c r="P30" s="10">
        <v>-2.8952928259968801E-3</v>
      </c>
      <c r="Q30" s="10">
        <v>2.78129521757364E-2</v>
      </c>
      <c r="R30" s="10">
        <v>-2.91287223808467E-3</v>
      </c>
      <c r="S30" s="10">
        <v>1.60450313705951E-3</v>
      </c>
      <c r="T30" s="10">
        <v>-7.1989665739238297E-3</v>
      </c>
      <c r="U30" s="10">
        <v>-5.0070760771632203E-3</v>
      </c>
      <c r="V30" s="10">
        <v>-6.9747115485370203E-3</v>
      </c>
      <c r="W30" s="10">
        <v>-4.0683094412088403E-3</v>
      </c>
      <c r="X30" s="10">
        <v>-7.4287103489041302E-3</v>
      </c>
      <c r="Y30" s="10">
        <v>4.34659596066922E-4</v>
      </c>
      <c r="Z30" s="10">
        <v>-7.6788151636719704E-3</v>
      </c>
      <c r="AA30" s="10">
        <v>1.7797667533159301E-2</v>
      </c>
      <c r="AB30" s="10">
        <v>6.1641982756555098E-3</v>
      </c>
      <c r="AC30" s="10">
        <v>-4.26527840318158E-4</v>
      </c>
      <c r="AD30">
        <v>0</v>
      </c>
      <c r="AE30" s="10">
        <v>-4.0773572400212297E-3</v>
      </c>
      <c r="AF30" s="10">
        <v>-3.53029230609536E-3</v>
      </c>
      <c r="AG30" s="10">
        <v>0</v>
      </c>
      <c r="AH30" s="10">
        <v>-1.7196591943502398E-2</v>
      </c>
      <c r="AI30" s="10">
        <v>-7.4466457590460803E-3</v>
      </c>
      <c r="AJ30" s="10">
        <v>-1.66256986558437E-2</v>
      </c>
      <c r="AK30" s="10">
        <v>2.9441280290484401E-2</v>
      </c>
      <c r="AL30" s="10">
        <v>0</v>
      </c>
      <c r="AM30" s="10">
        <v>0</v>
      </c>
      <c r="AN30" s="10">
        <v>0</v>
      </c>
    </row>
    <row r="31" spans="1:40" x14ac:dyDescent="0.25">
      <c r="A31" t="s">
        <v>129</v>
      </c>
      <c r="B31" s="10">
        <v>2.7760669589042698E-2</v>
      </c>
      <c r="C31">
        <v>2.3829422891140001E-2</v>
      </c>
      <c r="D31" s="10">
        <v>2.7015049010515199E-2</v>
      </c>
      <c r="E31">
        <v>0</v>
      </c>
      <c r="F31" s="10">
        <v>2.0479804370552301E-3</v>
      </c>
      <c r="G31" s="10">
        <v>0</v>
      </c>
      <c r="H31" s="10">
        <v>5.8936681598424903E-3</v>
      </c>
      <c r="I31" s="10">
        <v>0</v>
      </c>
      <c r="J31" s="10">
        <v>5.1071736961603199E-3</v>
      </c>
      <c r="K31" s="10">
        <v>3.3956854604184602E-3</v>
      </c>
      <c r="L31" s="10">
        <v>3.1734774820506599E-3</v>
      </c>
      <c r="M31" s="10">
        <v>0</v>
      </c>
      <c r="N31" s="10">
        <v>3.3956854604184602E-3</v>
      </c>
      <c r="O31" s="10">
        <v>3.1734774820506599E-3</v>
      </c>
      <c r="P31" s="10">
        <v>2.93736415915191E-3</v>
      </c>
      <c r="Q31" s="10">
        <v>3.8440443575382198E-2</v>
      </c>
      <c r="R31" s="10">
        <v>2.7725123800337302E-3</v>
      </c>
      <c r="S31" s="10">
        <v>2.0243667531758499E-3</v>
      </c>
      <c r="T31" s="10">
        <v>-1.4806168619543301E-3</v>
      </c>
      <c r="U31" s="10">
        <v>6.17568904999644E-4</v>
      </c>
      <c r="V31" s="10">
        <v>-1.30749319214374E-3</v>
      </c>
      <c r="W31" s="10">
        <v>1.61775178276002E-3</v>
      </c>
      <c r="X31" s="10">
        <v>-1.5074181137606499E-3</v>
      </c>
      <c r="Y31" s="10">
        <v>1.3486000709235699E-2</v>
      </c>
      <c r="Z31" s="10">
        <v>-1.59135775174946E-3</v>
      </c>
      <c r="AA31" s="10">
        <v>1.14809749647975E-2</v>
      </c>
      <c r="AB31" s="10">
        <v>4.7187771997414502E-4</v>
      </c>
      <c r="AC31" s="10">
        <v>-1.9746597390621901E-3</v>
      </c>
      <c r="AD31" s="10">
        <v>-4.0773572400212297E-3</v>
      </c>
      <c r="AE31">
        <v>0</v>
      </c>
      <c r="AF31" s="10">
        <v>9.2229316942393801E-4</v>
      </c>
      <c r="AG31" s="10">
        <v>0</v>
      </c>
      <c r="AH31" s="10">
        <v>-1.0473472066223601E-2</v>
      </c>
      <c r="AI31" s="10">
        <v>-1.3890649424865801E-3</v>
      </c>
      <c r="AJ31" s="10">
        <v>-1.0086464695632499E-2</v>
      </c>
      <c r="AK31" s="10">
        <v>2.24655717611313E-2</v>
      </c>
      <c r="AL31" s="10">
        <v>0</v>
      </c>
      <c r="AM31" s="10">
        <v>0</v>
      </c>
      <c r="AN31" s="10">
        <v>0</v>
      </c>
    </row>
    <row r="32" spans="1:40" x14ac:dyDescent="0.25">
      <c r="A32" t="s">
        <v>130</v>
      </c>
      <c r="B32" s="10">
        <v>2.6696188375353799E-2</v>
      </c>
      <c r="C32" s="10">
        <v>2.2777341306209599E-2</v>
      </c>
      <c r="D32" s="10">
        <v>2.5952609255909899E-2</v>
      </c>
      <c r="E32">
        <v>0</v>
      </c>
      <c r="F32" s="10">
        <v>2.6457612402737102E-3</v>
      </c>
      <c r="G32" s="10">
        <v>0</v>
      </c>
      <c r="H32" s="10">
        <v>6.4974073320627204E-3</v>
      </c>
      <c r="I32" s="10">
        <v>0</v>
      </c>
      <c r="J32" s="10">
        <v>4.5277341268956696E-3</v>
      </c>
      <c r="K32" s="10">
        <v>2.8084411751478902E-3</v>
      </c>
      <c r="L32" s="10">
        <v>2.5899463798850801E-3</v>
      </c>
      <c r="M32" s="10">
        <v>0</v>
      </c>
      <c r="N32" s="10">
        <v>2.8084411751478902E-3</v>
      </c>
      <c r="O32" s="10">
        <v>2.5899463798850801E-3</v>
      </c>
      <c r="P32" s="10">
        <v>2.3553231731057202E-3</v>
      </c>
      <c r="Q32" s="10">
        <v>3.7533327937126201E-2</v>
      </c>
      <c r="R32" s="10">
        <v>2.2090503480285402E-3</v>
      </c>
      <c r="S32" s="10">
        <v>2.5803956668824001E-3</v>
      </c>
      <c r="T32" s="10">
        <v>-2.04519368708134E-3</v>
      </c>
      <c r="U32" s="10">
        <v>6.3398430938832502E-5</v>
      </c>
      <c r="V32" s="10">
        <v>-1.8657520413398699E-3</v>
      </c>
      <c r="W32" s="10">
        <v>1.0550332954153399E-3</v>
      </c>
      <c r="X32" s="10">
        <v>-2.0968962926417598E-3</v>
      </c>
      <c r="Y32" s="10">
        <v>1.2324916198849701E-2</v>
      </c>
      <c r="Z32" s="10">
        <v>-2.2005334030836799E-3</v>
      </c>
      <c r="AA32" s="10">
        <v>1.21385026723146E-2</v>
      </c>
      <c r="AB32" s="10">
        <v>1.04195217136294E-3</v>
      </c>
      <c r="AC32" s="10">
        <v>-1.42721075098962E-3</v>
      </c>
      <c r="AD32" s="10">
        <v>-3.53029230609536E-3</v>
      </c>
      <c r="AE32" s="10">
        <v>9.2229316942393801E-4</v>
      </c>
      <c r="AF32">
        <v>0</v>
      </c>
      <c r="AG32" s="10">
        <v>0</v>
      </c>
      <c r="AH32" s="10">
        <v>-1.1146561242639999E-2</v>
      </c>
      <c r="AI32" s="10">
        <v>-1.99488457292318E-3</v>
      </c>
      <c r="AJ32" s="10">
        <v>-1.07398666441441E-2</v>
      </c>
      <c r="AK32" s="10">
        <v>2.3210732266306901E-2</v>
      </c>
      <c r="AL32" s="10">
        <v>0</v>
      </c>
      <c r="AM32" s="10">
        <v>0</v>
      </c>
      <c r="AN32" s="10">
        <v>0</v>
      </c>
    </row>
    <row r="33" spans="1:40" ht="17.25" x14ac:dyDescent="0.25">
      <c r="A33" t="s">
        <v>131</v>
      </c>
      <c r="B33">
        <v>0</v>
      </c>
      <c r="C33">
        <v>0</v>
      </c>
      <c r="D33">
        <v>0</v>
      </c>
      <c r="E33">
        <v>0</v>
      </c>
      <c r="F33">
        <v>0</v>
      </c>
      <c r="G33" s="10">
        <v>0</v>
      </c>
      <c r="H33">
        <v>0</v>
      </c>
      <c r="I33" s="10">
        <v>0</v>
      </c>
      <c r="J33">
        <v>0</v>
      </c>
      <c r="K33">
        <v>0</v>
      </c>
      <c r="L33">
        <v>0</v>
      </c>
      <c r="M33" s="10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 s="10">
        <v>0</v>
      </c>
      <c r="AH33">
        <v>0</v>
      </c>
      <c r="AI33">
        <v>0</v>
      </c>
      <c r="AJ33">
        <v>0</v>
      </c>
      <c r="AK33">
        <v>0</v>
      </c>
      <c r="AL33" s="10">
        <v>0</v>
      </c>
      <c r="AM33" s="10">
        <v>0</v>
      </c>
      <c r="AN33" s="10">
        <v>0</v>
      </c>
    </row>
    <row r="34" spans="1:40" x14ac:dyDescent="0.25">
      <c r="A34" t="s">
        <v>101</v>
      </c>
      <c r="B34" s="10">
        <v>7.5653851032257094E-2</v>
      </c>
      <c r="C34">
        <v>7.203259319067E-2</v>
      </c>
      <c r="D34" s="10">
        <v>7.4992738664150196E-2</v>
      </c>
      <c r="E34">
        <v>0</v>
      </c>
      <c r="F34" s="10">
        <v>-7.6458156108856201E-3</v>
      </c>
      <c r="G34" s="10">
        <v>0</v>
      </c>
      <c r="H34" s="10">
        <v>-2.48833722434938E-3</v>
      </c>
      <c r="I34" s="10">
        <v>0</v>
      </c>
      <c r="J34" s="10">
        <v>-1.5118263661861401E-2</v>
      </c>
      <c r="K34" s="10">
        <v>-1.31687996909022E-2</v>
      </c>
      <c r="L34" s="10">
        <v>-1.30001725628972E-2</v>
      </c>
      <c r="M34" s="10">
        <v>0</v>
      </c>
      <c r="N34" s="10">
        <v>-1.31687996909022E-2</v>
      </c>
      <c r="O34" s="10">
        <v>-1.30001725628972E-2</v>
      </c>
      <c r="P34" s="10">
        <v>-1.2771796435117701E-2</v>
      </c>
      <c r="Q34" s="10">
        <v>6.13845139741898E-2</v>
      </c>
      <c r="R34" s="10">
        <v>-1.26248029991984E-2</v>
      </c>
      <c r="S34" s="10">
        <v>-1.77009496837854E-2</v>
      </c>
      <c r="T34" s="10">
        <v>-7.8243687748908997E-3</v>
      </c>
      <c r="U34" s="10">
        <v>-9.9063646048307401E-3</v>
      </c>
      <c r="V34" s="10">
        <v>-7.80848320573568E-3</v>
      </c>
      <c r="W34" s="10">
        <v>-1.1300005950033699E-2</v>
      </c>
      <c r="X34" s="10">
        <v>-8.0747529864311201E-3</v>
      </c>
      <c r="Y34" s="10">
        <v>7.7253617346286801E-2</v>
      </c>
      <c r="Z34" s="10">
        <v>-7.7650719322264203E-3</v>
      </c>
      <c r="AA34" s="10">
        <v>5.7394108735024903E-3</v>
      </c>
      <c r="AB34" s="10">
        <v>-1.05195250362158E-2</v>
      </c>
      <c r="AC34" s="10">
        <v>-1.4569686725735701E-2</v>
      </c>
      <c r="AD34" s="10">
        <v>-1.7196591943502398E-2</v>
      </c>
      <c r="AE34" s="10">
        <v>-1.0473472066223601E-2</v>
      </c>
      <c r="AF34" s="10">
        <v>-1.1146561242639999E-2</v>
      </c>
      <c r="AG34" s="10">
        <v>0</v>
      </c>
      <c r="AH34">
        <v>0</v>
      </c>
      <c r="AI34" s="10">
        <v>-8.0209141597151808E-3</v>
      </c>
      <c r="AJ34" s="10">
        <v>7.3852407513186303E-4</v>
      </c>
      <c r="AK34" s="10">
        <v>6.3999998383224002E-3</v>
      </c>
      <c r="AL34" s="10">
        <v>0</v>
      </c>
      <c r="AM34" s="10">
        <v>0</v>
      </c>
      <c r="AN34" s="10">
        <v>0</v>
      </c>
    </row>
    <row r="35" spans="1:40" x14ac:dyDescent="0.25">
      <c r="A35" t="s">
        <v>65</v>
      </c>
      <c r="B35" s="10">
        <v>5.7622332125902197E-2</v>
      </c>
      <c r="C35" s="10">
        <v>5.4059915244579301E-2</v>
      </c>
      <c r="D35" s="10">
        <v>5.6953404098749202E-2</v>
      </c>
      <c r="E35">
        <v>0</v>
      </c>
      <c r="F35" s="10">
        <v>1.21817109175026E-3</v>
      </c>
      <c r="G35" s="10">
        <v>0</v>
      </c>
      <c r="H35" s="10">
        <v>5.7966951280832299E-3</v>
      </c>
      <c r="I35" s="10">
        <v>0</v>
      </c>
      <c r="J35" s="10">
        <v>-5.3260345011949496E-3</v>
      </c>
      <c r="K35" s="10">
        <v>-3.4682606346905201E-3</v>
      </c>
      <c r="L35" s="10">
        <v>-3.3508709166198999E-3</v>
      </c>
      <c r="M35" s="10">
        <v>0</v>
      </c>
      <c r="N35" s="10">
        <v>-3.4682606346905201E-3</v>
      </c>
      <c r="O35" s="10">
        <v>-3.3508709166198999E-3</v>
      </c>
      <c r="P35" s="10">
        <v>-3.1567451078444702E-3</v>
      </c>
      <c r="Q35" s="10">
        <v>5.9182707220315899E-2</v>
      </c>
      <c r="R35" s="10">
        <v>-3.19474190473557E-3</v>
      </c>
      <c r="S35" s="10">
        <v>-7.8473230823874508E-3</v>
      </c>
      <c r="T35" s="10">
        <v>1.17514375597239E-3</v>
      </c>
      <c r="U35" s="10">
        <v>-8.0829992657527295E-4</v>
      </c>
      <c r="V35" s="10">
        <v>1.1266366345807899E-3</v>
      </c>
      <c r="W35" s="10">
        <v>-1.9984934478998202E-3</v>
      </c>
      <c r="X35" s="10">
        <v>1.22446194291115E-3</v>
      </c>
      <c r="Y35" s="10">
        <v>4.9212753772735603E-2</v>
      </c>
      <c r="Z35" s="10">
        <v>1.1937218951061401E-3</v>
      </c>
      <c r="AA35">
        <v>1.3603107072413001E-2</v>
      </c>
      <c r="AB35" s="10">
        <v>-1.47113634739071E-3</v>
      </c>
      <c r="AC35" s="10">
        <v>-5.0866394303739097E-3</v>
      </c>
      <c r="AD35" s="10">
        <v>-7.4466457590460803E-3</v>
      </c>
      <c r="AE35" s="10">
        <v>-1.3890649424865801E-3</v>
      </c>
      <c r="AF35" s="10">
        <v>-1.99488457292318E-3</v>
      </c>
      <c r="AG35" s="10">
        <v>0</v>
      </c>
      <c r="AH35" s="10">
        <v>-8.0209141597151808E-3</v>
      </c>
      <c r="AI35">
        <v>0</v>
      </c>
      <c r="AJ35" s="10">
        <v>-7.3508517816662797E-3</v>
      </c>
      <c r="AK35" s="10">
        <v>2.7911668643355401E-2</v>
      </c>
      <c r="AL35" s="10">
        <v>0</v>
      </c>
      <c r="AM35" s="10">
        <v>0</v>
      </c>
      <c r="AN35" s="10">
        <v>0</v>
      </c>
    </row>
    <row r="36" spans="1:40" x14ac:dyDescent="0.25">
      <c r="A36" t="s">
        <v>70</v>
      </c>
      <c r="B36">
        <v>7.5098067522049006E-2</v>
      </c>
      <c r="C36" s="10">
        <v>7.14457333087921E-2</v>
      </c>
      <c r="D36" s="10">
        <v>7.4426718056201893E-2</v>
      </c>
      <c r="E36">
        <v>0</v>
      </c>
      <c r="F36" s="10">
        <v>-7.5317276641726503E-3</v>
      </c>
      <c r="G36" s="10">
        <v>0</v>
      </c>
      <c r="H36" s="10">
        <v>-2.5668907910585399E-3</v>
      </c>
      <c r="I36" s="10">
        <v>0</v>
      </c>
      <c r="J36" s="10">
        <v>-1.44152510911226E-2</v>
      </c>
      <c r="K36" s="10">
        <v>-1.24742574989796E-2</v>
      </c>
      <c r="L36" s="10">
        <v>-1.2329153716564199E-2</v>
      </c>
      <c r="M36" s="10">
        <v>0</v>
      </c>
      <c r="N36" s="10">
        <v>-1.24742574989796E-2</v>
      </c>
      <c r="O36" s="10">
        <v>-1.2329153716564199E-2</v>
      </c>
      <c r="P36" s="10">
        <v>-1.2114330194890501E-2</v>
      </c>
      <c r="Q36" s="10">
        <v>6.4848423004150405E-2</v>
      </c>
      <c r="R36" s="10">
        <v>-1.2071122415363801E-2</v>
      </c>
      <c r="S36" s="10">
        <v>-1.7046669498086E-2</v>
      </c>
      <c r="T36" s="10">
        <v>-7.39337783306837E-3</v>
      </c>
      <c r="U36" s="10">
        <v>-9.4794128090143204E-3</v>
      </c>
      <c r="V36" s="10">
        <v>-7.4157537892460797E-3</v>
      </c>
      <c r="W36" s="10">
        <v>-1.07861813157797E-2</v>
      </c>
      <c r="X36" s="10">
        <v>-7.4926940724253698E-3</v>
      </c>
      <c r="Y36" s="10">
        <v>7.4144840240478502E-2</v>
      </c>
      <c r="Z36" s="10">
        <v>-7.0831044577062104E-3</v>
      </c>
      <c r="AA36" s="10">
        <v>5.3280596621334596E-3</v>
      </c>
      <c r="AB36" s="10">
        <v>-1.02435639128089E-2</v>
      </c>
      <c r="AC36" s="10">
        <v>-1.40783982351422E-2</v>
      </c>
      <c r="AD36" s="10">
        <v>-1.66256986558437E-2</v>
      </c>
      <c r="AE36" s="10">
        <v>-1.0086464695632499E-2</v>
      </c>
      <c r="AF36" s="10">
        <v>-1.07398666441441E-2</v>
      </c>
      <c r="AG36" s="10">
        <v>0</v>
      </c>
      <c r="AH36" s="10">
        <v>7.3852407513186303E-4</v>
      </c>
      <c r="AI36" s="10">
        <v>-7.3508517816662797E-3</v>
      </c>
      <c r="AJ36">
        <v>0</v>
      </c>
      <c r="AK36" s="10">
        <v>1.9555561244487801E-2</v>
      </c>
      <c r="AL36" s="10">
        <v>0</v>
      </c>
      <c r="AM36" s="10">
        <v>0</v>
      </c>
      <c r="AN36" s="10">
        <v>0</v>
      </c>
    </row>
    <row r="37" spans="1:40" x14ac:dyDescent="0.25">
      <c r="A37" t="s">
        <v>102</v>
      </c>
      <c r="B37" s="10">
        <v>2.7216197922825799E-2</v>
      </c>
      <c r="C37" s="10">
        <v>3.1112164258956899E-2</v>
      </c>
      <c r="D37" s="10">
        <v>2.79396902769804E-2</v>
      </c>
      <c r="E37">
        <v>0</v>
      </c>
      <c r="F37" s="10">
        <v>1.61370262503624E-2</v>
      </c>
      <c r="G37" s="10">
        <v>0</v>
      </c>
      <c r="H37" s="10">
        <v>1.22999995946884E-2</v>
      </c>
      <c r="I37" s="10">
        <v>0</v>
      </c>
      <c r="J37" s="10">
        <v>3.3649932593107203E-2</v>
      </c>
      <c r="K37" s="10">
        <v>3.2381117343902602E-2</v>
      </c>
      <c r="L37" s="10">
        <v>3.1501382589340203E-2</v>
      </c>
      <c r="M37" s="10">
        <v>0</v>
      </c>
      <c r="N37" s="10">
        <v>3.2381117343902602E-2</v>
      </c>
      <c r="O37" s="10">
        <v>3.1501382589340203E-2</v>
      </c>
      <c r="P37" s="10">
        <v>3.0933920294046399E-2</v>
      </c>
      <c r="Q37" s="10">
        <v>6.00000028498471E-4</v>
      </c>
      <c r="R37" s="10">
        <v>2.7704181149601902E-2</v>
      </c>
      <c r="S37" s="10">
        <v>3.2589077949523898E-2</v>
      </c>
      <c r="T37" s="10">
        <v>2.19008475542068E-2</v>
      </c>
      <c r="U37">
        <v>2.3088663816451999E-2</v>
      </c>
      <c r="V37" s="10">
        <v>2.1107286214828502E-2</v>
      </c>
      <c r="W37" s="10">
        <v>2.5954704731702801E-2</v>
      </c>
      <c r="X37" s="10">
        <v>2.5582686066627499E-2</v>
      </c>
      <c r="Y37" s="10">
        <v>3.9163760840892799E-2</v>
      </c>
      <c r="Z37" s="10">
        <v>2.8027670457959199E-2</v>
      </c>
      <c r="AA37" s="10">
        <v>6.5098158083856097E-3</v>
      </c>
      <c r="AB37" s="10">
        <v>2.0036621019244201E-2</v>
      </c>
      <c r="AC37" s="10">
        <v>2.65270993113518E-2</v>
      </c>
      <c r="AD37" s="10">
        <v>2.9441280290484401E-2</v>
      </c>
      <c r="AE37" s="10">
        <v>2.24655717611313E-2</v>
      </c>
      <c r="AF37" s="10">
        <v>2.3210732266306901E-2</v>
      </c>
      <c r="AG37" s="10">
        <v>0</v>
      </c>
      <c r="AH37" s="10">
        <v>6.3999998383224002E-3</v>
      </c>
      <c r="AI37" s="10">
        <v>2.7911668643355401E-2</v>
      </c>
      <c r="AJ37" s="10">
        <v>1.9555561244487801E-2</v>
      </c>
      <c r="AK37">
        <v>0</v>
      </c>
      <c r="AL37" s="10">
        <v>0</v>
      </c>
      <c r="AM37" s="10">
        <v>0</v>
      </c>
      <c r="AN37" s="10">
        <v>0</v>
      </c>
    </row>
    <row r="38" spans="1:40" x14ac:dyDescent="0.25">
      <c r="A38" t="s">
        <v>103</v>
      </c>
      <c r="B38">
        <v>0</v>
      </c>
      <c r="C38">
        <v>0</v>
      </c>
      <c r="D38">
        <v>0</v>
      </c>
      <c r="E38">
        <v>0</v>
      </c>
      <c r="F38">
        <v>0</v>
      </c>
      <c r="G38" s="10">
        <v>0</v>
      </c>
      <c r="H38">
        <v>0</v>
      </c>
      <c r="I38" s="10">
        <v>0</v>
      </c>
      <c r="J38">
        <v>0</v>
      </c>
      <c r="K38">
        <v>0</v>
      </c>
      <c r="L38">
        <v>0</v>
      </c>
      <c r="M38" s="10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 s="10">
        <v>0</v>
      </c>
      <c r="AH38">
        <v>0</v>
      </c>
      <c r="AI38">
        <v>0</v>
      </c>
      <c r="AJ38">
        <v>0</v>
      </c>
      <c r="AK38">
        <v>0</v>
      </c>
      <c r="AL38" s="10">
        <v>0</v>
      </c>
      <c r="AM38" s="10">
        <v>0</v>
      </c>
      <c r="AN38" s="10">
        <v>0</v>
      </c>
    </row>
    <row r="39" spans="1:40" x14ac:dyDescent="0.25">
      <c r="A39" t="s">
        <v>94</v>
      </c>
      <c r="B39">
        <v>0</v>
      </c>
      <c r="C39">
        <v>0</v>
      </c>
      <c r="D39">
        <v>0</v>
      </c>
      <c r="E39">
        <v>0</v>
      </c>
      <c r="F39">
        <v>0</v>
      </c>
      <c r="G39" s="10">
        <v>0</v>
      </c>
      <c r="H39">
        <v>0</v>
      </c>
      <c r="I39" s="10">
        <v>0</v>
      </c>
      <c r="J39">
        <v>0</v>
      </c>
      <c r="K39">
        <v>0</v>
      </c>
      <c r="L39">
        <v>0</v>
      </c>
      <c r="M39" s="10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 s="10">
        <v>0</v>
      </c>
      <c r="AH39">
        <v>0</v>
      </c>
      <c r="AI39">
        <v>0</v>
      </c>
      <c r="AJ39">
        <v>0</v>
      </c>
      <c r="AK39">
        <v>0</v>
      </c>
      <c r="AL39" s="10">
        <v>0</v>
      </c>
      <c r="AM39" s="10">
        <v>0</v>
      </c>
      <c r="AN39" s="10">
        <v>0</v>
      </c>
    </row>
    <row r="40" spans="1:40" x14ac:dyDescent="0.25">
      <c r="A40" t="s">
        <v>137</v>
      </c>
      <c r="B40">
        <v>0</v>
      </c>
      <c r="C40">
        <v>0</v>
      </c>
      <c r="D40">
        <v>0</v>
      </c>
      <c r="E40">
        <v>0</v>
      </c>
      <c r="F40">
        <v>0</v>
      </c>
      <c r="G40" s="10">
        <v>0</v>
      </c>
      <c r="H40">
        <v>0</v>
      </c>
      <c r="I40" s="10">
        <v>0</v>
      </c>
      <c r="J40">
        <v>0</v>
      </c>
      <c r="K40">
        <v>0</v>
      </c>
      <c r="L40">
        <v>0</v>
      </c>
      <c r="M40" s="1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 s="10">
        <v>0</v>
      </c>
      <c r="AH40">
        <v>0</v>
      </c>
      <c r="AI40">
        <v>0</v>
      </c>
      <c r="AJ40">
        <v>0</v>
      </c>
      <c r="AK40">
        <v>0</v>
      </c>
      <c r="AL40" s="10">
        <v>0</v>
      </c>
      <c r="AM40" s="10">
        <v>0</v>
      </c>
      <c r="AN40" s="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workbookViewId="0">
      <selection activeCell="A27" sqref="A27:IV27"/>
    </sheetView>
  </sheetViews>
  <sheetFormatPr defaultRowHeight="15" x14ac:dyDescent="0.25"/>
  <cols>
    <col min="1" max="1" width="9.7109375" bestFit="1" customWidth="1"/>
    <col min="2" max="3" width="12.7109375" bestFit="1" customWidth="1"/>
    <col min="4" max="4" width="9.7109375" bestFit="1" customWidth="1"/>
    <col min="5" max="7" width="12.7109375" bestFit="1" customWidth="1"/>
    <col min="8" max="8" width="11.7109375" bestFit="1" customWidth="1"/>
    <col min="9" max="13" width="12.7109375" bestFit="1" customWidth="1"/>
    <col min="14" max="14" width="12" bestFit="1" customWidth="1"/>
    <col min="15" max="23" width="12.7109375" bestFit="1" customWidth="1"/>
    <col min="24" max="24" width="12" bestFit="1" customWidth="1"/>
    <col min="25" max="37" width="12.7109375" bestFit="1" customWidth="1"/>
    <col min="38" max="38" width="5.7109375" bestFit="1" customWidth="1"/>
    <col min="39" max="39" width="6.7109375" bestFit="1" customWidth="1"/>
    <col min="40" max="40" width="8.42578125" bestFit="1" customWidth="1"/>
  </cols>
  <sheetData>
    <row r="1" spans="1:40" ht="17.25" x14ac:dyDescent="0.25"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96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97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30</v>
      </c>
      <c r="X1" t="s">
        <v>32</v>
      </c>
      <c r="Y1" t="s">
        <v>98</v>
      </c>
      <c r="Z1" t="s">
        <v>36</v>
      </c>
      <c r="AA1" t="s">
        <v>99</v>
      </c>
      <c r="AB1" t="s">
        <v>100</v>
      </c>
      <c r="AC1" t="s">
        <v>127</v>
      </c>
      <c r="AD1" t="s">
        <v>128</v>
      </c>
      <c r="AE1" t="s">
        <v>129</v>
      </c>
      <c r="AF1" t="s">
        <v>130</v>
      </c>
      <c r="AG1" t="s">
        <v>131</v>
      </c>
      <c r="AH1" t="s">
        <v>101</v>
      </c>
      <c r="AI1" t="s">
        <v>65</v>
      </c>
      <c r="AJ1" t="s">
        <v>70</v>
      </c>
      <c r="AK1" t="s">
        <v>102</v>
      </c>
      <c r="AL1" t="s">
        <v>103</v>
      </c>
      <c r="AM1" t="s">
        <v>94</v>
      </c>
      <c r="AN1" t="s">
        <v>137</v>
      </c>
    </row>
    <row r="2" spans="1:40" x14ac:dyDescent="0.25">
      <c r="A2" t="s">
        <v>108</v>
      </c>
      <c r="B2">
        <v>0</v>
      </c>
      <c r="C2">
        <v>82.558929443359403</v>
      </c>
      <c r="D2">
        <v>42.550628662109403</v>
      </c>
      <c r="E2">
        <v>0</v>
      </c>
      <c r="F2">
        <v>-60.539630889892599</v>
      </c>
      <c r="G2">
        <v>0</v>
      </c>
      <c r="H2">
        <v>-37.2710151672363</v>
      </c>
      <c r="I2">
        <v>0</v>
      </c>
      <c r="J2">
        <v>-102.63938903808599</v>
      </c>
      <c r="K2">
        <v>-74.622451782226605</v>
      </c>
      <c r="L2">
        <v>-111.78208160400401</v>
      </c>
      <c r="M2">
        <v>0</v>
      </c>
      <c r="N2">
        <v>-149.58576965332</v>
      </c>
      <c r="O2">
        <v>-144.47828674316401</v>
      </c>
      <c r="P2">
        <v>-134.51579284668</v>
      </c>
      <c r="Q2">
        <v>15.016838073730501</v>
      </c>
      <c r="R2">
        <v>-201.88720703125</v>
      </c>
      <c r="S2">
        <v>-187.08331298828099</v>
      </c>
      <c r="T2">
        <v>-194.80386352539099</v>
      </c>
      <c r="U2">
        <v>-177.71559143066401</v>
      </c>
      <c r="V2">
        <v>-187.815185546875</v>
      </c>
      <c r="W2">
        <v>-177.84889221191401</v>
      </c>
      <c r="X2">
        <v>-155.00422668457</v>
      </c>
      <c r="Y2">
        <v>-12.0153951644897</v>
      </c>
      <c r="Z2">
        <v>-263.74301147460898</v>
      </c>
      <c r="AA2">
        <v>-59.221397399902301</v>
      </c>
      <c r="AB2">
        <v>-16.105873107910199</v>
      </c>
      <c r="AC2">
        <v>-281.35983276367199</v>
      </c>
      <c r="AD2">
        <v>-287.54647827148398</v>
      </c>
      <c r="AE2">
        <v>-289.15618896484398</v>
      </c>
      <c r="AF2">
        <v>-279.29006958007801</v>
      </c>
      <c r="AG2">
        <v>0</v>
      </c>
      <c r="AH2">
        <v>5.33316946029663</v>
      </c>
      <c r="AI2">
        <v>-1062.84655761719</v>
      </c>
      <c r="AJ2">
        <v>-183.20811462402301</v>
      </c>
      <c r="AK2">
        <v>155.43832397460901</v>
      </c>
      <c r="AL2">
        <v>0</v>
      </c>
      <c r="AM2">
        <v>0</v>
      </c>
      <c r="AN2">
        <v>0</v>
      </c>
    </row>
    <row r="3" spans="1:40" x14ac:dyDescent="0.25">
      <c r="A3" t="s">
        <v>109</v>
      </c>
      <c r="B3">
        <v>-79.890579223632798</v>
      </c>
      <c r="C3">
        <v>0</v>
      </c>
      <c r="D3" s="10">
        <v>4.8929281234741202</v>
      </c>
      <c r="E3">
        <v>0</v>
      </c>
      <c r="F3">
        <v>-70.152374267578097</v>
      </c>
      <c r="G3">
        <v>0</v>
      </c>
      <c r="H3" s="10">
        <v>-47.596134185791001</v>
      </c>
      <c r="I3">
        <v>0</v>
      </c>
      <c r="J3" s="10">
        <v>-195.54231262207</v>
      </c>
      <c r="K3" s="10">
        <v>-167.12805175781301</v>
      </c>
      <c r="L3" s="10">
        <v>-161.88330078125</v>
      </c>
      <c r="M3">
        <v>0</v>
      </c>
      <c r="N3" s="10">
        <v>-183.085372924805</v>
      </c>
      <c r="O3" s="10">
        <v>-177.977951049805</v>
      </c>
      <c r="P3" s="10">
        <v>-168.66654968261699</v>
      </c>
      <c r="Q3" s="10">
        <v>19.246309280395501</v>
      </c>
      <c r="R3" s="10">
        <v>-34.974666595458999</v>
      </c>
      <c r="S3" s="10">
        <v>-106.96656799316401</v>
      </c>
      <c r="T3" s="10">
        <v>-27.740270614623999</v>
      </c>
      <c r="U3" s="10">
        <v>-10.8030395507813</v>
      </c>
      <c r="V3">
        <v>-20.751594543456999</v>
      </c>
      <c r="W3">
        <v>-10.785306930541999</v>
      </c>
      <c r="X3" s="10">
        <v>-181.08822631835901</v>
      </c>
      <c r="Y3" s="10">
        <v>-41.988697052002003</v>
      </c>
      <c r="Z3">
        <v>-1031.13366699219</v>
      </c>
      <c r="AA3" s="10">
        <v>78.491851806640597</v>
      </c>
      <c r="AB3" s="10">
        <v>-159.20306396484401</v>
      </c>
      <c r="AC3">
        <v>-135.13031005859401</v>
      </c>
      <c r="AD3" s="10">
        <v>-162.40116882324199</v>
      </c>
      <c r="AE3" s="10">
        <v>-141.70471191406301</v>
      </c>
      <c r="AF3" s="10">
        <v>-131.83857727050801</v>
      </c>
      <c r="AG3">
        <v>0</v>
      </c>
      <c r="AH3" s="10">
        <v>-29.987949371337901</v>
      </c>
      <c r="AI3" s="10">
        <v>-1146.52978515625</v>
      </c>
      <c r="AJ3" s="10">
        <v>-141.50070190429699</v>
      </c>
      <c r="AK3" s="10">
        <v>-28.020875930786101</v>
      </c>
      <c r="AL3">
        <v>0</v>
      </c>
      <c r="AM3">
        <v>0</v>
      </c>
      <c r="AN3">
        <v>0</v>
      </c>
    </row>
    <row r="4" spans="1:40" x14ac:dyDescent="0.25">
      <c r="A4" t="s">
        <v>110</v>
      </c>
      <c r="B4">
        <v>-31.5214138031006</v>
      </c>
      <c r="C4" s="10">
        <v>3.7205293178558398</v>
      </c>
      <c r="D4">
        <v>0</v>
      </c>
      <c r="E4">
        <v>0</v>
      </c>
      <c r="F4">
        <v>-87.615470886230497</v>
      </c>
      <c r="G4">
        <v>0</v>
      </c>
      <c r="H4" s="10">
        <v>-66.317893981933594</v>
      </c>
      <c r="I4">
        <v>0</v>
      </c>
      <c r="J4" s="10">
        <v>-117.315719604492</v>
      </c>
      <c r="K4" s="10">
        <v>-88.900749206542997</v>
      </c>
      <c r="L4" s="10">
        <v>-165.02217102050801</v>
      </c>
      <c r="M4">
        <v>0</v>
      </c>
      <c r="N4" s="10">
        <v>-28.399538040161101</v>
      </c>
      <c r="O4" s="10">
        <v>-23.292049407958999</v>
      </c>
      <c r="P4" s="10">
        <v>-13.3295631408691</v>
      </c>
      <c r="Q4" s="10">
        <v>53.2326469421387</v>
      </c>
      <c r="R4">
        <v>-292.18695068359398</v>
      </c>
      <c r="S4" s="10">
        <v>-133.08087158203099</v>
      </c>
      <c r="T4" s="10">
        <v>-277.89303588867199</v>
      </c>
      <c r="U4" s="10">
        <v>-268.01531982421898</v>
      </c>
      <c r="V4" s="10">
        <v>-270.90435791015602</v>
      </c>
      <c r="W4" s="10">
        <v>-260.93807983398398</v>
      </c>
      <c r="X4" s="10">
        <v>-44.608234405517599</v>
      </c>
      <c r="Y4" s="10">
        <v>-133.99916076660199</v>
      </c>
      <c r="Z4" s="10">
        <v>-66.959075927734403</v>
      </c>
      <c r="AA4" s="10">
        <v>67.789283752441406</v>
      </c>
      <c r="AB4" s="10">
        <v>-11.832842826843301</v>
      </c>
      <c r="AC4" s="10">
        <v>-277.63970947265602</v>
      </c>
      <c r="AD4" s="10">
        <v>-266.79461669921898</v>
      </c>
      <c r="AE4" s="10">
        <v>-281.99282836914102</v>
      </c>
      <c r="AF4" s="10">
        <v>-272.126708984375</v>
      </c>
      <c r="AG4">
        <v>0</v>
      </c>
      <c r="AH4" s="10">
        <v>-179.54147338867199</v>
      </c>
      <c r="AI4" s="10">
        <v>-1049.57592773438</v>
      </c>
      <c r="AJ4" s="10">
        <v>-1157.25451660156</v>
      </c>
      <c r="AK4" s="10">
        <v>-15.900865554809601</v>
      </c>
      <c r="AL4">
        <v>0</v>
      </c>
      <c r="AM4">
        <v>0</v>
      </c>
      <c r="AN4">
        <v>0</v>
      </c>
    </row>
    <row r="5" spans="1:40" ht="17.25" x14ac:dyDescent="0.25">
      <c r="A5" t="s">
        <v>111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25">
      <c r="A6" t="s">
        <v>112</v>
      </c>
      <c r="B6">
        <v>112.81462860107401</v>
      </c>
      <c r="C6">
        <v>98.423591613769503</v>
      </c>
      <c r="D6">
        <v>135.44285583496099</v>
      </c>
      <c r="E6">
        <v>0</v>
      </c>
      <c r="F6">
        <v>0</v>
      </c>
      <c r="G6">
        <v>0</v>
      </c>
      <c r="H6">
        <v>106.52561187744099</v>
      </c>
      <c r="I6">
        <v>0</v>
      </c>
      <c r="J6" s="10">
        <v>-64.706336975097699</v>
      </c>
      <c r="K6">
        <v>22.055576324462901</v>
      </c>
      <c r="L6" s="10">
        <v>13.1367444992065</v>
      </c>
      <c r="M6">
        <v>0</v>
      </c>
      <c r="N6">
        <v>-34.464160919189503</v>
      </c>
      <c r="O6">
        <v>-20.267902374267599</v>
      </c>
      <c r="P6">
        <v>7.2581257820129403</v>
      </c>
      <c r="Q6" s="10">
        <v>77.137405395507798</v>
      </c>
      <c r="R6">
        <v>-26.269660949706999</v>
      </c>
      <c r="S6">
        <v>-25.637180328369102</v>
      </c>
      <c r="T6">
        <v>14.0693016052246</v>
      </c>
      <c r="U6">
        <v>32.108253479003899</v>
      </c>
      <c r="V6">
        <v>23.374139785766602</v>
      </c>
      <c r="W6">
        <v>36.395606994628899</v>
      </c>
      <c r="X6">
        <v>-1.3447093963623</v>
      </c>
      <c r="Y6">
        <v>111.94125366210901</v>
      </c>
      <c r="Z6">
        <v>-28.048271179199201</v>
      </c>
      <c r="AA6">
        <v>122.30110168457</v>
      </c>
      <c r="AB6">
        <v>14.247250556945801</v>
      </c>
      <c r="AC6">
        <v>18.5870685577393</v>
      </c>
      <c r="AD6">
        <v>-47.780193328857401</v>
      </c>
      <c r="AE6">
        <v>17.3188877105713</v>
      </c>
      <c r="AF6">
        <v>27.401029586791999</v>
      </c>
      <c r="AG6">
        <v>0</v>
      </c>
      <c r="AH6">
        <v>-101.798904418945</v>
      </c>
      <c r="AI6">
        <v>-7.0352268218994096</v>
      </c>
      <c r="AJ6">
        <v>-62.989444732666001</v>
      </c>
      <c r="AK6">
        <v>574.8857421875</v>
      </c>
      <c r="AL6">
        <v>0</v>
      </c>
      <c r="AM6">
        <v>0</v>
      </c>
      <c r="AN6">
        <v>0</v>
      </c>
    </row>
    <row r="7" spans="1:40" ht="17.25" x14ac:dyDescent="0.25">
      <c r="A7" t="s">
        <v>113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25">
      <c r="A8" t="s">
        <v>96</v>
      </c>
      <c r="B8">
        <v>89.635345458984403</v>
      </c>
      <c r="C8" s="10">
        <v>75.733184814453097</v>
      </c>
      <c r="D8" s="10">
        <v>113.566619873047</v>
      </c>
      <c r="E8">
        <v>0</v>
      </c>
      <c r="F8">
        <v>-82.821922302246094</v>
      </c>
      <c r="G8">
        <v>0</v>
      </c>
      <c r="H8">
        <v>0</v>
      </c>
      <c r="I8">
        <v>0</v>
      </c>
      <c r="J8" s="10">
        <v>-207.46946716308599</v>
      </c>
      <c r="K8" s="10">
        <v>-355.70657348632801</v>
      </c>
      <c r="L8" s="10">
        <v>-366.35821533203102</v>
      </c>
      <c r="M8">
        <v>0</v>
      </c>
      <c r="N8" s="10">
        <v>-236.58805847168</v>
      </c>
      <c r="O8" s="10">
        <v>-164.54864501953099</v>
      </c>
      <c r="P8" s="10">
        <v>-374.54412841796898</v>
      </c>
      <c r="Q8" s="10">
        <v>54.390338897705099</v>
      </c>
      <c r="R8" s="10">
        <v>-186.44879150390599</v>
      </c>
      <c r="S8" s="10">
        <v>-266.17514038085898</v>
      </c>
      <c r="T8" s="10">
        <v>-285.13449096679699</v>
      </c>
      <c r="U8" s="10">
        <v>-304.64813232421898</v>
      </c>
      <c r="V8" s="10">
        <v>-317.97613525390602</v>
      </c>
      <c r="W8" s="10">
        <v>-44.925514221191399</v>
      </c>
      <c r="X8" s="10">
        <v>-346.06027221679699</v>
      </c>
      <c r="Y8" s="10">
        <v>88.919563293457003</v>
      </c>
      <c r="Z8" s="10">
        <v>-424.92834472656301</v>
      </c>
      <c r="AA8" s="10">
        <v>26.622953414916999</v>
      </c>
      <c r="AB8" s="10">
        <v>-44.595954895019503</v>
      </c>
      <c r="AC8" s="10">
        <v>-7.0080337524414098</v>
      </c>
      <c r="AD8" s="10">
        <v>-123.001876831055</v>
      </c>
      <c r="AE8" s="10">
        <v>-41.774707794189503</v>
      </c>
      <c r="AF8" s="10">
        <v>-191.13845825195301</v>
      </c>
      <c r="AG8">
        <v>0</v>
      </c>
      <c r="AH8" s="10">
        <v>-524.931884765625</v>
      </c>
      <c r="AI8" s="10">
        <v>-270.98880004882801</v>
      </c>
      <c r="AJ8" s="10">
        <v>-515.99468994140602</v>
      </c>
      <c r="AK8" s="10">
        <v>763.73907470703102</v>
      </c>
      <c r="AL8">
        <v>0</v>
      </c>
      <c r="AM8">
        <v>0</v>
      </c>
      <c r="AN8">
        <v>0</v>
      </c>
    </row>
    <row r="9" spans="1:40" ht="17.25" x14ac:dyDescent="0.25">
      <c r="A9" t="s">
        <v>114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25">
      <c r="A10" t="s">
        <v>115</v>
      </c>
      <c r="B10">
        <v>86.917068481445298</v>
      </c>
      <c r="C10">
        <v>132.74554443359401</v>
      </c>
      <c r="D10">
        <v>95.967536926269503</v>
      </c>
      <c r="E10">
        <v>0</v>
      </c>
      <c r="F10">
        <v>112.692588806152</v>
      </c>
      <c r="G10">
        <v>0</v>
      </c>
      <c r="H10">
        <v>216.076583862305</v>
      </c>
      <c r="I10">
        <v>0</v>
      </c>
      <c r="J10" s="10">
        <v>0</v>
      </c>
      <c r="K10">
        <v>-24.218482971191399</v>
      </c>
      <c r="L10" s="10">
        <v>106.899711608887</v>
      </c>
      <c r="M10">
        <v>0</v>
      </c>
      <c r="N10">
        <v>50.682464599609403</v>
      </c>
      <c r="O10">
        <v>63.525093078613303</v>
      </c>
      <c r="P10">
        <v>132.37176513671901</v>
      </c>
      <c r="Q10" s="10">
        <v>1506.86694335938</v>
      </c>
      <c r="R10">
        <v>106.72910308837901</v>
      </c>
      <c r="S10">
        <v>102.93382263183599</v>
      </c>
      <c r="T10">
        <v>199.706787109375</v>
      </c>
      <c r="U10">
        <v>182.02476501464801</v>
      </c>
      <c r="V10">
        <v>155.55456542968801</v>
      </c>
      <c r="W10">
        <v>20.587835311889599</v>
      </c>
      <c r="X10">
        <v>79.443611145019503</v>
      </c>
      <c r="Y10">
        <v>282.20315551757801</v>
      </c>
      <c r="Z10">
        <v>11.3299360275269</v>
      </c>
      <c r="AA10">
        <v>192.45463562011699</v>
      </c>
      <c r="AB10">
        <v>293.60153198242199</v>
      </c>
      <c r="AC10">
        <v>242.44923400878901</v>
      </c>
      <c r="AD10">
        <v>172.49888610839801</v>
      </c>
      <c r="AE10">
        <v>211.60800170898401</v>
      </c>
      <c r="AF10">
        <v>202.63522338867199</v>
      </c>
      <c r="AG10">
        <v>0</v>
      </c>
      <c r="AH10">
        <v>-235.59426879882801</v>
      </c>
      <c r="AI10">
        <v>7.2417793273925799</v>
      </c>
      <c r="AJ10">
        <v>-172.31428527832</v>
      </c>
      <c r="AK10">
        <v>938.22943115234398</v>
      </c>
      <c r="AL10">
        <v>0</v>
      </c>
      <c r="AM10">
        <v>0</v>
      </c>
      <c r="AN10">
        <v>0</v>
      </c>
    </row>
    <row r="11" spans="1:40" x14ac:dyDescent="0.25">
      <c r="A11" t="s">
        <v>116</v>
      </c>
      <c r="B11">
        <v>58.797286987304702</v>
      </c>
      <c r="C11" s="10">
        <v>104.33054351806599</v>
      </c>
      <c r="D11" s="10">
        <v>67.668807983398395</v>
      </c>
      <c r="E11">
        <v>0</v>
      </c>
      <c r="F11">
        <v>94.251739501953097</v>
      </c>
      <c r="G11">
        <v>0</v>
      </c>
      <c r="H11" s="10">
        <v>376.05007934570301</v>
      </c>
      <c r="I11">
        <v>0</v>
      </c>
      <c r="J11" s="10">
        <v>53.747650146484403</v>
      </c>
      <c r="K11">
        <v>0</v>
      </c>
      <c r="L11" s="10">
        <v>42.164051055908203</v>
      </c>
      <c r="M11">
        <v>0</v>
      </c>
      <c r="N11" s="10">
        <v>28.2147541046143</v>
      </c>
      <c r="O11" s="10">
        <v>19.194770812988299</v>
      </c>
      <c r="P11" s="10">
        <v>36.4886283874512</v>
      </c>
      <c r="Q11" s="10">
        <v>1478.34899902344</v>
      </c>
      <c r="R11" s="10">
        <v>85.896049499511705</v>
      </c>
      <c r="S11" s="10">
        <v>27.055282592773398</v>
      </c>
      <c r="T11" s="10">
        <v>83.318618774414105</v>
      </c>
      <c r="U11">
        <v>104.37102508544901</v>
      </c>
      <c r="V11" s="10">
        <v>91.775993347167997</v>
      </c>
      <c r="W11" s="10">
        <v>99.722618103027301</v>
      </c>
      <c r="X11" s="10">
        <v>26.6137371063232</v>
      </c>
      <c r="Y11" s="10">
        <v>253.78819274902301</v>
      </c>
      <c r="Z11" s="10">
        <v>-16.1061820983887</v>
      </c>
      <c r="AA11" s="10">
        <v>179.027587890625</v>
      </c>
      <c r="AB11" s="10">
        <v>311.86047363281301</v>
      </c>
      <c r="AC11" s="10">
        <v>87.7174072265625</v>
      </c>
      <c r="AD11" s="10">
        <v>188.93229675293</v>
      </c>
      <c r="AE11" s="10">
        <v>83.033348083496094</v>
      </c>
      <c r="AF11" s="10">
        <v>159.71549987793</v>
      </c>
      <c r="AG11">
        <v>0</v>
      </c>
      <c r="AH11" s="10">
        <v>-306.21102905273398</v>
      </c>
      <c r="AI11" s="10">
        <v>-47.838127136230497</v>
      </c>
      <c r="AJ11" s="10">
        <v>-217.13818359375</v>
      </c>
      <c r="AK11" s="10">
        <v>1149.74255371094</v>
      </c>
      <c r="AL11">
        <v>0</v>
      </c>
      <c r="AM11">
        <v>0</v>
      </c>
      <c r="AN11">
        <v>0</v>
      </c>
    </row>
    <row r="12" spans="1:40" x14ac:dyDescent="0.25">
      <c r="A12" t="s">
        <v>117</v>
      </c>
      <c r="B12">
        <v>93.340034484863295</v>
      </c>
      <c r="C12">
        <v>107.019203186035</v>
      </c>
      <c r="D12">
        <v>135.02685546875</v>
      </c>
      <c r="E12">
        <v>0</v>
      </c>
      <c r="F12">
        <v>93.662536621093807</v>
      </c>
      <c r="G12">
        <v>0</v>
      </c>
      <c r="H12">
        <v>383.72760009765602</v>
      </c>
      <c r="I12">
        <v>0</v>
      </c>
      <c r="J12" s="10">
        <v>-82.956588745117202</v>
      </c>
      <c r="K12">
        <v>-41.734840393066399</v>
      </c>
      <c r="L12" s="10">
        <v>0</v>
      </c>
      <c r="M12">
        <v>0</v>
      </c>
      <c r="N12">
        <v>30.981647491455099</v>
      </c>
      <c r="O12">
        <v>39.108089447021499</v>
      </c>
      <c r="P12">
        <v>42.596263885497997</v>
      </c>
      <c r="Q12" s="10">
        <v>1449.14904785156</v>
      </c>
      <c r="R12">
        <v>66.152244567871094</v>
      </c>
      <c r="S12">
        <v>99.819923400878906</v>
      </c>
      <c r="T12">
        <v>89.421676635742202</v>
      </c>
      <c r="U12">
        <v>107.99591064453099</v>
      </c>
      <c r="V12">
        <v>98.056068420410199</v>
      </c>
      <c r="W12">
        <v>106.244659423828</v>
      </c>
      <c r="X12">
        <v>30.8604831695557</v>
      </c>
      <c r="Y12">
        <v>299.88497924804699</v>
      </c>
      <c r="Z12">
        <v>-16.4634799957275</v>
      </c>
      <c r="AA12">
        <v>180.29769897460901</v>
      </c>
      <c r="AB12">
        <v>258.93667602539102</v>
      </c>
      <c r="AC12">
        <v>160.49229431152301</v>
      </c>
      <c r="AD12">
        <v>249.238357543945</v>
      </c>
      <c r="AE12">
        <v>154.498611450195</v>
      </c>
      <c r="AF12">
        <v>166.05328369140599</v>
      </c>
      <c r="AG12">
        <v>0</v>
      </c>
      <c r="AH12">
        <v>-253.19839477539099</v>
      </c>
      <c r="AI12">
        <v>-53.1473197937012</v>
      </c>
      <c r="AJ12">
        <v>-43.287677764892599</v>
      </c>
      <c r="AK12">
        <v>1123.65319824219</v>
      </c>
      <c r="AL12">
        <v>0</v>
      </c>
      <c r="AM12">
        <v>0</v>
      </c>
      <c r="AN12">
        <v>0</v>
      </c>
    </row>
    <row r="13" spans="1:40" ht="17.25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25">
      <c r="A14" t="s">
        <v>119</v>
      </c>
      <c r="B14">
        <v>123.72689819335901</v>
      </c>
      <c r="C14" s="10">
        <v>127.92213439941401</v>
      </c>
      <c r="D14" s="10">
        <v>48.540065765380902</v>
      </c>
      <c r="E14">
        <v>0</v>
      </c>
      <c r="F14">
        <v>102.10670471191401</v>
      </c>
      <c r="G14">
        <v>0</v>
      </c>
      <c r="H14" s="10">
        <v>240.79269409179699</v>
      </c>
      <c r="I14">
        <v>0</v>
      </c>
      <c r="J14" s="10">
        <v>-48.829704284667997</v>
      </c>
      <c r="K14" s="10">
        <v>-14.892693519592299</v>
      </c>
      <c r="L14" s="10">
        <v>-16.1007080078125</v>
      </c>
      <c r="M14">
        <v>0</v>
      </c>
      <c r="N14">
        <v>0</v>
      </c>
      <c r="O14" s="10">
        <v>52.599533081054702</v>
      </c>
      <c r="P14" s="10">
        <v>33.677249908447301</v>
      </c>
      <c r="Q14" s="10">
        <v>1471.86499023438</v>
      </c>
      <c r="R14" s="10">
        <v>106.914840698242</v>
      </c>
      <c r="S14" s="10">
        <v>120.39826965332</v>
      </c>
      <c r="T14" s="10">
        <v>49.469203948974602</v>
      </c>
      <c r="U14" s="10">
        <v>143.93431091308599</v>
      </c>
      <c r="V14" s="10">
        <v>94.642669677734403</v>
      </c>
      <c r="W14" s="10">
        <v>209.24678039550801</v>
      </c>
      <c r="X14">
        <v>57.884742736816399</v>
      </c>
      <c r="Y14" s="10">
        <v>311.957763671875</v>
      </c>
      <c r="Z14" s="10">
        <v>1.55967628955841</v>
      </c>
      <c r="AA14" s="10">
        <v>203.54585266113301</v>
      </c>
      <c r="AB14" s="10">
        <v>252.84078979492199</v>
      </c>
      <c r="AC14" s="10">
        <v>157.41107177734401</v>
      </c>
      <c r="AD14" s="10">
        <v>169.04714965820301</v>
      </c>
      <c r="AE14" s="10">
        <v>178.868240356445</v>
      </c>
      <c r="AF14" s="10">
        <v>201.18255615234401</v>
      </c>
      <c r="AG14">
        <v>0</v>
      </c>
      <c r="AH14" s="10">
        <v>-137.13258361816401</v>
      </c>
      <c r="AI14" s="10">
        <v>-16.289770126342798</v>
      </c>
      <c r="AJ14" s="10">
        <v>-42.888603210449197</v>
      </c>
      <c r="AK14" s="10">
        <v>1004.60052490234</v>
      </c>
      <c r="AL14">
        <v>0</v>
      </c>
      <c r="AM14">
        <v>0</v>
      </c>
      <c r="AN14">
        <v>0</v>
      </c>
    </row>
    <row r="15" spans="1:40" x14ac:dyDescent="0.25">
      <c r="A15" t="s">
        <v>120</v>
      </c>
      <c r="B15">
        <v>118.676307678223</v>
      </c>
      <c r="C15" s="10">
        <v>122.81462860107401</v>
      </c>
      <c r="D15" s="10">
        <v>43.425384521484403</v>
      </c>
      <c r="E15">
        <v>0</v>
      </c>
      <c r="F15">
        <v>96.974769592285199</v>
      </c>
      <c r="G15">
        <v>0</v>
      </c>
      <c r="H15" s="10">
        <v>179.16754150390599</v>
      </c>
      <c r="I15">
        <v>0</v>
      </c>
      <c r="J15" s="10">
        <v>-58.728927612304702</v>
      </c>
      <c r="K15" s="10">
        <v>-14.6556510925293</v>
      </c>
      <c r="L15" s="10">
        <v>-34.148014068603501</v>
      </c>
      <c r="M15">
        <v>0</v>
      </c>
      <c r="N15" s="10">
        <v>-52.246578216552699</v>
      </c>
      <c r="O15">
        <v>0</v>
      </c>
      <c r="P15" s="10">
        <v>61.398281097412102</v>
      </c>
      <c r="Q15" s="10">
        <v>1466.73999023438</v>
      </c>
      <c r="R15" s="10">
        <v>98.630035400390597</v>
      </c>
      <c r="S15" s="10">
        <v>113.66677093505901</v>
      </c>
      <c r="T15" s="10">
        <v>107.145141601563</v>
      </c>
      <c r="U15" s="10">
        <v>93.260932922363295</v>
      </c>
      <c r="V15" s="10">
        <v>59.8956298828125</v>
      </c>
      <c r="W15" s="10">
        <v>144.98887634277301</v>
      </c>
      <c r="X15" s="10">
        <v>46.758491516113303</v>
      </c>
      <c r="Y15" s="10">
        <v>306.85028076171898</v>
      </c>
      <c r="Z15" s="10">
        <v>-6.2826967239379901</v>
      </c>
      <c r="AA15" s="10">
        <v>197.90484619140599</v>
      </c>
      <c r="AB15" s="10">
        <v>241.62738037109401</v>
      </c>
      <c r="AC15" s="10">
        <v>175.65231323242199</v>
      </c>
      <c r="AD15" s="10">
        <v>97.023193359375</v>
      </c>
      <c r="AE15" s="10">
        <v>167.95082092285199</v>
      </c>
      <c r="AF15" s="10">
        <v>195.57905578613301</v>
      </c>
      <c r="AG15">
        <v>0</v>
      </c>
      <c r="AH15" s="10">
        <v>-144.50070190429699</v>
      </c>
      <c r="AI15" s="10">
        <v>-26.066318511962901</v>
      </c>
      <c r="AJ15" s="10">
        <v>-89.521987915039105</v>
      </c>
      <c r="AK15" s="10">
        <v>1032.54455566406</v>
      </c>
      <c r="AL15">
        <v>0</v>
      </c>
      <c r="AM15">
        <v>0</v>
      </c>
      <c r="AN15">
        <v>0</v>
      </c>
    </row>
    <row r="16" spans="1:40" x14ac:dyDescent="0.25">
      <c r="A16" t="s">
        <v>121</v>
      </c>
      <c r="B16">
        <v>108.822631835938</v>
      </c>
      <c r="C16" s="10">
        <v>113.081581115723</v>
      </c>
      <c r="D16" s="10">
        <v>33.448863983154297</v>
      </c>
      <c r="E16">
        <v>0</v>
      </c>
      <c r="F16">
        <v>94.571594238281307</v>
      </c>
      <c r="G16">
        <v>0</v>
      </c>
      <c r="H16" s="10">
        <v>390.41531372070301</v>
      </c>
      <c r="I16">
        <v>0</v>
      </c>
      <c r="J16" s="10">
        <v>-107.04167938232401</v>
      </c>
      <c r="K16" s="10">
        <v>-35.607696533203097</v>
      </c>
      <c r="L16" s="10">
        <v>-42.262767791747997</v>
      </c>
      <c r="M16">
        <v>0</v>
      </c>
      <c r="N16" s="10">
        <v>-26.7842903137207</v>
      </c>
      <c r="O16" s="10">
        <v>-58.604537963867202</v>
      </c>
      <c r="P16">
        <v>0</v>
      </c>
      <c r="Q16" s="10">
        <v>1456.74328613281</v>
      </c>
      <c r="R16" s="10">
        <v>53.281993865966797</v>
      </c>
      <c r="S16" s="10">
        <v>103.572723388672</v>
      </c>
      <c r="T16" s="10">
        <v>96.889450073242202</v>
      </c>
      <c r="U16" s="10">
        <v>112.342315673828</v>
      </c>
      <c r="V16" s="10">
        <v>101.925399780273</v>
      </c>
      <c r="W16" s="10">
        <v>116.304641723633</v>
      </c>
      <c r="X16" s="10">
        <v>36.6541938781738</v>
      </c>
      <c r="Y16" s="10">
        <v>296.88778686523398</v>
      </c>
      <c r="Z16" s="10">
        <v>-14.0198707580566</v>
      </c>
      <c r="AA16" s="10">
        <v>184.71711730957</v>
      </c>
      <c r="AB16" s="10">
        <v>262.22421264648398</v>
      </c>
      <c r="AC16" s="10">
        <v>165.88162231445301</v>
      </c>
      <c r="AD16" s="10">
        <v>222.38352966308599</v>
      </c>
      <c r="AE16" s="10">
        <v>158.12998962402301</v>
      </c>
      <c r="AF16" s="10">
        <v>168.83093261718801</v>
      </c>
      <c r="AG16">
        <v>0</v>
      </c>
      <c r="AH16" s="10">
        <v>-232.46209716796901</v>
      </c>
      <c r="AI16" s="10">
        <v>-50.259475708007798</v>
      </c>
      <c r="AJ16" s="10">
        <v>-84.079406738281307</v>
      </c>
      <c r="AK16" s="10">
        <v>1111.36950683594</v>
      </c>
      <c r="AL16">
        <v>0</v>
      </c>
      <c r="AM16">
        <v>0</v>
      </c>
      <c r="AN16">
        <v>0</v>
      </c>
    </row>
    <row r="17" spans="1:40" x14ac:dyDescent="0.25">
      <c r="A17" t="s">
        <v>97</v>
      </c>
      <c r="B17">
        <v>-20.913251876831101</v>
      </c>
      <c r="C17">
        <v>-23.9600639343262</v>
      </c>
      <c r="D17">
        <v>-61.670963287353501</v>
      </c>
      <c r="E17">
        <v>0</v>
      </c>
      <c r="F17">
        <v>-25.6771240234375</v>
      </c>
      <c r="G17">
        <v>0</v>
      </c>
      <c r="H17">
        <v>-2.9605226516723602</v>
      </c>
      <c r="I17">
        <v>0</v>
      </c>
      <c r="J17" s="10">
        <v>-1082.04333496094</v>
      </c>
      <c r="K17">
        <v>-1053.52514648438</v>
      </c>
      <c r="L17" s="10">
        <v>-1045.75366210938</v>
      </c>
      <c r="M17">
        <v>0</v>
      </c>
      <c r="N17">
        <v>-1067.44763183594</v>
      </c>
      <c r="O17">
        <v>-1062.32165527344</v>
      </c>
      <c r="P17">
        <v>-1052.3232421875</v>
      </c>
      <c r="Q17" s="10">
        <v>0</v>
      </c>
      <c r="R17">
        <v>-241.474853515625</v>
      </c>
      <c r="S17">
        <v>-254.34443664550801</v>
      </c>
      <c r="T17">
        <v>-233.78575134277301</v>
      </c>
      <c r="U17">
        <v>-217.30299377441401</v>
      </c>
      <c r="V17">
        <v>-226.79684448242199</v>
      </c>
      <c r="W17">
        <v>-216.83024597168</v>
      </c>
      <c r="X17">
        <v>-1065.05029296875</v>
      </c>
      <c r="Y17">
        <v>28.296085357666001</v>
      </c>
      <c r="Z17">
        <v>-87.914527893066406</v>
      </c>
      <c r="AA17">
        <v>-42.178390502929702</v>
      </c>
      <c r="AB17">
        <v>-307.13046264648398</v>
      </c>
      <c r="AC17">
        <v>-58.449615478515597</v>
      </c>
      <c r="AD17">
        <v>-40.477046966552699</v>
      </c>
      <c r="AE17">
        <v>-60.918788909912102</v>
      </c>
      <c r="AF17">
        <v>-51.052650451660199</v>
      </c>
      <c r="AG17">
        <v>0</v>
      </c>
      <c r="AH17">
        <v>87.239585876464801</v>
      </c>
      <c r="AI17">
        <v>-117.759811401367</v>
      </c>
      <c r="AJ17">
        <v>-87.529548645019503</v>
      </c>
      <c r="AK17">
        <v>-159.88330078125</v>
      </c>
      <c r="AL17">
        <v>0</v>
      </c>
      <c r="AM17">
        <v>0</v>
      </c>
      <c r="AN17">
        <v>0</v>
      </c>
    </row>
    <row r="18" spans="1:40" x14ac:dyDescent="0.25">
      <c r="A18" t="s">
        <v>122</v>
      </c>
      <c r="B18">
        <v>190.50425720214801</v>
      </c>
      <c r="C18" s="10">
        <v>43.315910339355497</v>
      </c>
      <c r="D18">
        <v>275.56494140625</v>
      </c>
      <c r="E18">
        <v>0</v>
      </c>
      <c r="F18">
        <v>74.507820129394503</v>
      </c>
      <c r="G18">
        <v>0</v>
      </c>
      <c r="H18" s="10">
        <v>188.39909362793</v>
      </c>
      <c r="I18">
        <v>0</v>
      </c>
      <c r="J18" s="10">
        <v>-106.24509429931599</v>
      </c>
      <c r="K18" s="10">
        <v>-71.362777709960895</v>
      </c>
      <c r="L18" s="10">
        <v>-57.127365112304702</v>
      </c>
      <c r="M18">
        <v>0</v>
      </c>
      <c r="N18" s="10">
        <v>-106.628959655762</v>
      </c>
      <c r="O18" s="10">
        <v>-98.788825988769503</v>
      </c>
      <c r="P18" s="10">
        <v>-47.028030395507798</v>
      </c>
      <c r="Q18" s="10">
        <v>169.76988220214801</v>
      </c>
      <c r="R18">
        <v>0</v>
      </c>
      <c r="S18" s="10">
        <v>63.378677368164098</v>
      </c>
      <c r="T18" s="10">
        <v>62.914257049560497</v>
      </c>
      <c r="U18" s="10">
        <v>85.136199951171903</v>
      </c>
      <c r="V18" s="10">
        <v>51.008995056152301</v>
      </c>
      <c r="W18" s="10">
        <v>136.65971374511699</v>
      </c>
      <c r="X18" s="10">
        <v>2.1519961357116699</v>
      </c>
      <c r="Y18" s="10">
        <v>260.64395141601602</v>
      </c>
      <c r="Z18" s="10">
        <v>-37.9432373046875</v>
      </c>
      <c r="AA18" s="10">
        <v>148.47676086425801</v>
      </c>
      <c r="AB18" s="10">
        <v>194.42449951171901</v>
      </c>
      <c r="AC18" s="10">
        <v>55.4972114562988</v>
      </c>
      <c r="AD18" s="10">
        <v>112.192741394043</v>
      </c>
      <c r="AE18" s="10">
        <v>120.014724731445</v>
      </c>
      <c r="AF18" s="10">
        <v>102.47133636474599</v>
      </c>
      <c r="AG18">
        <v>0</v>
      </c>
      <c r="AH18" s="10">
        <v>-188.86285400390599</v>
      </c>
      <c r="AI18" s="10">
        <v>-35.150177001953097</v>
      </c>
      <c r="AJ18" s="10">
        <v>-50.185901641845703</v>
      </c>
      <c r="AK18" s="10">
        <v>950.59124755859398</v>
      </c>
      <c r="AL18">
        <v>0</v>
      </c>
      <c r="AM18">
        <v>0</v>
      </c>
      <c r="AN18">
        <v>0</v>
      </c>
    </row>
    <row r="19" spans="1:40" x14ac:dyDescent="0.25">
      <c r="A19" t="s">
        <v>123</v>
      </c>
      <c r="B19">
        <v>169.31002807617199</v>
      </c>
      <c r="C19" s="10">
        <v>83.905715942382798</v>
      </c>
      <c r="D19" s="10">
        <v>123.117790222168</v>
      </c>
      <c r="E19">
        <v>0</v>
      </c>
      <c r="F19">
        <v>88.224571228027301</v>
      </c>
      <c r="G19">
        <v>0</v>
      </c>
      <c r="H19" s="10">
        <v>266.59039306640602</v>
      </c>
      <c r="I19">
        <v>0</v>
      </c>
      <c r="J19" s="10">
        <v>-93.998054504394503</v>
      </c>
      <c r="K19" s="10">
        <v>-22.949527740478501</v>
      </c>
      <c r="L19" s="10">
        <v>-99.121200561523395</v>
      </c>
      <c r="M19">
        <v>0</v>
      </c>
      <c r="N19" s="10">
        <v>-120.02838897705099</v>
      </c>
      <c r="O19" s="10">
        <v>-113.94376373291</v>
      </c>
      <c r="P19" s="10">
        <v>-103.626258850098</v>
      </c>
      <c r="Q19" s="10">
        <v>170.50825500488301</v>
      </c>
      <c r="R19" s="10">
        <v>-61.982078552246101</v>
      </c>
      <c r="S19">
        <v>0</v>
      </c>
      <c r="T19" s="10">
        <v>38.492584228515597</v>
      </c>
      <c r="U19" s="10">
        <v>61.395233154296903</v>
      </c>
      <c r="V19" s="10">
        <v>47.350753784179702</v>
      </c>
      <c r="W19" s="10">
        <v>33.994987487792997</v>
      </c>
      <c r="X19" s="10">
        <v>-19.2850952148438</v>
      </c>
      <c r="Y19" s="10">
        <v>243.10118103027301</v>
      </c>
      <c r="Z19" s="10">
        <v>-76.870445251464801</v>
      </c>
      <c r="AA19" s="10">
        <v>146.74792480468801</v>
      </c>
      <c r="AB19" s="10">
        <v>177.01957702636699</v>
      </c>
      <c r="AC19" s="10">
        <v>111.628143310547</v>
      </c>
      <c r="AD19" s="10">
        <v>41.763698577880902</v>
      </c>
      <c r="AE19" s="10">
        <v>104.71450805664099</v>
      </c>
      <c r="AF19" s="10">
        <v>115.689613342285</v>
      </c>
      <c r="AG19">
        <v>0</v>
      </c>
      <c r="AH19" s="10">
        <v>-128.48431396484401</v>
      </c>
      <c r="AI19" s="10">
        <v>-93.571960449218807</v>
      </c>
      <c r="AJ19" s="10">
        <v>-170.13752746582</v>
      </c>
      <c r="AK19" s="10">
        <v>1008.28210449219</v>
      </c>
      <c r="AL19">
        <v>0</v>
      </c>
      <c r="AM19">
        <v>0</v>
      </c>
      <c r="AN19">
        <v>0</v>
      </c>
    </row>
    <row r="20" spans="1:40" x14ac:dyDescent="0.25">
      <c r="A20" t="s">
        <v>124</v>
      </c>
      <c r="B20">
        <v>183.62577819824199</v>
      </c>
      <c r="C20" s="10">
        <v>36.710182189941399</v>
      </c>
      <c r="D20" s="10">
        <v>260.24935913085898</v>
      </c>
      <c r="E20">
        <v>0</v>
      </c>
      <c r="F20">
        <v>68.051177978515597</v>
      </c>
      <c r="G20">
        <v>0</v>
      </c>
      <c r="H20" s="10">
        <v>293.54022216796898</v>
      </c>
      <c r="I20">
        <v>0</v>
      </c>
      <c r="J20" s="10">
        <v>-173.64476013183599</v>
      </c>
      <c r="K20" s="10">
        <v>-82.865036010742202</v>
      </c>
      <c r="L20" s="10">
        <v>-89.434875488281307</v>
      </c>
      <c r="M20">
        <v>0</v>
      </c>
      <c r="N20" s="10">
        <v>-44.202972412109403</v>
      </c>
      <c r="O20" s="10">
        <v>-106.193313598633</v>
      </c>
      <c r="P20" s="10">
        <v>-96.688522338867202</v>
      </c>
      <c r="Q20" s="10">
        <v>162.13070678710901</v>
      </c>
      <c r="R20" s="10">
        <v>-57.838638305664098</v>
      </c>
      <c r="S20" s="10">
        <v>-37.8694038391113</v>
      </c>
      <c r="T20">
        <v>0</v>
      </c>
      <c r="U20" s="10">
        <v>65.587959289550795</v>
      </c>
      <c r="V20" s="10">
        <v>54.1915893554688</v>
      </c>
      <c r="W20" s="10">
        <v>69.238204956054702</v>
      </c>
      <c r="X20" s="10">
        <v>-11.7143907546997</v>
      </c>
      <c r="Y20" s="10">
        <v>255.08749389648401</v>
      </c>
      <c r="Z20" s="10">
        <v>-60.900093078613303</v>
      </c>
      <c r="AA20" s="10">
        <v>150.24742126464801</v>
      </c>
      <c r="AB20" s="10">
        <v>188.67218017578099</v>
      </c>
      <c r="AC20" s="10">
        <v>119.880577087402</v>
      </c>
      <c r="AD20" s="10">
        <v>100.71457672119099</v>
      </c>
      <c r="AE20" s="10">
        <v>111.241989135742</v>
      </c>
      <c r="AF20" s="10">
        <v>120.17295074462901</v>
      </c>
      <c r="AG20">
        <v>0</v>
      </c>
      <c r="AH20" s="10">
        <v>-310.43154907226602</v>
      </c>
      <c r="AI20" s="10">
        <v>-99.498573303222699</v>
      </c>
      <c r="AJ20" s="10">
        <v>-139.20269775390599</v>
      </c>
      <c r="AK20" s="10">
        <v>1055.88330078125</v>
      </c>
      <c r="AL20">
        <v>0</v>
      </c>
      <c r="AM20">
        <v>0</v>
      </c>
      <c r="AN20">
        <v>0</v>
      </c>
    </row>
    <row r="21" spans="1:40" x14ac:dyDescent="0.25">
      <c r="A21" t="s">
        <v>125</v>
      </c>
      <c r="B21">
        <v>166.33262634277301</v>
      </c>
      <c r="C21" s="10">
        <v>19.158527374267599</v>
      </c>
      <c r="D21" s="10">
        <v>251.393310546875</v>
      </c>
      <c r="E21">
        <v>0</v>
      </c>
      <c r="F21">
        <v>66.301818847656307</v>
      </c>
      <c r="G21">
        <v>0</v>
      </c>
      <c r="H21" s="10">
        <v>324.82879638671898</v>
      </c>
      <c r="I21">
        <v>0</v>
      </c>
      <c r="J21" s="10">
        <v>-152.521560668945</v>
      </c>
      <c r="K21">
        <v>-104.06674957275401</v>
      </c>
      <c r="L21" s="10">
        <v>-108.074592590332</v>
      </c>
      <c r="M21">
        <v>0</v>
      </c>
      <c r="N21" s="10">
        <v>-130.00704956054699</v>
      </c>
      <c r="O21" s="10">
        <v>-86.132072448730497</v>
      </c>
      <c r="P21" s="10">
        <v>-112.584175109863</v>
      </c>
      <c r="Q21" s="10">
        <v>145.59889221191401</v>
      </c>
      <c r="R21" s="10">
        <v>-71.067619323730497</v>
      </c>
      <c r="S21" s="10">
        <v>-58.101417541503899</v>
      </c>
      <c r="T21" s="10">
        <v>-64.915306091308594</v>
      </c>
      <c r="U21">
        <v>0</v>
      </c>
      <c r="V21">
        <v>36.9108695983887</v>
      </c>
      <c r="W21" s="10">
        <v>45.868816375732401</v>
      </c>
      <c r="X21" s="10">
        <v>-22.828222274780298</v>
      </c>
      <c r="Y21" s="10">
        <v>236.47232055664099</v>
      </c>
      <c r="Z21" s="10">
        <v>-24.361495971679702</v>
      </c>
      <c r="AA21" s="10">
        <v>141.21914672851599</v>
      </c>
      <c r="AB21" s="10">
        <v>224.06692504882801</v>
      </c>
      <c r="AC21" s="10">
        <v>103.868698120117</v>
      </c>
      <c r="AD21" s="10">
        <v>197.51771545410199</v>
      </c>
      <c r="AE21" s="10">
        <v>98.819229125976605</v>
      </c>
      <c r="AF21" s="10">
        <v>104.98233032226599</v>
      </c>
      <c r="AG21">
        <v>0</v>
      </c>
      <c r="AH21" s="10">
        <v>-359.927490234375</v>
      </c>
      <c r="AI21" s="10">
        <v>-88.192810058593807</v>
      </c>
      <c r="AJ21" s="10">
        <v>-281.21319580078102</v>
      </c>
      <c r="AK21" s="10">
        <v>1097.67541503906</v>
      </c>
      <c r="AL21">
        <v>0</v>
      </c>
      <c r="AM21">
        <v>0</v>
      </c>
      <c r="AN21">
        <v>0</v>
      </c>
    </row>
    <row r="22" spans="1:40" x14ac:dyDescent="0.25">
      <c r="A22" t="s">
        <v>126</v>
      </c>
      <c r="B22">
        <v>176.63710021972699</v>
      </c>
      <c r="C22">
        <v>29.725522994995099</v>
      </c>
      <c r="D22" s="10">
        <v>253.26069641113301</v>
      </c>
      <c r="E22">
        <v>0</v>
      </c>
      <c r="F22">
        <v>71.955047607421903</v>
      </c>
      <c r="G22">
        <v>0</v>
      </c>
      <c r="H22" s="10">
        <v>336.47149658203102</v>
      </c>
      <c r="I22">
        <v>0</v>
      </c>
      <c r="J22" s="10">
        <v>-130.24598693847699</v>
      </c>
      <c r="K22" s="10">
        <v>-91.628898620605497</v>
      </c>
      <c r="L22" s="10">
        <v>-97.851730346679702</v>
      </c>
      <c r="M22">
        <v>0</v>
      </c>
      <c r="N22" s="10">
        <v>-84.854438781738295</v>
      </c>
      <c r="O22" s="10">
        <v>-54.3291625976563</v>
      </c>
      <c r="P22" s="10">
        <v>-102.039024353027</v>
      </c>
      <c r="Q22" s="10">
        <v>155.14202880859401</v>
      </c>
      <c r="R22" s="10">
        <v>-40.069709777832003</v>
      </c>
      <c r="S22" s="10">
        <v>-45.023265838622997</v>
      </c>
      <c r="T22" s="10">
        <v>-53.764579772949197</v>
      </c>
      <c r="U22">
        <v>-36.5846977233887</v>
      </c>
      <c r="V22">
        <v>0</v>
      </c>
      <c r="W22" s="10">
        <v>57.0516548156738</v>
      </c>
      <c r="X22" s="10">
        <v>-14.293713569641101</v>
      </c>
      <c r="Y22" s="10">
        <v>248.09881591796901</v>
      </c>
      <c r="Z22" s="10">
        <v>-41.042282104492202</v>
      </c>
      <c r="AA22" s="10">
        <v>151.25624084472699</v>
      </c>
      <c r="AB22" s="10">
        <v>208.954177856445</v>
      </c>
      <c r="AC22" s="10">
        <v>112.59133148193401</v>
      </c>
      <c r="AD22" s="10">
        <v>211.66781616210901</v>
      </c>
      <c r="AE22" s="10">
        <v>106.74619293212901</v>
      </c>
      <c r="AF22" s="10">
        <v>117.330535888672</v>
      </c>
      <c r="AG22">
        <v>0</v>
      </c>
      <c r="AH22" s="10">
        <v>-351.53121948242199</v>
      </c>
      <c r="AI22" s="10">
        <v>-93.178924560546903</v>
      </c>
      <c r="AJ22" s="10">
        <v>-182.82516479492199</v>
      </c>
      <c r="AK22" s="10">
        <v>1093.50524902344</v>
      </c>
      <c r="AL22">
        <v>0</v>
      </c>
      <c r="AM22">
        <v>0</v>
      </c>
      <c r="AN22">
        <v>0</v>
      </c>
    </row>
    <row r="23" spans="1:40" x14ac:dyDescent="0.25">
      <c r="A23" t="s">
        <v>30</v>
      </c>
      <c r="B23">
        <v>166.67080688476599</v>
      </c>
      <c r="C23">
        <v>19.764951705932599</v>
      </c>
      <c r="D23" s="10">
        <v>243.29440307617199</v>
      </c>
      <c r="E23">
        <v>0</v>
      </c>
      <c r="F23">
        <v>75.046585083007798</v>
      </c>
      <c r="G23">
        <v>0</v>
      </c>
      <c r="H23" s="10">
        <v>79.682891845703097</v>
      </c>
      <c r="I23">
        <v>0</v>
      </c>
      <c r="J23" s="10">
        <v>13.860934257507299</v>
      </c>
      <c r="K23" s="10">
        <v>-99.870475769042997</v>
      </c>
      <c r="L23" s="10">
        <v>-105.88897705078099</v>
      </c>
      <c r="M23">
        <v>0</v>
      </c>
      <c r="N23" s="10">
        <v>-180.97947692871099</v>
      </c>
      <c r="O23" s="10">
        <v>-129.64015197753901</v>
      </c>
      <c r="P23" s="10">
        <v>-114.90569305419901</v>
      </c>
      <c r="Q23" s="10">
        <v>145.17575073242199</v>
      </c>
      <c r="R23" s="10">
        <v>-110.582328796387</v>
      </c>
      <c r="S23" s="10">
        <v>-26.369453430175799</v>
      </c>
      <c r="T23" s="10">
        <v>-66.298469543457003</v>
      </c>
      <c r="U23" s="10">
        <v>-45.452259063720703</v>
      </c>
      <c r="V23" s="10">
        <v>-56.442340850830099</v>
      </c>
      <c r="W23">
        <v>0</v>
      </c>
      <c r="X23" s="10">
        <v>-14.757006645202599</v>
      </c>
      <c r="Y23" s="10">
        <v>238.13252258300801</v>
      </c>
      <c r="Z23" s="10">
        <v>-29.010173797607401</v>
      </c>
      <c r="AA23" s="10">
        <v>144.35868835449199</v>
      </c>
      <c r="AB23" s="10">
        <v>257.09857177734398</v>
      </c>
      <c r="AC23" s="10">
        <v>48.8943481445313</v>
      </c>
      <c r="AD23" s="10">
        <v>126.38816833496099</v>
      </c>
      <c r="AE23" s="10">
        <v>54.786808013916001</v>
      </c>
      <c r="AF23" s="10">
        <v>103.63266754150401</v>
      </c>
      <c r="AG23">
        <v>0</v>
      </c>
      <c r="AH23" s="10">
        <v>-70.834014892578097</v>
      </c>
      <c r="AI23" s="10">
        <v>-53.751010894775398</v>
      </c>
      <c r="AJ23" s="10">
        <v>-285.02438354492199</v>
      </c>
      <c r="AK23" s="10">
        <v>1139.78234863281</v>
      </c>
      <c r="AL23">
        <v>0</v>
      </c>
      <c r="AM23">
        <v>0</v>
      </c>
      <c r="AN23">
        <v>0</v>
      </c>
    </row>
    <row r="24" spans="1:40" x14ac:dyDescent="0.25">
      <c r="A24" t="s">
        <v>32</v>
      </c>
      <c r="B24">
        <v>128.40251159668</v>
      </c>
      <c r="C24" s="10">
        <v>125.076873779297</v>
      </c>
      <c r="D24" s="10">
        <v>56.957157135009801</v>
      </c>
      <c r="E24">
        <v>0</v>
      </c>
      <c r="F24">
        <v>98.028984069824205</v>
      </c>
      <c r="G24">
        <v>0</v>
      </c>
      <c r="H24" s="10">
        <v>354.38372802734398</v>
      </c>
      <c r="I24">
        <v>0</v>
      </c>
      <c r="J24" s="10">
        <v>-62.415103912353501</v>
      </c>
      <c r="K24" s="10">
        <v>-24.436418533325199</v>
      </c>
      <c r="L24" s="10">
        <v>-30.122795104980501</v>
      </c>
      <c r="M24">
        <v>0</v>
      </c>
      <c r="N24" s="10">
        <v>-53.729366302490199</v>
      </c>
      <c r="O24" s="10">
        <v>-45.213920593261697</v>
      </c>
      <c r="P24" s="10">
        <v>-36.263641357421903</v>
      </c>
      <c r="Q24" s="10">
        <v>1470.55737304688</v>
      </c>
      <c r="R24" s="10">
        <v>4.3332448005676296</v>
      </c>
      <c r="S24" s="10">
        <v>20.5019340515137</v>
      </c>
      <c r="T24" s="10">
        <v>12.0820636749268</v>
      </c>
      <c r="U24" s="10">
        <v>26.673355102539102</v>
      </c>
      <c r="V24" s="10">
        <v>16.6981716156006</v>
      </c>
      <c r="W24" s="10">
        <v>22.8152961730957</v>
      </c>
      <c r="X24">
        <v>0</v>
      </c>
      <c r="Y24" s="10">
        <v>301.93179321289102</v>
      </c>
      <c r="Z24" s="10">
        <v>-5.5155673027038601</v>
      </c>
      <c r="AA24" s="10">
        <v>192.55465698242199</v>
      </c>
      <c r="AB24" s="10">
        <v>272.75640869140602</v>
      </c>
      <c r="AC24" s="10">
        <v>180.82601928710901</v>
      </c>
      <c r="AD24" s="10">
        <v>201.78446960449199</v>
      </c>
      <c r="AE24" s="10">
        <v>171.39877319335901</v>
      </c>
      <c r="AF24" s="10">
        <v>179.82437133789099</v>
      </c>
      <c r="AG24">
        <v>0</v>
      </c>
      <c r="AH24" s="10">
        <v>-82.012283325195298</v>
      </c>
      <c r="AI24" s="10">
        <v>-38.528572082519503</v>
      </c>
      <c r="AJ24" s="10">
        <v>-93.074188232421903</v>
      </c>
      <c r="AK24" s="10">
        <v>1099.93493652344</v>
      </c>
      <c r="AL24">
        <v>0</v>
      </c>
      <c r="AM24">
        <v>0</v>
      </c>
      <c r="AN24">
        <v>0</v>
      </c>
    </row>
    <row r="25" spans="1:40" x14ac:dyDescent="0.25">
      <c r="A25" t="s">
        <v>98</v>
      </c>
      <c r="B25">
        <v>11.1687564849854</v>
      </c>
      <c r="C25" s="10">
        <v>40.416618347167997</v>
      </c>
      <c r="D25" s="10">
        <v>135.509841918945</v>
      </c>
      <c r="E25">
        <v>0</v>
      </c>
      <c r="F25">
        <v>-62.398544311523402</v>
      </c>
      <c r="G25">
        <v>0</v>
      </c>
      <c r="H25" s="10">
        <v>-39.180252075195298</v>
      </c>
      <c r="I25">
        <v>0</v>
      </c>
      <c r="J25" s="10">
        <v>-292.99298095703102</v>
      </c>
      <c r="K25" s="10">
        <v>-264.57800292968801</v>
      </c>
      <c r="L25" s="10">
        <v>-298.29412841796898</v>
      </c>
      <c r="M25">
        <v>0</v>
      </c>
      <c r="N25" s="10">
        <v>-313.13726806640602</v>
      </c>
      <c r="O25" s="10">
        <v>-308.02978515625</v>
      </c>
      <c r="P25" s="10">
        <v>-298.06729125976602</v>
      </c>
      <c r="Q25" s="10">
        <v>-38.238307952880902</v>
      </c>
      <c r="R25" s="10">
        <v>-239.06887817382801</v>
      </c>
      <c r="S25" s="10">
        <v>-222.91294860839801</v>
      </c>
      <c r="T25" s="10">
        <v>-233.647048950195</v>
      </c>
      <c r="U25" s="10">
        <v>-214.89768981933599</v>
      </c>
      <c r="V25" s="10">
        <v>-226.65850830078099</v>
      </c>
      <c r="W25" s="10">
        <v>-216.69239807128901</v>
      </c>
      <c r="X25" s="10">
        <v>-305.12734985351602</v>
      </c>
      <c r="Y25">
        <v>0</v>
      </c>
      <c r="Z25" s="10">
        <v>-71.4010009765625</v>
      </c>
      <c r="AA25" s="10">
        <v>264.12118530273398</v>
      </c>
      <c r="AB25" s="10">
        <v>-52.957965850830099</v>
      </c>
      <c r="AC25" s="10">
        <v>-8.2445392608642596</v>
      </c>
      <c r="AD25" s="10">
        <v>1.50102162361145</v>
      </c>
      <c r="AE25" s="10">
        <v>-15.127519607543899</v>
      </c>
      <c r="AF25" s="10">
        <v>-5.2613806724548304</v>
      </c>
      <c r="AG25">
        <v>0</v>
      </c>
      <c r="AH25" s="10">
        <v>-1063.419921875</v>
      </c>
      <c r="AI25" s="10">
        <v>-16.512565612793001</v>
      </c>
      <c r="AJ25" s="10">
        <v>-260.54556274414102</v>
      </c>
      <c r="AK25" s="10">
        <v>879.35925292968795</v>
      </c>
      <c r="AL25">
        <v>0</v>
      </c>
      <c r="AM25">
        <v>0</v>
      </c>
      <c r="AN25">
        <v>0</v>
      </c>
    </row>
    <row r="26" spans="1:40" x14ac:dyDescent="0.25">
      <c r="A26" t="s">
        <v>36</v>
      </c>
      <c r="B26">
        <v>184.693771362305</v>
      </c>
      <c r="C26">
        <v>1389.32971191406</v>
      </c>
      <c r="D26" s="10">
        <v>61.733612060546903</v>
      </c>
      <c r="E26">
        <v>0</v>
      </c>
      <c r="F26">
        <v>129.29556274414099</v>
      </c>
      <c r="G26">
        <v>0</v>
      </c>
      <c r="H26" s="10">
        <v>438.57675170898398</v>
      </c>
      <c r="I26">
        <v>0</v>
      </c>
      <c r="J26" s="10">
        <v>0.37992611527442899</v>
      </c>
      <c r="K26" s="10">
        <v>23.9991359710693</v>
      </c>
      <c r="L26" s="10">
        <v>20.590394973754901</v>
      </c>
      <c r="M26">
        <v>0</v>
      </c>
      <c r="N26" s="10">
        <v>2.0418214797973602</v>
      </c>
      <c r="O26" s="10">
        <v>7.7418289184570304</v>
      </c>
      <c r="P26" s="10">
        <v>16.444150924682599</v>
      </c>
      <c r="Q26" s="10">
        <v>30.2181587219238</v>
      </c>
      <c r="R26" s="10">
        <v>47.041751861572301</v>
      </c>
      <c r="S26" s="10">
        <v>77.207946777343807</v>
      </c>
      <c r="T26" s="10">
        <v>63.378265380859403</v>
      </c>
      <c r="U26" s="10">
        <v>37.5089302062988</v>
      </c>
      <c r="V26" s="10">
        <v>52.9336128234863</v>
      </c>
      <c r="W26" s="10">
        <v>45.381534576416001</v>
      </c>
      <c r="X26" s="10">
        <v>6.4398555755615199</v>
      </c>
      <c r="Y26" s="10">
        <v>74.016395568847699</v>
      </c>
      <c r="Z26">
        <v>0</v>
      </c>
      <c r="AA26" s="10">
        <v>236.52078247070301</v>
      </c>
      <c r="AB26" s="10">
        <v>340.34362792968801</v>
      </c>
      <c r="AC26" s="10">
        <v>236.85084533691401</v>
      </c>
      <c r="AD26" s="10">
        <v>254.493087768555</v>
      </c>
      <c r="AE26" s="10">
        <v>230.48960876464801</v>
      </c>
      <c r="AF26" s="10">
        <v>239.49053955078099</v>
      </c>
      <c r="AG26">
        <v>0</v>
      </c>
      <c r="AH26" s="10">
        <v>-66.126228332519503</v>
      </c>
      <c r="AI26" s="10">
        <v>17.197166442871101</v>
      </c>
      <c r="AJ26" s="10">
        <v>-44.549732208252003</v>
      </c>
      <c r="AK26" s="10">
        <v>1121.86706542969</v>
      </c>
      <c r="AL26">
        <v>0</v>
      </c>
      <c r="AM26">
        <v>0</v>
      </c>
      <c r="AN26">
        <v>0</v>
      </c>
    </row>
    <row r="27" spans="1:40" x14ac:dyDescent="0.25">
      <c r="A27" t="s">
        <v>99</v>
      </c>
      <c r="B27">
        <v>119.521049499512</v>
      </c>
      <c r="C27" s="10">
        <v>-52.576606750488303</v>
      </c>
      <c r="D27" s="10">
        <v>-39.486576080322301</v>
      </c>
      <c r="E27">
        <v>0</v>
      </c>
      <c r="F27">
        <v>-114.684112548828</v>
      </c>
      <c r="G27">
        <v>0</v>
      </c>
      <c r="H27" s="10">
        <v>24.183269500732401</v>
      </c>
      <c r="I27">
        <v>0</v>
      </c>
      <c r="J27" s="10">
        <v>-92.036102294921903</v>
      </c>
      <c r="K27" s="10">
        <v>19.4133625030518</v>
      </c>
      <c r="L27" s="10">
        <v>3.2417151927947998</v>
      </c>
      <c r="M27">
        <v>0</v>
      </c>
      <c r="N27" s="10">
        <v>-80.667068481445298</v>
      </c>
      <c r="O27" s="10">
        <v>-60.779327392578097</v>
      </c>
      <c r="P27" s="10">
        <v>-8.2644977569580096</v>
      </c>
      <c r="Q27" s="10">
        <v>108.77709197998</v>
      </c>
      <c r="R27" s="10">
        <v>-36.793460845947301</v>
      </c>
      <c r="S27" s="10">
        <v>-12.9116353988647</v>
      </c>
      <c r="T27" s="10">
        <v>5.6798954010009801</v>
      </c>
      <c r="U27" s="10">
        <v>35.627567291259801</v>
      </c>
      <c r="V27" s="10">
        <v>20.608665466308601</v>
      </c>
      <c r="W27" s="10">
        <v>51.789054870605497</v>
      </c>
      <c r="X27" s="10">
        <v>-23.8860874176025</v>
      </c>
      <c r="Y27" s="10">
        <v>-246.93936157226599</v>
      </c>
      <c r="Z27" s="10">
        <v>-66.270004272460895</v>
      </c>
      <c r="AA27">
        <v>0</v>
      </c>
      <c r="AB27" s="10">
        <v>22.7524929046631</v>
      </c>
      <c r="AC27" s="10">
        <v>33.243919372558601</v>
      </c>
      <c r="AD27" s="10">
        <v>0.258469998836517</v>
      </c>
      <c r="AE27" s="10">
        <v>30.0733451843262</v>
      </c>
      <c r="AF27" s="10">
        <v>51.43798828125</v>
      </c>
      <c r="AG27">
        <v>0</v>
      </c>
      <c r="AH27" s="10">
        <v>-57.306793212890597</v>
      </c>
      <c r="AI27" s="10">
        <v>19.5889682769775</v>
      </c>
      <c r="AJ27" s="10">
        <v>-11.9430646896362</v>
      </c>
      <c r="AK27" s="10">
        <v>431.31781005859398</v>
      </c>
      <c r="AL27">
        <v>0</v>
      </c>
      <c r="AM27">
        <v>0</v>
      </c>
      <c r="AN27">
        <v>0</v>
      </c>
    </row>
    <row r="28" spans="1:40" x14ac:dyDescent="0.25">
      <c r="A28" t="s">
        <v>100</v>
      </c>
      <c r="B28">
        <v>63.531917572021499</v>
      </c>
      <c r="C28" s="10">
        <v>173.72660827636699</v>
      </c>
      <c r="D28" s="10">
        <v>53.9024047851563</v>
      </c>
      <c r="E28">
        <v>0</v>
      </c>
      <c r="F28">
        <v>13.279462814331101</v>
      </c>
      <c r="G28">
        <v>0</v>
      </c>
      <c r="H28" s="10">
        <v>45.545314788818402</v>
      </c>
      <c r="I28">
        <v>0</v>
      </c>
      <c r="J28" s="10">
        <v>-285.81466674804699</v>
      </c>
      <c r="K28" s="10">
        <v>-288.70343017578102</v>
      </c>
      <c r="L28" s="10">
        <v>-247.47064208984401</v>
      </c>
      <c r="M28">
        <v>0</v>
      </c>
      <c r="N28" s="10">
        <v>-252.53506469726599</v>
      </c>
      <c r="O28" s="10">
        <v>-242.78742980957</v>
      </c>
      <c r="P28" s="10">
        <v>-253.14926147460901</v>
      </c>
      <c r="Q28" s="10">
        <v>322.05642700195301</v>
      </c>
      <c r="R28" s="10">
        <v>-194.14100646972699</v>
      </c>
      <c r="S28" s="10">
        <v>-177.35296630859401</v>
      </c>
      <c r="T28" s="10">
        <v>-182.44804382324199</v>
      </c>
      <c r="U28" s="10">
        <v>-206.764572143555</v>
      </c>
      <c r="V28" s="10">
        <v>-196.73081970214801</v>
      </c>
      <c r="W28" s="10">
        <v>-230.38993835449199</v>
      </c>
      <c r="X28" s="10">
        <v>-268.98431396484398</v>
      </c>
      <c r="Y28" s="10">
        <v>101.44490814209</v>
      </c>
      <c r="Z28" s="10">
        <v>-333.05630493164102</v>
      </c>
      <c r="AA28" s="10">
        <v>57.157852172851598</v>
      </c>
      <c r="AB28">
        <v>0</v>
      </c>
      <c r="AC28" s="10">
        <v>-10.6487894058228</v>
      </c>
      <c r="AD28" s="10">
        <v>-25.767051696777301</v>
      </c>
      <c r="AE28" s="10">
        <v>-17.9888515472412</v>
      </c>
      <c r="AF28" s="10">
        <v>-3.32994508743286</v>
      </c>
      <c r="AG28">
        <v>0</v>
      </c>
      <c r="AH28" s="10">
        <v>-333.03527832031301</v>
      </c>
      <c r="AI28" s="10">
        <v>-340.60577392578102</v>
      </c>
      <c r="AJ28" s="10">
        <v>-461.56317138671898</v>
      </c>
      <c r="AK28" s="10">
        <v>846.806884765625</v>
      </c>
      <c r="AL28">
        <v>0</v>
      </c>
      <c r="AM28">
        <v>0</v>
      </c>
      <c r="AN28">
        <v>0</v>
      </c>
    </row>
    <row r="29" spans="1:40" x14ac:dyDescent="0.25">
      <c r="A29" t="s">
        <v>127</v>
      </c>
      <c r="B29">
        <v>304.42007446289102</v>
      </c>
      <c r="C29">
        <v>129.48890686035199</v>
      </c>
      <c r="D29" s="10">
        <v>300.13656616210898</v>
      </c>
      <c r="E29">
        <v>0</v>
      </c>
      <c r="F29">
        <v>37.775764465332003</v>
      </c>
      <c r="G29">
        <v>0</v>
      </c>
      <c r="H29" s="10">
        <v>27.731346130371101</v>
      </c>
      <c r="I29">
        <v>0</v>
      </c>
      <c r="J29" s="10">
        <v>-225.43316650390599</v>
      </c>
      <c r="K29" s="10">
        <v>-85.560035705566406</v>
      </c>
      <c r="L29" s="10">
        <v>-161.13449096679699</v>
      </c>
      <c r="M29">
        <v>0</v>
      </c>
      <c r="N29" s="10">
        <v>-158.97303771972699</v>
      </c>
      <c r="O29" s="10">
        <v>-176.50764465332</v>
      </c>
      <c r="P29" s="10">
        <v>-166.63865661621099</v>
      </c>
      <c r="Q29" s="10">
        <v>61.125164031982401</v>
      </c>
      <c r="R29" s="10">
        <v>-51.513359069824197</v>
      </c>
      <c r="S29" s="10">
        <v>-111.48748779296901</v>
      </c>
      <c r="T29" s="10">
        <v>-119.997436523438</v>
      </c>
      <c r="U29" s="10">
        <v>-102.75926208496099</v>
      </c>
      <c r="V29" s="10">
        <v>-112.352867126465</v>
      </c>
      <c r="W29" s="10">
        <v>-43.567062377929702</v>
      </c>
      <c r="X29" s="10">
        <v>-180.93194580078099</v>
      </c>
      <c r="Y29" s="10">
        <v>49.843353271484403</v>
      </c>
      <c r="Z29" s="10">
        <v>-236.85617065429699</v>
      </c>
      <c r="AA29" s="10">
        <v>96.061706542968807</v>
      </c>
      <c r="AB29" s="10">
        <v>14.9585113525391</v>
      </c>
      <c r="AC29">
        <v>0</v>
      </c>
      <c r="AD29" s="10">
        <v>47.279624938964801</v>
      </c>
      <c r="AE29" s="10">
        <v>40.964271545410199</v>
      </c>
      <c r="AF29" s="10">
        <v>50.121452331542997</v>
      </c>
      <c r="AG29">
        <v>0</v>
      </c>
      <c r="AH29" s="10">
        <v>-439.70309448242199</v>
      </c>
      <c r="AI29" s="10">
        <v>-163.48997497558599</v>
      </c>
      <c r="AJ29" s="10">
        <v>-231.61868286132801</v>
      </c>
      <c r="AK29" s="10">
        <v>972.62677001953102</v>
      </c>
      <c r="AL29">
        <v>0</v>
      </c>
      <c r="AM29">
        <v>0</v>
      </c>
      <c r="AN29">
        <v>0</v>
      </c>
    </row>
    <row r="30" spans="1:40" x14ac:dyDescent="0.25">
      <c r="A30" t="s">
        <v>128</v>
      </c>
      <c r="B30">
        <v>307.34500122070301</v>
      </c>
      <c r="C30" s="10">
        <v>150.89981079101599</v>
      </c>
      <c r="D30" s="10">
        <v>273.02938842773398</v>
      </c>
      <c r="E30">
        <v>0</v>
      </c>
      <c r="F30">
        <v>74.205459594726605</v>
      </c>
      <c r="G30">
        <v>0</v>
      </c>
      <c r="H30" s="10">
        <v>123.87775421142599</v>
      </c>
      <c r="I30">
        <v>0</v>
      </c>
      <c r="J30" s="10">
        <v>-172.92962646484401</v>
      </c>
      <c r="K30" s="10">
        <v>-165.41636657714801</v>
      </c>
      <c r="L30" s="10">
        <v>-221.57409667968801</v>
      </c>
      <c r="M30">
        <v>0</v>
      </c>
      <c r="N30" s="10">
        <v>-169.87631225585901</v>
      </c>
      <c r="O30" s="10">
        <v>-94.943351745605497</v>
      </c>
      <c r="P30" s="10">
        <v>-202.28596496582</v>
      </c>
      <c r="Q30" s="10">
        <v>48.0252876281738</v>
      </c>
      <c r="R30" s="10">
        <v>-112.49765777587901</v>
      </c>
      <c r="S30" s="10">
        <v>-36.2865600585938</v>
      </c>
      <c r="T30" s="10">
        <v>-90.330718994140597</v>
      </c>
      <c r="U30" s="10">
        <v>-164.78103637695301</v>
      </c>
      <c r="V30" s="10">
        <v>-180.37086486816401</v>
      </c>
      <c r="W30" s="10">
        <v>-98.765045166015597</v>
      </c>
      <c r="X30" s="10">
        <v>-188.56864929199199</v>
      </c>
      <c r="Y30" s="10">
        <v>42.871963500976598</v>
      </c>
      <c r="Z30" s="10">
        <v>-244.65119934082</v>
      </c>
      <c r="AA30" s="10">
        <v>85.875350952148395</v>
      </c>
      <c r="AB30" s="10">
        <v>27.7162570953369</v>
      </c>
      <c r="AC30" s="10">
        <v>-40.817672729492202</v>
      </c>
      <c r="AD30">
        <v>0</v>
      </c>
      <c r="AE30" s="10">
        <v>61.560871124267599</v>
      </c>
      <c r="AF30" s="10">
        <v>82.5653076171875</v>
      </c>
      <c r="AG30">
        <v>0</v>
      </c>
      <c r="AH30" s="10">
        <v>-427.95211791992199</v>
      </c>
      <c r="AI30" s="10">
        <v>-300.07342529296898</v>
      </c>
      <c r="AJ30" s="10">
        <v>-309.03997802734398</v>
      </c>
      <c r="AK30" s="10">
        <v>860.44512939453102</v>
      </c>
      <c r="AL30">
        <v>0</v>
      </c>
      <c r="AM30">
        <v>0</v>
      </c>
      <c r="AN30">
        <v>0</v>
      </c>
    </row>
    <row r="31" spans="1:40" x14ac:dyDescent="0.25">
      <c r="A31" t="s">
        <v>129</v>
      </c>
      <c r="B31">
        <v>311.98684692382801</v>
      </c>
      <c r="C31" s="10">
        <v>135.31944274902301</v>
      </c>
      <c r="D31" s="10">
        <v>302.85415649414102</v>
      </c>
      <c r="E31">
        <v>0</v>
      </c>
      <c r="F31">
        <v>37.571498870849602</v>
      </c>
      <c r="G31">
        <v>0</v>
      </c>
      <c r="H31" s="10">
        <v>57.505275726318402</v>
      </c>
      <c r="I31">
        <v>0</v>
      </c>
      <c r="J31" s="10">
        <v>-198.024978637695</v>
      </c>
      <c r="K31" s="10">
        <v>-79.281471252441406</v>
      </c>
      <c r="L31" s="10">
        <v>-154.73907470703099</v>
      </c>
      <c r="M31">
        <v>0</v>
      </c>
      <c r="N31" s="10">
        <v>-178.67477416992199</v>
      </c>
      <c r="O31" s="10">
        <v>-168.75549316406301</v>
      </c>
      <c r="P31" s="10">
        <v>-158.865646362305</v>
      </c>
      <c r="Q31" s="10">
        <v>65.216384887695298</v>
      </c>
      <c r="R31" s="10">
        <v>-119.15616607666</v>
      </c>
      <c r="S31" s="10">
        <v>-104.426963806152</v>
      </c>
      <c r="T31" s="10">
        <v>-111.482177734375</v>
      </c>
      <c r="U31" s="10">
        <v>-96.876609802246094</v>
      </c>
      <c r="V31" s="10">
        <v>-105.90672302246099</v>
      </c>
      <c r="W31" s="10">
        <v>-48.627799987792997</v>
      </c>
      <c r="X31" s="10">
        <v>-171.86778259277301</v>
      </c>
      <c r="Y31" s="10">
        <v>56.710075378417997</v>
      </c>
      <c r="Z31" s="10">
        <v>-230.18762207031301</v>
      </c>
      <c r="AA31" s="10">
        <v>98.599365234375</v>
      </c>
      <c r="AB31" s="10">
        <v>21.975269317626999</v>
      </c>
      <c r="AC31" s="10">
        <v>-40.646892547607401</v>
      </c>
      <c r="AD31" s="10">
        <v>-56.355525970458999</v>
      </c>
      <c r="AE31">
        <v>0</v>
      </c>
      <c r="AF31" s="10">
        <v>58.276485443115199</v>
      </c>
      <c r="AG31">
        <v>0</v>
      </c>
      <c r="AH31" s="10">
        <v>-352.63656616210898</v>
      </c>
      <c r="AI31" s="10">
        <v>-146.475662231445</v>
      </c>
      <c r="AJ31" s="10">
        <v>-226.23515319824199</v>
      </c>
      <c r="AK31" s="10">
        <v>969.32946777343795</v>
      </c>
      <c r="AL31">
        <v>0</v>
      </c>
      <c r="AM31">
        <v>0</v>
      </c>
      <c r="AN31">
        <v>0</v>
      </c>
    </row>
    <row r="32" spans="1:40" x14ac:dyDescent="0.25">
      <c r="A32" t="s">
        <v>130</v>
      </c>
      <c r="B32">
        <v>302.12112426757801</v>
      </c>
      <c r="C32" s="10">
        <v>125.462860107422</v>
      </c>
      <c r="D32" s="10">
        <v>292.98605346679699</v>
      </c>
      <c r="E32">
        <v>0</v>
      </c>
      <c r="F32">
        <v>49.051963806152301</v>
      </c>
      <c r="G32">
        <v>0</v>
      </c>
      <c r="H32" s="10">
        <v>202.14295959472699</v>
      </c>
      <c r="I32">
        <v>0</v>
      </c>
      <c r="J32" s="10">
        <v>-180.57164001464801</v>
      </c>
      <c r="K32" s="10">
        <v>-159.75651550293</v>
      </c>
      <c r="L32" s="10">
        <v>-166.00291442871099</v>
      </c>
      <c r="M32">
        <v>0</v>
      </c>
      <c r="N32" s="10">
        <v>-189.21694946289099</v>
      </c>
      <c r="O32" s="10">
        <v>-187.86151123046901</v>
      </c>
      <c r="P32" s="10">
        <v>-169.43231201171901</v>
      </c>
      <c r="Q32" s="10">
        <v>55.0976753234863</v>
      </c>
      <c r="R32" s="10">
        <v>-92.673477172851605</v>
      </c>
      <c r="S32" s="10">
        <v>-114.516723632813</v>
      </c>
      <c r="T32" s="10">
        <v>-120.56479644775401</v>
      </c>
      <c r="U32" s="10">
        <v>-104.804573059082</v>
      </c>
      <c r="V32" s="10">
        <v>-117.02004241943401</v>
      </c>
      <c r="W32" s="10">
        <v>-103.784233093262</v>
      </c>
      <c r="X32" s="10">
        <v>-180.67718505859401</v>
      </c>
      <c r="Y32" s="10">
        <v>46.8439331054688</v>
      </c>
      <c r="Z32" s="10">
        <v>-239.32730102539099</v>
      </c>
      <c r="AA32" s="10">
        <v>104.669136047363</v>
      </c>
      <c r="AB32" s="10">
        <v>13.9419507980347</v>
      </c>
      <c r="AC32" s="10">
        <v>-48.934207916259801</v>
      </c>
      <c r="AD32" s="10">
        <v>-65.201698303222699</v>
      </c>
      <c r="AE32" s="10">
        <v>-56.773902893066399</v>
      </c>
      <c r="AF32">
        <v>0</v>
      </c>
      <c r="AG32">
        <v>0</v>
      </c>
      <c r="AH32" s="10">
        <v>-417.55068969726602</v>
      </c>
      <c r="AI32" s="10">
        <v>-147.49989318847699</v>
      </c>
      <c r="AJ32" s="10">
        <v>-334.28115844726602</v>
      </c>
      <c r="AK32" s="10">
        <v>1038.455078125</v>
      </c>
      <c r="AL32">
        <v>0</v>
      </c>
      <c r="AM32">
        <v>0</v>
      </c>
      <c r="AN32">
        <v>0</v>
      </c>
    </row>
    <row r="33" spans="1:40" ht="17.25" x14ac:dyDescent="0.25">
      <c r="A33" t="s">
        <v>131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25">
      <c r="A34" t="s">
        <v>101</v>
      </c>
      <c r="B34">
        <v>-5.8305101394653303</v>
      </c>
      <c r="C34" s="10">
        <v>2.6202747821807901</v>
      </c>
      <c r="D34" s="10">
        <v>90.176490783691406</v>
      </c>
      <c r="E34">
        <v>0</v>
      </c>
      <c r="F34">
        <v>222.05126953125</v>
      </c>
      <c r="G34">
        <v>0</v>
      </c>
      <c r="H34" s="10">
        <v>523.09954833984398</v>
      </c>
      <c r="I34">
        <v>0</v>
      </c>
      <c r="J34" s="10">
        <v>237.65126037597699</v>
      </c>
      <c r="K34" s="10">
        <v>325.41104125976602</v>
      </c>
      <c r="L34" s="10">
        <v>262.17401123046898</v>
      </c>
      <c r="M34">
        <v>0</v>
      </c>
      <c r="N34" s="10">
        <v>138.79248046875</v>
      </c>
      <c r="O34" s="10">
        <v>145.48939514160199</v>
      </c>
      <c r="P34" s="10">
        <v>238.95948791503901</v>
      </c>
      <c r="Q34" s="10">
        <v>-63.681205749511697</v>
      </c>
      <c r="R34" s="10">
        <v>192.34638977050801</v>
      </c>
      <c r="S34" s="10">
        <v>143.68736267089801</v>
      </c>
      <c r="T34" s="10">
        <v>312.43023681640602</v>
      </c>
      <c r="U34" s="10">
        <v>378.04620361328102</v>
      </c>
      <c r="V34" s="10">
        <v>367.88806152343801</v>
      </c>
      <c r="W34" s="10">
        <v>111.399612426758</v>
      </c>
      <c r="X34" s="10">
        <v>94.907318115234403</v>
      </c>
      <c r="Y34" s="10">
        <v>1446.14501953125</v>
      </c>
      <c r="Z34" s="10">
        <v>74.023307800292997</v>
      </c>
      <c r="AA34" s="10">
        <v>284.48565673828102</v>
      </c>
      <c r="AB34" s="10">
        <v>336.85159301757801</v>
      </c>
      <c r="AC34" s="10">
        <v>453.28121948242199</v>
      </c>
      <c r="AD34" s="10">
        <v>441.74050903320301</v>
      </c>
      <c r="AE34" s="10">
        <v>351.20617675781301</v>
      </c>
      <c r="AF34" s="10">
        <v>433.24713134765602</v>
      </c>
      <c r="AG34">
        <v>0</v>
      </c>
      <c r="AH34">
        <v>0</v>
      </c>
      <c r="AI34" s="10">
        <v>153.56143188476599</v>
      </c>
      <c r="AJ34" s="10">
        <v>91.126647949218807</v>
      </c>
      <c r="AK34" s="10">
        <v>1200.501953125</v>
      </c>
      <c r="AL34">
        <v>0</v>
      </c>
      <c r="AM34">
        <v>0</v>
      </c>
      <c r="AN34">
        <v>0</v>
      </c>
    </row>
    <row r="35" spans="1:40" x14ac:dyDescent="0.25">
      <c r="A35" t="s">
        <v>65</v>
      </c>
      <c r="B35">
        <v>1471.33801269531</v>
      </c>
      <c r="C35" s="10">
        <v>1642.37414550781</v>
      </c>
      <c r="D35" s="10">
        <v>1437.16625976563</v>
      </c>
      <c r="E35">
        <v>0</v>
      </c>
      <c r="F35">
        <v>139.78143310546901</v>
      </c>
      <c r="G35">
        <v>0</v>
      </c>
      <c r="H35" s="10">
        <v>287.96035766601602</v>
      </c>
      <c r="I35">
        <v>0</v>
      </c>
      <c r="J35" s="10">
        <v>14.373680114746101</v>
      </c>
      <c r="K35" s="10">
        <v>53.397312164306598</v>
      </c>
      <c r="L35" s="10">
        <v>54.650104522705099</v>
      </c>
      <c r="M35">
        <v>0</v>
      </c>
      <c r="N35" s="10">
        <v>27.152971267700199</v>
      </c>
      <c r="O35" s="10">
        <v>32.809360504150398</v>
      </c>
      <c r="P35" s="10">
        <v>50.740180969238303</v>
      </c>
      <c r="Q35" s="10">
        <v>14.186676979064901</v>
      </c>
      <c r="R35" s="10">
        <v>50.669410705566399</v>
      </c>
      <c r="S35" s="10">
        <v>98.702262878417997</v>
      </c>
      <c r="T35" s="10">
        <v>99.823677062988295</v>
      </c>
      <c r="U35" s="10">
        <v>97.841323852539105</v>
      </c>
      <c r="V35" s="10">
        <v>97.629295349121094</v>
      </c>
      <c r="W35" s="10">
        <v>67.752914428710895</v>
      </c>
      <c r="X35" s="10">
        <v>38.997463226318402</v>
      </c>
      <c r="Y35" s="10">
        <v>20.344661712646499</v>
      </c>
      <c r="Z35" s="10">
        <v>-16.127784729003899</v>
      </c>
      <c r="AA35" s="10">
        <v>213.72190856933599</v>
      </c>
      <c r="AB35" s="10">
        <v>348.306640625</v>
      </c>
      <c r="AC35" s="10">
        <v>166.53730773925801</v>
      </c>
      <c r="AD35" s="10">
        <v>318.79403686523398</v>
      </c>
      <c r="AE35" s="10">
        <v>152.26745605468801</v>
      </c>
      <c r="AF35" s="10">
        <v>155.90353393554699</v>
      </c>
      <c r="AG35">
        <v>0</v>
      </c>
      <c r="AH35" s="10">
        <v>-147.108642578125</v>
      </c>
      <c r="AI35">
        <v>0</v>
      </c>
      <c r="AJ35" s="10">
        <v>-9.0736608505249006</v>
      </c>
      <c r="AK35" s="10">
        <v>1191.65563964844</v>
      </c>
      <c r="AL35">
        <v>0</v>
      </c>
      <c r="AM35">
        <v>0</v>
      </c>
      <c r="AN35">
        <v>0</v>
      </c>
    </row>
    <row r="36" spans="1:40" x14ac:dyDescent="0.25">
      <c r="A36" t="s">
        <v>70</v>
      </c>
      <c r="B36">
        <v>93.734916687011705</v>
      </c>
      <c r="C36" s="10">
        <v>58.678672790527301</v>
      </c>
      <c r="D36" s="10">
        <v>1619.92346191406</v>
      </c>
      <c r="E36">
        <v>0</v>
      </c>
      <c r="F36">
        <v>191.25172424316401</v>
      </c>
      <c r="G36">
        <v>0</v>
      </c>
      <c r="H36" s="10">
        <v>524.60968017578102</v>
      </c>
      <c r="I36">
        <v>0</v>
      </c>
      <c r="J36" s="10">
        <v>183.61981201171901</v>
      </c>
      <c r="K36" s="10">
        <v>219.39273071289099</v>
      </c>
      <c r="L36" s="10">
        <v>56.871810913085902</v>
      </c>
      <c r="M36">
        <v>0</v>
      </c>
      <c r="N36" s="10">
        <v>53.099067687988303</v>
      </c>
      <c r="O36" s="10">
        <v>93.677795410156307</v>
      </c>
      <c r="P36" s="10">
        <v>93.012634277343807</v>
      </c>
      <c r="Q36" s="10">
        <v>3.6505985260009801</v>
      </c>
      <c r="R36" s="10">
        <v>70.610015869140597</v>
      </c>
      <c r="S36" s="10">
        <v>170.478591918945</v>
      </c>
      <c r="T36" s="10">
        <v>145.79380798339801</v>
      </c>
      <c r="U36" s="10">
        <v>283.36898803710898</v>
      </c>
      <c r="V36" s="10">
        <v>182.38569641113301</v>
      </c>
      <c r="W36" s="10">
        <v>296.72824096679699</v>
      </c>
      <c r="X36" s="10">
        <v>95.552627563476605</v>
      </c>
      <c r="Y36" s="10">
        <v>178.58399963378901</v>
      </c>
      <c r="Z36" s="10">
        <v>44.862159729003899</v>
      </c>
      <c r="AA36" s="10">
        <v>251.67930603027301</v>
      </c>
      <c r="AB36" s="10">
        <v>475.94357299804699</v>
      </c>
      <c r="AC36" s="10">
        <v>232.61363220214801</v>
      </c>
      <c r="AD36" s="10">
        <v>317.362060546875</v>
      </c>
      <c r="AE36" s="10">
        <v>226.57847595214801</v>
      </c>
      <c r="AF36" s="10">
        <v>334.80734252929699</v>
      </c>
      <c r="AG36">
        <v>0</v>
      </c>
      <c r="AH36" s="10">
        <v>-90.716720581054702</v>
      </c>
      <c r="AI36" s="10">
        <v>10.937146186828601</v>
      </c>
      <c r="AJ36">
        <v>0</v>
      </c>
      <c r="AK36" s="10">
        <v>1208.95629882813</v>
      </c>
      <c r="AL36">
        <v>0</v>
      </c>
      <c r="AM36">
        <v>0</v>
      </c>
      <c r="AN36">
        <v>0</v>
      </c>
    </row>
    <row r="37" spans="1:40" x14ac:dyDescent="0.25">
      <c r="A37" t="s">
        <v>102</v>
      </c>
      <c r="B37">
        <v>-158.56358337402301</v>
      </c>
      <c r="C37" s="10">
        <v>1.87409687042236</v>
      </c>
      <c r="D37" s="10">
        <v>-17.194105148315401</v>
      </c>
      <c r="E37">
        <v>0</v>
      </c>
      <c r="F37">
        <v>639.25555419921898</v>
      </c>
      <c r="G37">
        <v>0</v>
      </c>
      <c r="H37" s="10">
        <v>839.32360839843795</v>
      </c>
      <c r="I37">
        <v>0</v>
      </c>
      <c r="J37" s="10">
        <v>1376.10046386719</v>
      </c>
      <c r="K37" s="10">
        <v>1714.69934082031</v>
      </c>
      <c r="L37" s="10">
        <v>1677.42358398438</v>
      </c>
      <c r="M37">
        <v>0</v>
      </c>
      <c r="N37" s="10">
        <v>1494.61315917969</v>
      </c>
      <c r="O37" s="10">
        <v>1536.18395996094</v>
      </c>
      <c r="P37" s="10">
        <v>1664.74475097656</v>
      </c>
      <c r="Q37" s="10">
        <v>239.26139831543</v>
      </c>
      <c r="R37" s="10">
        <v>1317.92626953125</v>
      </c>
      <c r="S37" s="10">
        <v>1392.43579101563</v>
      </c>
      <c r="T37" s="10">
        <v>1486.27783203125</v>
      </c>
      <c r="U37" s="10">
        <v>1544.33276367188</v>
      </c>
      <c r="V37" s="10">
        <v>1535.31909179688</v>
      </c>
      <c r="W37" s="10">
        <v>1597.26684570313</v>
      </c>
      <c r="X37" s="10">
        <v>1664.70690917969</v>
      </c>
      <c r="Y37" s="10">
        <v>-659.15740966796898</v>
      </c>
      <c r="Z37" s="10">
        <v>1810.12609863281</v>
      </c>
      <c r="AA37" s="10">
        <v>437.68243408203102</v>
      </c>
      <c r="AB37" s="10">
        <v>1003.74694824219</v>
      </c>
      <c r="AC37" s="10">
        <v>1249.49633789063</v>
      </c>
      <c r="AD37" s="10">
        <v>1099.45043945313</v>
      </c>
      <c r="AE37" s="10">
        <v>1254.62060546875</v>
      </c>
      <c r="AF37" s="10">
        <v>1341.73864746094</v>
      </c>
      <c r="AG37">
        <v>0</v>
      </c>
      <c r="AH37" s="10">
        <v>2331.88989257813</v>
      </c>
      <c r="AI37" s="10">
        <v>2029.69714355469</v>
      </c>
      <c r="AJ37" s="10">
        <v>2238.57543945313</v>
      </c>
      <c r="AK37">
        <v>0</v>
      </c>
      <c r="AL37">
        <v>0</v>
      </c>
      <c r="AM37">
        <v>0</v>
      </c>
      <c r="AN37">
        <v>0</v>
      </c>
    </row>
    <row r="38" spans="1:40" x14ac:dyDescent="0.25">
      <c r="A38" t="s">
        <v>103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25">
      <c r="A39" t="s">
        <v>94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25">
      <c r="A40" t="s">
        <v>137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6"/>
  <sheetViews>
    <sheetView topLeftCell="A10" workbookViewId="0">
      <selection activeCell="A3" sqref="A3:A33"/>
    </sheetView>
  </sheetViews>
  <sheetFormatPr defaultRowHeight="15" x14ac:dyDescent="0.25"/>
  <cols>
    <col min="1" max="1" width="18.42578125" bestFit="1" customWidth="1"/>
    <col min="2" max="2" width="12.42578125" bestFit="1" customWidth="1"/>
    <col min="4" max="4" width="15.42578125" style="9" bestFit="1" customWidth="1"/>
    <col min="7" max="7" width="25.28515625" bestFit="1" customWidth="1"/>
    <col min="8" max="8" width="29" bestFit="1" customWidth="1"/>
    <col min="9" max="12" width="25.28515625" customWidth="1"/>
    <col min="13" max="13" width="18.42578125" bestFit="1" customWidth="1"/>
  </cols>
  <sheetData>
    <row r="1" spans="1:25" x14ac:dyDescent="0.25">
      <c r="I1" s="19" t="s">
        <v>155</v>
      </c>
      <c r="J1" s="19"/>
      <c r="K1" s="19"/>
      <c r="L1" s="19"/>
      <c r="Q1" t="s">
        <v>156</v>
      </c>
    </row>
    <row r="2" spans="1:25" ht="18" x14ac:dyDescent="0.25">
      <c r="A2" s="8" t="s">
        <v>104</v>
      </c>
      <c r="B2" s="8" t="s">
        <v>141</v>
      </c>
      <c r="C2" t="s">
        <v>148</v>
      </c>
      <c r="D2" s="11" t="s">
        <v>140</v>
      </c>
      <c r="E2" t="s">
        <v>149</v>
      </c>
      <c r="F2" s="8" t="s">
        <v>142</v>
      </c>
      <c r="G2" s="8" t="s">
        <v>105</v>
      </c>
      <c r="H2" s="8" t="s">
        <v>146</v>
      </c>
      <c r="I2" s="8" t="s">
        <v>132</v>
      </c>
      <c r="J2" s="8" t="s">
        <v>133</v>
      </c>
      <c r="K2" s="8" t="s">
        <v>134</v>
      </c>
      <c r="L2" s="8" t="s">
        <v>135</v>
      </c>
      <c r="M2" s="8" t="s">
        <v>151</v>
      </c>
      <c r="N2" s="8" t="s">
        <v>152</v>
      </c>
      <c r="O2" s="8" t="s">
        <v>153</v>
      </c>
      <c r="P2" s="8" t="s">
        <v>154</v>
      </c>
      <c r="Q2" s="8" t="s">
        <v>157</v>
      </c>
      <c r="R2" s="8" t="s">
        <v>158</v>
      </c>
      <c r="S2" s="8" t="s">
        <v>159</v>
      </c>
      <c r="T2" s="8" t="s">
        <v>160</v>
      </c>
      <c r="U2" s="8" t="s">
        <v>161</v>
      </c>
      <c r="V2" s="8" t="s">
        <v>162</v>
      </c>
    </row>
    <row r="3" spans="1:25" x14ac:dyDescent="0.25">
      <c r="A3" t="s">
        <v>108</v>
      </c>
      <c r="B3">
        <v>419.45000610351599</v>
      </c>
      <c r="C3">
        <v>146.30000610351601</v>
      </c>
      <c r="D3" s="9">
        <v>40.226000976562503</v>
      </c>
      <c r="E3">
        <v>4022.6000976562505</v>
      </c>
      <c r="F3">
        <v>0.187000006437302</v>
      </c>
      <c r="G3">
        <v>56.107700347900398</v>
      </c>
      <c r="H3" s="14">
        <v>2.1309999999999998</v>
      </c>
      <c r="I3">
        <v>-0.71499999999999997</v>
      </c>
      <c r="J3" s="9">
        <v>8.4360000000000004E-2</v>
      </c>
      <c r="K3" s="10">
        <v>-4.7540000000000002E-5</v>
      </c>
      <c r="L3" s="10">
        <v>1.0660000000000001E-8</v>
      </c>
      <c r="M3">
        <v>-125.970001220703</v>
      </c>
      <c r="N3">
        <v>-6.2519999999999998</v>
      </c>
      <c r="O3" s="14">
        <v>2.7458</v>
      </c>
      <c r="P3" s="14">
        <v>-1.03E-2</v>
      </c>
      <c r="Q3">
        <v>8.30081E-9</v>
      </c>
      <c r="R3" s="10">
        <v>-5.3361499999999999E-2</v>
      </c>
      <c r="S3">
        <v>3.1475000000000001E-3</v>
      </c>
      <c r="T3" s="10">
        <v>-1.18222E-6</v>
      </c>
      <c r="U3" s="10">
        <v>1.98854E-10</v>
      </c>
      <c r="V3" s="10">
        <v>-4.27421E-23</v>
      </c>
      <c r="Y3" s="10">
        <v>-1.7675000000000001</v>
      </c>
    </row>
    <row r="4" spans="1:25" x14ac:dyDescent="0.25">
      <c r="A4" t="s">
        <v>109</v>
      </c>
      <c r="B4">
        <v>431.95250854492201</v>
      </c>
      <c r="C4">
        <v>158.80250854492203</v>
      </c>
      <c r="D4" s="9">
        <v>41.540600585937504</v>
      </c>
      <c r="E4">
        <v>4154.06005859375</v>
      </c>
      <c r="F4">
        <v>0.210565000772476</v>
      </c>
      <c r="G4">
        <v>56.107700347900398</v>
      </c>
      <c r="H4" s="14">
        <v>2.1349999999999998</v>
      </c>
      <c r="I4">
        <v>0.105</v>
      </c>
      <c r="J4" s="10">
        <v>7.0540000000000005E-2</v>
      </c>
      <c r="K4" s="10">
        <v>-2.4309999999999999E-5</v>
      </c>
      <c r="L4" s="10">
        <v>-1.4700000000000001E-10</v>
      </c>
      <c r="M4">
        <v>-11178.900390625</v>
      </c>
      <c r="N4">
        <v>0.87700805664064796</v>
      </c>
      <c r="O4" s="14">
        <v>2.7765</v>
      </c>
      <c r="P4" s="14">
        <v>0.2014</v>
      </c>
      <c r="Q4">
        <v>2.6836700000000001E-8</v>
      </c>
      <c r="R4" s="10">
        <v>0.32650000000000001</v>
      </c>
      <c r="S4">
        <v>2.28487E-3</v>
      </c>
      <c r="T4" s="10">
        <v>-4.16634E-7</v>
      </c>
      <c r="U4" s="10">
        <v>-4.0051899999999998E-11</v>
      </c>
      <c r="V4" s="10">
        <v>-1.4818900000000001E-22</v>
      </c>
      <c r="Y4" s="10">
        <v>1.1429</v>
      </c>
    </row>
    <row r="5" spans="1:25" x14ac:dyDescent="0.25">
      <c r="A5" t="s">
        <v>110</v>
      </c>
      <c r="B5">
        <v>417.74801025390599</v>
      </c>
      <c r="C5">
        <v>144.59801025390601</v>
      </c>
      <c r="D5" s="9">
        <v>40.023300781250001</v>
      </c>
      <c r="E5">
        <v>4002.330078125</v>
      </c>
      <c r="F5">
        <v>0.18998000025749201</v>
      </c>
      <c r="G5">
        <v>56.107700347900398</v>
      </c>
      <c r="H5" s="14">
        <v>2.173</v>
      </c>
      <c r="I5">
        <v>3.8340000000000001</v>
      </c>
      <c r="J5" s="10">
        <v>6.6979999999999998E-2</v>
      </c>
      <c r="K5" s="10">
        <v>-2.6069999999999999E-5</v>
      </c>
      <c r="L5" s="10">
        <v>2.1729999999999998E-9</v>
      </c>
      <c r="M5">
        <v>-16909</v>
      </c>
      <c r="N5">
        <v>-6.8509887695312299</v>
      </c>
      <c r="O5" s="14">
        <v>2.8281000000000001</v>
      </c>
      <c r="P5" s="14">
        <v>-0.14280000000000001</v>
      </c>
      <c r="Q5">
        <v>2.0158000000000001E-8</v>
      </c>
      <c r="R5" s="10">
        <v>0.28605000000000003</v>
      </c>
      <c r="S5">
        <v>2.4987500000000001E-3</v>
      </c>
      <c r="T5" s="10">
        <v>-6.4815299999999997E-7</v>
      </c>
      <c r="U5" s="10">
        <v>4.05376E-11</v>
      </c>
      <c r="V5" s="10">
        <v>-1.0933400000000001E-22</v>
      </c>
      <c r="Y5" s="10">
        <v>-3.2360000000000001E-4</v>
      </c>
    </row>
    <row r="6" spans="1:25" x14ac:dyDescent="0.25">
      <c r="A6" t="s">
        <v>112</v>
      </c>
      <c r="B6">
        <v>407.94600830078099</v>
      </c>
      <c r="C6">
        <v>134.79600830078101</v>
      </c>
      <c r="D6" s="9">
        <v>36.476201171874997</v>
      </c>
      <c r="E6">
        <v>3647.6201171874995</v>
      </c>
      <c r="F6">
        <v>0.18479000031948101</v>
      </c>
      <c r="G6">
        <v>58.124000549316399</v>
      </c>
      <c r="H6" s="14">
        <v>2.2330000000000001</v>
      </c>
      <c r="I6">
        <v>-0.33200000000000002</v>
      </c>
      <c r="J6" s="10">
        <v>9.1889999999999999E-2</v>
      </c>
      <c r="K6" s="10">
        <v>-4.409E-5</v>
      </c>
      <c r="L6" s="10">
        <v>6.9150000000000002E-9</v>
      </c>
      <c r="M6">
        <v>-134590</v>
      </c>
      <c r="N6">
        <v>-11.7299865722656</v>
      </c>
      <c r="O6" s="14">
        <v>2.8961999999999999</v>
      </c>
      <c r="P6" s="14">
        <v>-0.68840000000000001</v>
      </c>
      <c r="Q6">
        <v>30.902999999999999</v>
      </c>
      <c r="R6" s="10">
        <v>0.15329999999999999</v>
      </c>
      <c r="S6">
        <v>2.6347900000000001E-3</v>
      </c>
      <c r="T6" s="10">
        <v>7.27226E-8</v>
      </c>
      <c r="U6" s="10">
        <v>-7.2789600000000001E-10</v>
      </c>
      <c r="V6" s="10">
        <v>2.3673600000000002E-13</v>
      </c>
      <c r="Y6" s="10">
        <v>4.2431000000000001E-6</v>
      </c>
    </row>
    <row r="7" spans="1:25" x14ac:dyDescent="0.25">
      <c r="A7" t="s">
        <v>96</v>
      </c>
      <c r="B7">
        <v>425.04900512695303</v>
      </c>
      <c r="C7">
        <v>151.89900512695306</v>
      </c>
      <c r="D7" s="9">
        <v>37.966201171874999</v>
      </c>
      <c r="E7">
        <v>3796.6201171875</v>
      </c>
      <c r="F7">
        <v>0.20100000500678999</v>
      </c>
      <c r="G7">
        <v>58.124000549316399</v>
      </c>
      <c r="H7" s="15">
        <v>1.6779999999999999</v>
      </c>
      <c r="I7">
        <v>2.266</v>
      </c>
      <c r="J7" s="10">
        <v>7.9130000000000006E-2</v>
      </c>
      <c r="K7" s="10">
        <v>-2.6469999999999999E-5</v>
      </c>
      <c r="L7" s="10">
        <v>-6.7400000000000005E-10</v>
      </c>
      <c r="M7">
        <v>-126190</v>
      </c>
      <c r="N7">
        <v>-0.50198974609372704</v>
      </c>
      <c r="O7" s="14">
        <v>2.8885000000000001</v>
      </c>
      <c r="P7" s="14">
        <v>0</v>
      </c>
      <c r="Q7">
        <v>67.721000000000004</v>
      </c>
      <c r="R7" s="10">
        <v>8.5405800000000007E-3</v>
      </c>
      <c r="S7">
        <v>3.27699E-3</v>
      </c>
      <c r="T7" s="10">
        <v>-1.10968E-6</v>
      </c>
      <c r="U7" s="10">
        <v>1.76646E-10</v>
      </c>
      <c r="V7" s="10">
        <v>-6.3992599999999998E-15</v>
      </c>
      <c r="Y7" s="10">
        <v>-3.3931599999999999E-9</v>
      </c>
    </row>
    <row r="8" spans="1:25" x14ac:dyDescent="0.25">
      <c r="A8" t="s">
        <v>115</v>
      </c>
      <c r="B8">
        <v>543.81002197265593</v>
      </c>
      <c r="C8">
        <v>270.66002197265595</v>
      </c>
      <c r="D8" s="9">
        <v>25.675700683593799</v>
      </c>
      <c r="E8">
        <v>2567.57006835938</v>
      </c>
      <c r="F8">
        <v>0.31000000238418601</v>
      </c>
      <c r="G8">
        <v>114.23200225830099</v>
      </c>
      <c r="H8" s="14">
        <v>2.0880000000000001</v>
      </c>
      <c r="I8">
        <v>-2.2010000000000001</v>
      </c>
      <c r="J8" s="10">
        <v>0.18770000000000001</v>
      </c>
      <c r="K8" s="10">
        <v>-1.0509999999999999E-4</v>
      </c>
      <c r="L8" s="10">
        <v>2.316E-8</v>
      </c>
      <c r="M8">
        <v>-224290</v>
      </c>
      <c r="N8">
        <v>99.238000488281301</v>
      </c>
      <c r="O8" s="14">
        <v>4.1714000000000002</v>
      </c>
      <c r="P8" s="14">
        <v>-1.3312999999999999</v>
      </c>
      <c r="Q8">
        <v>122.94</v>
      </c>
      <c r="R8" s="10">
        <v>-0.364398</v>
      </c>
      <c r="S8">
        <v>4.2662000000000004E-3</v>
      </c>
      <c r="T8" s="10">
        <v>-2.28148E-6</v>
      </c>
      <c r="U8" s="10">
        <v>8.5986600000000002E-10</v>
      </c>
      <c r="V8" s="10">
        <v>-1.5620600000000001E-13</v>
      </c>
      <c r="Y8" s="10">
        <v>8.8209599999999996E-13</v>
      </c>
    </row>
    <row r="9" spans="1:25" x14ac:dyDescent="0.25">
      <c r="A9" t="s">
        <v>116</v>
      </c>
      <c r="B9">
        <v>573.409020996094</v>
      </c>
      <c r="C9">
        <v>300.25902099609402</v>
      </c>
      <c r="D9" s="9">
        <v>28.198701171875001</v>
      </c>
      <c r="E9">
        <v>2819.8701171875</v>
      </c>
      <c r="F9">
        <v>0.28999000787735002</v>
      </c>
      <c r="G9">
        <v>114.23200225830099</v>
      </c>
      <c r="H9" s="14">
        <v>2.0880000000000001</v>
      </c>
      <c r="I9">
        <v>-2.2010000000000001</v>
      </c>
      <c r="J9" s="10">
        <v>0.18770000000000001</v>
      </c>
      <c r="K9" s="10">
        <v>-1.0509999999999999E-4</v>
      </c>
      <c r="L9" s="10">
        <v>2.316E-8</v>
      </c>
      <c r="M9">
        <v>-216590</v>
      </c>
      <c r="N9">
        <v>114.764001464844</v>
      </c>
      <c r="O9" s="14">
        <v>4.0858999999999996</v>
      </c>
      <c r="P9" s="14">
        <v>-1.4283999999999999</v>
      </c>
      <c r="Q9">
        <v>83.412000000000006</v>
      </c>
      <c r="R9" s="10">
        <v>9.4612000000000002E-2</v>
      </c>
      <c r="S9">
        <v>2.8405000000000001E-3</v>
      </c>
      <c r="T9" s="10">
        <v>-6.8676600000000005E-7</v>
      </c>
      <c r="U9" s="10">
        <v>0</v>
      </c>
      <c r="V9" s="10">
        <v>0</v>
      </c>
    </row>
    <row r="10" spans="1:25" x14ac:dyDescent="0.25">
      <c r="A10" t="s">
        <v>117</v>
      </c>
      <c r="B10">
        <v>566.25802001953093</v>
      </c>
      <c r="C10">
        <v>293.10802001953095</v>
      </c>
      <c r="D10" s="9">
        <v>27.296201171875001</v>
      </c>
      <c r="E10">
        <v>2729.6201171875</v>
      </c>
      <c r="F10">
        <v>0.31999000906944303</v>
      </c>
      <c r="G10">
        <v>114.23200225830099</v>
      </c>
      <c r="H10" s="14">
        <v>2.0880000000000001</v>
      </c>
      <c r="I10">
        <v>-2.2010000000000001</v>
      </c>
      <c r="J10" s="10">
        <v>0.18770000000000001</v>
      </c>
      <c r="K10" s="10">
        <v>-1.0509999999999999E-4</v>
      </c>
      <c r="L10" s="10">
        <v>2.316E-8</v>
      </c>
      <c r="M10">
        <v>-217590</v>
      </c>
      <c r="N10">
        <v>113.472009277344</v>
      </c>
      <c r="O10" s="14">
        <v>4.2051999999999996</v>
      </c>
      <c r="P10" s="14">
        <v>-1.0783</v>
      </c>
      <c r="Q10">
        <v>77.082999999999998</v>
      </c>
      <c r="R10" s="10">
        <v>0.109999</v>
      </c>
      <c r="S10">
        <v>2.8378000000000001E-3</v>
      </c>
      <c r="T10" s="10">
        <v>-6.8439599999999996E-7</v>
      </c>
      <c r="U10" s="10">
        <v>0</v>
      </c>
      <c r="V10" s="10">
        <v>0</v>
      </c>
    </row>
    <row r="11" spans="1:25" x14ac:dyDescent="0.25">
      <c r="A11" t="s">
        <v>119</v>
      </c>
      <c r="B11">
        <v>549.909020996094</v>
      </c>
      <c r="C11">
        <v>276.75902099609402</v>
      </c>
      <c r="D11" s="9">
        <v>24.865100097656299</v>
      </c>
      <c r="E11">
        <v>2486.51000976563</v>
      </c>
      <c r="F11">
        <v>0.34599000215530401</v>
      </c>
      <c r="G11">
        <v>114.23200225830099</v>
      </c>
      <c r="H11" s="14">
        <v>2.0880000000000001</v>
      </c>
      <c r="I11">
        <v>-2.2010000000000001</v>
      </c>
      <c r="J11" s="10">
        <v>0.18770000000000001</v>
      </c>
      <c r="K11" s="10">
        <v>-1.0509999999999999E-4</v>
      </c>
      <c r="L11" s="10">
        <v>2.316E-8</v>
      </c>
      <c r="M11">
        <v>-222790</v>
      </c>
      <c r="N11">
        <v>109.106011962891</v>
      </c>
      <c r="O11" s="14">
        <v>4.5932000000000004</v>
      </c>
      <c r="P11" s="14">
        <v>-1.1169</v>
      </c>
      <c r="Q11">
        <v>59.136000000000003</v>
      </c>
      <c r="R11" s="10">
        <v>0.20949599999999999</v>
      </c>
      <c r="S11">
        <v>2.8278999999999999E-3</v>
      </c>
      <c r="T11" s="10">
        <v>-6.7556599999999995E-7</v>
      </c>
      <c r="U11" s="10">
        <v>0</v>
      </c>
      <c r="V11" s="10">
        <v>0</v>
      </c>
    </row>
    <row r="12" spans="1:25" x14ac:dyDescent="0.25">
      <c r="A12" t="s">
        <v>120</v>
      </c>
      <c r="B12">
        <v>553.37001953125002</v>
      </c>
      <c r="C12">
        <v>280.22001953125005</v>
      </c>
      <c r="D12" s="9">
        <v>25.563701171875</v>
      </c>
      <c r="E12">
        <v>2556.3701171875</v>
      </c>
      <c r="F12">
        <v>0.34099000692367598</v>
      </c>
      <c r="G12">
        <v>114.23200225830099</v>
      </c>
      <c r="H12" s="14">
        <v>2.0880000000000001</v>
      </c>
      <c r="I12">
        <v>-2.2010000000000001</v>
      </c>
      <c r="J12" s="10">
        <v>0.18770000000000001</v>
      </c>
      <c r="K12" s="10">
        <v>-1.0509999999999999E-4</v>
      </c>
      <c r="L12" s="10">
        <v>2.316E-8</v>
      </c>
      <c r="M12">
        <v>-219590</v>
      </c>
      <c r="N12">
        <v>109.432000732422</v>
      </c>
      <c r="O12" s="14">
        <v>4.3463000000000003</v>
      </c>
      <c r="P12" s="14">
        <v>-0.71350000000000002</v>
      </c>
      <c r="Q12">
        <v>63.746000000000002</v>
      </c>
      <c r="R12" s="10">
        <v>0.1845</v>
      </c>
      <c r="S12">
        <v>2.8305000000000001E-3</v>
      </c>
      <c r="T12" s="10">
        <v>-6.7792599999999998E-7</v>
      </c>
      <c r="U12" s="10">
        <v>0</v>
      </c>
      <c r="V12" s="10">
        <v>0</v>
      </c>
    </row>
    <row r="13" spans="1:25" x14ac:dyDescent="0.25">
      <c r="A13" t="s">
        <v>121</v>
      </c>
      <c r="B13">
        <v>563.33901367187502</v>
      </c>
      <c r="C13">
        <v>290.18901367187505</v>
      </c>
      <c r="D13" s="9">
        <v>26.283701171875002</v>
      </c>
      <c r="E13">
        <v>2628.3701171875</v>
      </c>
      <c r="F13">
        <v>0.34000000357627902</v>
      </c>
      <c r="G13">
        <v>114.23200225830099</v>
      </c>
      <c r="H13" s="14">
        <v>2.0880000000000001</v>
      </c>
      <c r="I13">
        <v>-2.2010000000000001</v>
      </c>
      <c r="J13" s="10">
        <v>0.18770000000000001</v>
      </c>
      <c r="K13" s="10">
        <v>-1.0509999999999999E-4</v>
      </c>
      <c r="L13" s="10">
        <v>2.316E-8</v>
      </c>
      <c r="M13">
        <v>-214089</v>
      </c>
      <c r="N13">
        <v>115.61000976562499</v>
      </c>
      <c r="O13" s="14">
        <v>4.4084000000000003</v>
      </c>
      <c r="P13" s="14">
        <v>-0.80889999999999995</v>
      </c>
      <c r="Q13">
        <v>67.87</v>
      </c>
      <c r="R13" s="10">
        <v>0.15289</v>
      </c>
      <c r="S13">
        <v>2.8349999999999998E-3</v>
      </c>
      <c r="T13" s="10">
        <v>-6.8203600000000003E-7</v>
      </c>
      <c r="U13" s="10">
        <v>0</v>
      </c>
      <c r="V13" s="10">
        <v>0</v>
      </c>
    </row>
    <row r="14" spans="1:25" x14ac:dyDescent="0.25">
      <c r="A14" t="s">
        <v>97</v>
      </c>
      <c r="B14">
        <v>364.85</v>
      </c>
      <c r="C14">
        <v>91.700000000000045</v>
      </c>
      <c r="D14" s="9">
        <v>46.2041015625</v>
      </c>
      <c r="E14">
        <v>4620.41015625</v>
      </c>
      <c r="F14">
        <v>0.14800000190734899</v>
      </c>
      <c r="G14">
        <v>42.080600738525398</v>
      </c>
      <c r="H14" s="14">
        <v>2.177</v>
      </c>
      <c r="I14">
        <v>0.88600000000000001</v>
      </c>
      <c r="J14" s="10">
        <v>5.602E-2</v>
      </c>
      <c r="K14" s="10">
        <v>-2.7710000000000001E-5</v>
      </c>
      <c r="L14" s="10">
        <v>5.2659999999999998E-9</v>
      </c>
      <c r="M14">
        <v>20429</v>
      </c>
      <c r="N14">
        <v>-47.7509979248047</v>
      </c>
      <c r="O14" s="14">
        <v>2.2282999999999999</v>
      </c>
      <c r="P14" s="14">
        <v>0.35899999999999999</v>
      </c>
      <c r="Q14">
        <v>1.9266300000000002E-8</v>
      </c>
      <c r="R14" s="10">
        <v>8.8163599999999995E-2</v>
      </c>
      <c r="S14">
        <v>2.7862999999999998E-3</v>
      </c>
      <c r="T14" s="10">
        <v>-9.1886300000000004E-7</v>
      </c>
      <c r="U14" s="10">
        <v>1.30992E-10</v>
      </c>
      <c r="V14" s="10">
        <v>-1.0497800000000001E-22</v>
      </c>
    </row>
    <row r="15" spans="1:25" x14ac:dyDescent="0.25">
      <c r="A15" t="s">
        <v>122</v>
      </c>
      <c r="B15">
        <v>519.639001464844</v>
      </c>
      <c r="C15">
        <v>246.48900146484402</v>
      </c>
      <c r="D15" s="9">
        <v>27.367800292968802</v>
      </c>
      <c r="E15">
        <v>2736.78002929688</v>
      </c>
      <c r="F15">
        <v>0.307000011205673</v>
      </c>
      <c r="G15">
        <v>100.205001831055</v>
      </c>
      <c r="H15" s="14">
        <v>3.56</v>
      </c>
      <c r="I15">
        <v>-11.965999999999999</v>
      </c>
      <c r="J15" s="10">
        <v>0.21390000000000001</v>
      </c>
      <c r="K15" s="10">
        <v>-1.5190000000000001E-4</v>
      </c>
      <c r="L15" s="10">
        <v>4.1460000000000002E-8</v>
      </c>
      <c r="M15">
        <v>-202090</v>
      </c>
      <c r="N15">
        <v>80.493005371093801</v>
      </c>
      <c r="O15" s="14">
        <v>3.9634</v>
      </c>
      <c r="P15" s="14">
        <v>-0.68579999999999997</v>
      </c>
      <c r="Q15">
        <v>75.924800000000005</v>
      </c>
      <c r="R15" s="10">
        <v>0.222689</v>
      </c>
      <c r="S15">
        <v>2.81928E-3</v>
      </c>
      <c r="T15" s="10">
        <v>-6.6784599999999998E-7</v>
      </c>
      <c r="U15" s="10">
        <v>0</v>
      </c>
      <c r="V15" s="10">
        <v>0</v>
      </c>
    </row>
    <row r="16" spans="1:25" x14ac:dyDescent="0.25">
      <c r="A16" t="s">
        <v>123</v>
      </c>
      <c r="B16">
        <v>531.01900634765593</v>
      </c>
      <c r="C16">
        <v>257.86900634765595</v>
      </c>
      <c r="D16" s="9">
        <v>29.536201171875</v>
      </c>
      <c r="E16">
        <v>2953.6201171875</v>
      </c>
      <c r="F16">
        <v>0.25999000668525701</v>
      </c>
      <c r="G16">
        <v>100.205001831055</v>
      </c>
      <c r="H16" s="14">
        <v>3.56</v>
      </c>
      <c r="I16">
        <v>-5.48</v>
      </c>
      <c r="J16" s="10">
        <v>0.17960000000000001</v>
      </c>
      <c r="K16" s="10">
        <v>-1.0560000000000001E-4</v>
      </c>
      <c r="L16" s="10">
        <v>2.4E-8</v>
      </c>
      <c r="M16">
        <v>-204890</v>
      </c>
      <c r="N16">
        <v>80.876000976562494</v>
      </c>
      <c r="O16" s="14">
        <v>3.6960000000000002</v>
      </c>
      <c r="P16" s="14">
        <v>-1.3292999999999999</v>
      </c>
      <c r="Q16">
        <v>86.016900000000007</v>
      </c>
      <c r="R16" s="10">
        <v>0.15479799999999999</v>
      </c>
      <c r="S16">
        <v>2.8265E-3</v>
      </c>
      <c r="T16" s="10">
        <v>-6.7431599999999996E-7</v>
      </c>
      <c r="U16" s="10">
        <v>0</v>
      </c>
      <c r="V16" s="10">
        <v>0</v>
      </c>
    </row>
    <row r="17" spans="1:22" x14ac:dyDescent="0.25">
      <c r="A17" t="s">
        <v>124</v>
      </c>
      <c r="B17">
        <v>530.21901855468798</v>
      </c>
      <c r="C17">
        <v>257.069018554688</v>
      </c>
      <c r="D17" s="9">
        <v>27.336201171875</v>
      </c>
      <c r="E17">
        <v>2733.6201171875</v>
      </c>
      <c r="F17">
        <v>0.34000000357627902</v>
      </c>
      <c r="G17">
        <v>100.205001831055</v>
      </c>
      <c r="H17" s="14">
        <v>3.56</v>
      </c>
      <c r="I17">
        <v>-9.4079999999999995</v>
      </c>
      <c r="J17" s="10">
        <v>0.2064</v>
      </c>
      <c r="K17" s="10">
        <v>-1.5019999999999999E-4</v>
      </c>
      <c r="L17" s="10">
        <v>4.3859999999999997E-8</v>
      </c>
      <c r="M17">
        <v>-195090</v>
      </c>
      <c r="N17">
        <v>90.049005126953105</v>
      </c>
      <c r="O17" s="14">
        <v>4.2778999999999998</v>
      </c>
      <c r="P17" s="14">
        <v>-0.88439999999999996</v>
      </c>
      <c r="Q17">
        <v>47.737900000000003</v>
      </c>
      <c r="R17" s="10">
        <v>-0.125</v>
      </c>
      <c r="S17">
        <v>3.6025900000000001E-3</v>
      </c>
      <c r="T17" s="10">
        <v>-1.2797E-6</v>
      </c>
      <c r="U17" s="10">
        <v>9.8633599999999997E-11</v>
      </c>
      <c r="V17" s="10">
        <v>2.3183600000000001E-14</v>
      </c>
    </row>
    <row r="18" spans="1:22" x14ac:dyDescent="0.25">
      <c r="A18" t="s">
        <v>125</v>
      </c>
      <c r="B18">
        <v>537.19802246093798</v>
      </c>
      <c r="C18">
        <v>264.048022460938</v>
      </c>
      <c r="D18" s="9">
        <v>29.0802001953125</v>
      </c>
      <c r="E18">
        <v>2908.02001953125</v>
      </c>
      <c r="F18">
        <v>0.30500000715255698</v>
      </c>
      <c r="G18">
        <v>100.205001831055</v>
      </c>
      <c r="H18" s="14">
        <v>3.56</v>
      </c>
      <c r="I18">
        <v>-11.965999999999999</v>
      </c>
      <c r="J18" s="10">
        <v>0.21390000000000001</v>
      </c>
      <c r="K18" s="10">
        <v>-1.5190000000000001E-4</v>
      </c>
      <c r="L18" s="10">
        <v>4.1460000000000002E-8</v>
      </c>
      <c r="M18">
        <v>-199390</v>
      </c>
      <c r="N18">
        <v>89.778009033203105</v>
      </c>
      <c r="O18" s="14">
        <v>3.9209999999999998</v>
      </c>
      <c r="P18" s="14">
        <v>-0.73240000000000005</v>
      </c>
      <c r="Q18">
        <v>80.006</v>
      </c>
      <c r="R18" s="10">
        <v>0.157998</v>
      </c>
      <c r="S18">
        <v>2.8284999999999999E-3</v>
      </c>
      <c r="T18" s="10">
        <v>-6.7606599999999999E-7</v>
      </c>
      <c r="U18" s="10">
        <v>0</v>
      </c>
      <c r="V18" s="10">
        <v>0</v>
      </c>
    </row>
    <row r="19" spans="1:22" x14ac:dyDescent="0.25">
      <c r="A19" t="s">
        <v>126</v>
      </c>
      <c r="B19">
        <v>535.1</v>
      </c>
      <c r="C19">
        <v>261.95000000000005</v>
      </c>
      <c r="D19" s="9">
        <v>28.137900390624999</v>
      </c>
      <c r="E19">
        <v>2813.7900390625</v>
      </c>
      <c r="F19">
        <v>0.32699000835418701</v>
      </c>
      <c r="G19">
        <v>100.205001831055</v>
      </c>
      <c r="H19" s="14">
        <v>3.56</v>
      </c>
      <c r="I19">
        <v>-1.6830000000000001</v>
      </c>
      <c r="J19" s="10">
        <v>0.1633</v>
      </c>
      <c r="K19" s="10">
        <v>-8.9190000000000005E-5</v>
      </c>
      <c r="L19" s="10">
        <v>1.871E-8</v>
      </c>
      <c r="M19">
        <v>-192390</v>
      </c>
      <c r="N19">
        <v>91.847009277343801</v>
      </c>
      <c r="O19" s="14">
        <v>4.1454000000000004</v>
      </c>
      <c r="P19" s="14">
        <v>-0.65969999999999995</v>
      </c>
      <c r="Q19">
        <v>1.9571200000000001E-8</v>
      </c>
      <c r="R19" s="10">
        <v>-5.6075E-2</v>
      </c>
      <c r="S19">
        <v>3.3777E-3</v>
      </c>
      <c r="T19" s="10">
        <v>-1.2106600000000001E-6</v>
      </c>
      <c r="U19" s="10">
        <v>1.8480199999999999E-10</v>
      </c>
      <c r="V19" s="10">
        <v>-1.0875300000000001E-22</v>
      </c>
    </row>
    <row r="20" spans="1:22" x14ac:dyDescent="0.25">
      <c r="A20" t="s">
        <v>30</v>
      </c>
      <c r="B20">
        <v>540.49001464843798</v>
      </c>
      <c r="C20">
        <v>267.340014648438</v>
      </c>
      <c r="D20" s="9">
        <v>28.908000488281299</v>
      </c>
      <c r="E20">
        <v>2890.80004882813</v>
      </c>
      <c r="F20">
        <v>0.31400001049041698</v>
      </c>
      <c r="G20">
        <v>100.205001831055</v>
      </c>
      <c r="H20" s="14">
        <v>3.56</v>
      </c>
      <c r="I20">
        <v>-9.4079999999999995</v>
      </c>
      <c r="J20" s="10">
        <v>0.2064</v>
      </c>
      <c r="K20" s="10">
        <v>-1.5019999999999999E-4</v>
      </c>
      <c r="L20" s="10">
        <v>4.3859999999999997E-8</v>
      </c>
      <c r="M20">
        <v>-206290</v>
      </c>
      <c r="N20">
        <v>79.191003417968801</v>
      </c>
      <c r="O20" s="14">
        <v>3.7951999999999999</v>
      </c>
      <c r="P20" s="14">
        <v>-1.161</v>
      </c>
      <c r="Q20">
        <v>77.686000000000007</v>
      </c>
      <c r="R20" s="10">
        <v>0.215498</v>
      </c>
      <c r="S20">
        <v>2.8195E-3</v>
      </c>
      <c r="T20" s="10">
        <v>-6.6822599999999999E-7</v>
      </c>
      <c r="U20" s="10">
        <v>0</v>
      </c>
      <c r="V20" s="10">
        <v>0</v>
      </c>
    </row>
    <row r="21" spans="1:22" x14ac:dyDescent="0.25">
      <c r="A21" t="s">
        <v>32</v>
      </c>
      <c r="B21">
        <v>559.48800048828093</v>
      </c>
      <c r="C21">
        <v>286.33800048828095</v>
      </c>
      <c r="D21" s="9">
        <v>24.843701171875001</v>
      </c>
      <c r="E21">
        <v>2484.3701171875</v>
      </c>
      <c r="F21">
        <v>0.38400000333786</v>
      </c>
      <c r="G21">
        <v>114.23200225830099</v>
      </c>
      <c r="H21" s="14">
        <v>2.2229999999999999</v>
      </c>
      <c r="I21">
        <v>-2.2010000000000001</v>
      </c>
      <c r="J21" s="10">
        <v>0.18770000000000001</v>
      </c>
      <c r="K21" s="10">
        <v>-1.0509999999999999E-4</v>
      </c>
      <c r="L21" s="10">
        <v>2.316E-8</v>
      </c>
      <c r="M21">
        <v>-215590</v>
      </c>
      <c r="N21">
        <v>117.65300903320301</v>
      </c>
      <c r="O21" s="14">
        <v>4.7401</v>
      </c>
      <c r="P21" s="14">
        <v>-0.91210000000000002</v>
      </c>
      <c r="Q21">
        <v>125.477</v>
      </c>
      <c r="R21" s="10">
        <v>-6.0366000000000003E-2</v>
      </c>
      <c r="S21">
        <v>3.4085000000000001E-3</v>
      </c>
      <c r="T21" s="10">
        <v>-1.235E-6</v>
      </c>
      <c r="U21" s="10">
        <v>1.7289600000000001E-10</v>
      </c>
      <c r="V21" s="10">
        <v>8.0657600000000003E-15</v>
      </c>
    </row>
    <row r="22" spans="1:22" x14ac:dyDescent="0.25">
      <c r="A22" t="s">
        <v>98</v>
      </c>
      <c r="B22">
        <v>464.54900512695303</v>
      </c>
      <c r="C22">
        <v>191.39900512695306</v>
      </c>
      <c r="D22" s="9">
        <v>35.286999511718804</v>
      </c>
      <c r="E22">
        <v>3528.6999511718805</v>
      </c>
      <c r="F22">
        <v>0.232960000634193</v>
      </c>
      <c r="G22">
        <v>70.135000976562509</v>
      </c>
      <c r="H22" s="14">
        <v>2.2160000000000002</v>
      </c>
      <c r="I22">
        <v>-3.2000000000000001E-2</v>
      </c>
      <c r="J22" s="10">
        <v>0.10340000000000001</v>
      </c>
      <c r="K22" s="10">
        <v>-5.5340000000000002E-5</v>
      </c>
      <c r="L22" s="10">
        <v>1.118E-8</v>
      </c>
      <c r="M22">
        <v>-20929</v>
      </c>
      <c r="N22">
        <v>29.946008300781301</v>
      </c>
      <c r="O22" s="14">
        <v>3.1956000000000002</v>
      </c>
      <c r="P22" s="14">
        <v>1.1054999999999999</v>
      </c>
      <c r="Q22" s="10">
        <v>-1.44437E-8</v>
      </c>
      <c r="R22" s="10">
        <v>-1.9105000000000001E-3</v>
      </c>
      <c r="S22">
        <v>3.0861899999999999E-3</v>
      </c>
      <c r="T22" s="10">
        <v>-1.1011999999999999E-6</v>
      </c>
      <c r="U22" s="10">
        <v>1.6685199999999999E-10</v>
      </c>
      <c r="V22" s="10">
        <v>8.0164200000000002E-23</v>
      </c>
    </row>
    <row r="23" spans="1:22" x14ac:dyDescent="0.25">
      <c r="A23" t="s">
        <v>36</v>
      </c>
      <c r="B23">
        <v>586.6</v>
      </c>
      <c r="C23">
        <v>313.45000000000005</v>
      </c>
      <c r="D23" s="9">
        <v>22.898701171875</v>
      </c>
      <c r="E23">
        <v>2289.8701171875</v>
      </c>
      <c r="F23">
        <v>0.416680008172989</v>
      </c>
      <c r="G23">
        <v>128.25900268554699</v>
      </c>
      <c r="H23" s="14">
        <v>2.214</v>
      </c>
      <c r="I23">
        <v>-2.2010000000000001</v>
      </c>
      <c r="J23" s="10">
        <v>0.18770000000000001</v>
      </c>
      <c r="K23" s="10">
        <v>-1.0509999999999999E-4</v>
      </c>
      <c r="L23" s="10">
        <v>2.316E-8</v>
      </c>
      <c r="M23">
        <v>-242090</v>
      </c>
      <c r="N23">
        <v>122.291009521484</v>
      </c>
      <c r="O23" s="14">
        <v>4.1555999999999997</v>
      </c>
      <c r="P23" s="14">
        <v>-1.893</v>
      </c>
      <c r="Q23" s="10">
        <v>67.893799999999999</v>
      </c>
      <c r="R23" s="10">
        <v>0.14099</v>
      </c>
      <c r="S23">
        <v>2.8379E-3</v>
      </c>
      <c r="T23" s="10">
        <v>-6.8440600000000002E-7</v>
      </c>
      <c r="U23" s="10">
        <v>0</v>
      </c>
      <c r="V23" s="10">
        <v>0</v>
      </c>
    </row>
    <row r="24" spans="1:22" x14ac:dyDescent="0.25">
      <c r="A24" t="s">
        <v>99</v>
      </c>
      <c r="B24">
        <v>369.74801025390627</v>
      </c>
      <c r="C24">
        <v>96.598010253906295</v>
      </c>
      <c r="D24" s="9">
        <v>42.566601562500004</v>
      </c>
      <c r="E24">
        <v>4256.66015625</v>
      </c>
      <c r="F24">
        <v>0.152400001883507</v>
      </c>
      <c r="G24">
        <v>44.097000122070298</v>
      </c>
      <c r="H24" s="14">
        <v>2.2309999999999999</v>
      </c>
      <c r="I24">
        <v>-1.0089999999999999</v>
      </c>
      <c r="J24" s="10">
        <v>7.3150000000000007E-2</v>
      </c>
      <c r="K24" s="10">
        <v>-3.7889999999999998E-5</v>
      </c>
      <c r="L24" s="10">
        <v>7.6779999999999993E-9</v>
      </c>
      <c r="M24">
        <v>-103890</v>
      </c>
      <c r="N24">
        <v>-42.101995849609402</v>
      </c>
      <c r="O24" s="14">
        <v>2.4255</v>
      </c>
      <c r="P24" s="14">
        <v>0</v>
      </c>
      <c r="Q24" s="10">
        <v>39.488900000000001</v>
      </c>
      <c r="R24" s="10">
        <v>0.39500000000000002</v>
      </c>
      <c r="S24">
        <v>2.1140899999999999E-3</v>
      </c>
      <c r="T24" s="10">
        <v>3.9648600000000002E-7</v>
      </c>
      <c r="U24" s="10">
        <v>-6.6717600000000003E-10</v>
      </c>
      <c r="V24" s="10">
        <v>1.67936E-13</v>
      </c>
    </row>
    <row r="25" spans="1:22" x14ac:dyDescent="0.25">
      <c r="A25" t="s">
        <v>100</v>
      </c>
      <c r="B25">
        <v>460.24801025390599</v>
      </c>
      <c r="C25">
        <v>187.09801025390601</v>
      </c>
      <c r="D25" s="9">
        <v>33.335900878906301</v>
      </c>
      <c r="E25">
        <v>3333.59008789063</v>
      </c>
      <c r="F25">
        <v>0.222240000963211</v>
      </c>
      <c r="G25">
        <v>72.1510009765625</v>
      </c>
      <c r="H25" s="14">
        <v>2.161</v>
      </c>
      <c r="I25">
        <v>-2.2749999999999999</v>
      </c>
      <c r="J25" s="10">
        <v>0.121</v>
      </c>
      <c r="K25" s="10">
        <v>-6.5190000000000004E-5</v>
      </c>
      <c r="L25" s="10">
        <v>1.3669999999999999E-8</v>
      </c>
      <c r="M25">
        <v>-154590</v>
      </c>
      <c r="N25">
        <v>27.878015136718801</v>
      </c>
      <c r="O25" s="14">
        <v>3.3130000000000002</v>
      </c>
      <c r="P25" s="14">
        <v>-0.76429999999999998</v>
      </c>
      <c r="Q25" s="10">
        <v>64.25</v>
      </c>
      <c r="R25" s="10">
        <v>-0.131798</v>
      </c>
      <c r="S25">
        <v>3.5409999999999999E-3</v>
      </c>
      <c r="T25" s="10">
        <v>-1.3332E-6</v>
      </c>
      <c r="U25" s="10">
        <v>2.5144600000000001E-10</v>
      </c>
      <c r="V25" s="10">
        <v>-1.2957600000000001E-14</v>
      </c>
    </row>
    <row r="26" spans="1:22" x14ac:dyDescent="0.25">
      <c r="A26" t="s">
        <v>127</v>
      </c>
      <c r="B26">
        <v>499.83001098632803</v>
      </c>
      <c r="C26">
        <v>226.68001098632806</v>
      </c>
      <c r="D26" s="9">
        <v>31.268701171875001</v>
      </c>
      <c r="E26">
        <v>3126.8701171875</v>
      </c>
      <c r="F26">
        <v>0.24695000052452101</v>
      </c>
      <c r="G26">
        <v>86.177902221679702</v>
      </c>
      <c r="H26" s="14">
        <v>2.2389999999999999</v>
      </c>
      <c r="I26">
        <v>-3.4889999999999999</v>
      </c>
      <c r="J26" s="10">
        <v>0.1469</v>
      </c>
      <c r="K26" s="10">
        <v>-8.0630000000000006E-5</v>
      </c>
      <c r="L26" s="10">
        <v>1.6289999999999999E-8</v>
      </c>
      <c r="M26">
        <v>-177890</v>
      </c>
      <c r="N26">
        <v>57.977014160156301</v>
      </c>
      <c r="O26" s="14">
        <v>3.5209000000000001</v>
      </c>
      <c r="P26" s="14">
        <v>-0.86950000000000005</v>
      </c>
      <c r="Q26" s="10">
        <v>0</v>
      </c>
      <c r="R26" s="10">
        <v>-0.16950000000000001</v>
      </c>
      <c r="S26">
        <v>3.5683899999999998E-3</v>
      </c>
      <c r="T26" s="10">
        <v>-2.3502899999999999E-6</v>
      </c>
      <c r="U26" s="10">
        <v>6.4101499999999998E-10</v>
      </c>
      <c r="V26" s="10">
        <v>0</v>
      </c>
    </row>
    <row r="27" spans="1:22" x14ac:dyDescent="0.25">
      <c r="A27" t="s">
        <v>128</v>
      </c>
      <c r="B27">
        <v>488.85</v>
      </c>
      <c r="C27">
        <v>215.70000000000005</v>
      </c>
      <c r="D27" s="9">
        <v>31</v>
      </c>
      <c r="E27">
        <v>3100</v>
      </c>
      <c r="F27">
        <v>0.23194000124931299</v>
      </c>
      <c r="G27">
        <v>86.177902221679702</v>
      </c>
      <c r="H27" s="14">
        <v>2.2389999999999999</v>
      </c>
      <c r="I27">
        <v>-3.9729999999999999</v>
      </c>
      <c r="J27" s="10">
        <v>0.15029999999999999</v>
      </c>
      <c r="K27" s="10">
        <v>-8.3139999999999993E-5</v>
      </c>
      <c r="L27" s="10">
        <v>1.6359999999999999E-8</v>
      </c>
      <c r="M27">
        <v>-185690</v>
      </c>
      <c r="N27">
        <v>49.731011962890598</v>
      </c>
      <c r="O27" s="14">
        <v>3.4845999999999999</v>
      </c>
      <c r="P27" s="14">
        <v>-1.1611</v>
      </c>
      <c r="Q27" s="10">
        <v>0</v>
      </c>
      <c r="R27" s="10">
        <v>-0.193</v>
      </c>
      <c r="S27">
        <v>3.6510000000000002E-3</v>
      </c>
      <c r="T27" s="10">
        <v>-2.4234E-6</v>
      </c>
      <c r="U27" s="10">
        <v>6.4377599999999999E-10</v>
      </c>
      <c r="V27" s="10">
        <v>0</v>
      </c>
    </row>
    <row r="28" spans="1:22" x14ac:dyDescent="0.25">
      <c r="A28" t="s">
        <v>129</v>
      </c>
      <c r="B28">
        <v>497.347009277344</v>
      </c>
      <c r="C28">
        <v>224.19700927734402</v>
      </c>
      <c r="D28" s="9">
        <v>30.103601074218801</v>
      </c>
      <c r="E28">
        <v>3010.36010742188</v>
      </c>
      <c r="F28">
        <v>0.279100000858307</v>
      </c>
      <c r="G28">
        <v>86.177902221679702</v>
      </c>
      <c r="H28" s="14">
        <v>2.2389999999999999</v>
      </c>
      <c r="I28">
        <v>-2.524</v>
      </c>
      <c r="J28" s="10">
        <v>0.1477</v>
      </c>
      <c r="K28" s="10">
        <v>-8.5329999999999998E-5</v>
      </c>
      <c r="L28" s="10">
        <v>1.9309999999999999E-8</v>
      </c>
      <c r="M28">
        <v>-174390</v>
      </c>
      <c r="N28">
        <v>60.261010742187501</v>
      </c>
      <c r="O28" s="14">
        <v>3.8090000000000002</v>
      </c>
      <c r="P28" s="14">
        <v>-0.89300000000000002</v>
      </c>
      <c r="Q28" s="10">
        <v>111.47</v>
      </c>
      <c r="R28" s="10">
        <v>-0.60570000000000002</v>
      </c>
      <c r="S28">
        <v>4.9202999999999998E-3</v>
      </c>
      <c r="T28" s="10">
        <v>-3.0170000000000001E-6</v>
      </c>
      <c r="U28" s="10">
        <v>1.06506E-9</v>
      </c>
      <c r="V28" s="10">
        <v>-1.08026E-13</v>
      </c>
    </row>
    <row r="29" spans="1:22" x14ac:dyDescent="0.25">
      <c r="A29" t="s">
        <v>130</v>
      </c>
      <c r="B29">
        <v>504.29900512695303</v>
      </c>
      <c r="C29">
        <v>231.14900512695306</v>
      </c>
      <c r="D29" s="9">
        <v>31.238400878906301</v>
      </c>
      <c r="E29">
        <v>3123.84008789063</v>
      </c>
      <c r="F29">
        <v>0.27500000596046398</v>
      </c>
      <c r="G29">
        <v>86.177902221679702</v>
      </c>
      <c r="H29" s="14">
        <v>2.2389999999999999</v>
      </c>
      <c r="I29">
        <v>0.56999999999999995</v>
      </c>
      <c r="J29" s="10">
        <v>0.13589999999999999</v>
      </c>
      <c r="K29" s="10">
        <v>-6.8540000000000004E-5</v>
      </c>
      <c r="L29" s="10">
        <v>1.2019999999999999E-8</v>
      </c>
      <c r="M29">
        <v>-171690</v>
      </c>
      <c r="N29">
        <v>63.270013427734398</v>
      </c>
      <c r="O29" s="14">
        <v>3.6797</v>
      </c>
      <c r="P29" s="14">
        <v>-0.63429999999999997</v>
      </c>
      <c r="Q29" s="10">
        <v>83.820999999999998</v>
      </c>
      <c r="R29" s="10">
        <v>-0.16950000000000001</v>
      </c>
      <c r="S29">
        <v>3.6779999999999998E-3</v>
      </c>
      <c r="T29" s="10">
        <v>-1.5578999999999999E-6</v>
      </c>
      <c r="U29" s="10">
        <v>3.5379500000000002E-10</v>
      </c>
      <c r="V29" s="10">
        <v>-1.7717599999999999E-14</v>
      </c>
    </row>
    <row r="30" spans="1:22" x14ac:dyDescent="0.25">
      <c r="A30" t="s">
        <v>101</v>
      </c>
      <c r="B30">
        <v>658.149011230469</v>
      </c>
      <c r="C30">
        <v>384.99901123046902</v>
      </c>
      <c r="D30" s="9">
        <v>18.299200439453099</v>
      </c>
      <c r="E30">
        <v>1829.9200439453098</v>
      </c>
      <c r="F30">
        <v>0.56199002265930198</v>
      </c>
      <c r="G30">
        <v>170.33900451660199</v>
      </c>
      <c r="H30" s="15">
        <v>2.19</v>
      </c>
      <c r="I30">
        <v>-14.932</v>
      </c>
      <c r="J30" s="10">
        <v>0.23619999999999999</v>
      </c>
      <c r="K30" s="10">
        <v>-1.384E-4</v>
      </c>
      <c r="L30" s="10">
        <v>3.0839999999999997E-8</v>
      </c>
      <c r="M30">
        <v>-291090</v>
      </c>
      <c r="N30">
        <v>216.27800903320301</v>
      </c>
      <c r="O30" s="14">
        <v>6.4321000000000002</v>
      </c>
      <c r="P30" s="14">
        <v>0</v>
      </c>
      <c r="Q30" s="10">
        <v>6.6763000000000002E-9</v>
      </c>
      <c r="R30" s="10">
        <v>-5.4761299999999999E-2</v>
      </c>
      <c r="S30">
        <v>3.3726799999999999E-3</v>
      </c>
      <c r="T30" s="10">
        <v>-1.24201E-6</v>
      </c>
      <c r="U30" s="10">
        <v>1.99451E-10</v>
      </c>
      <c r="V30" s="10">
        <v>-3.4102000000000002E-23</v>
      </c>
    </row>
    <row r="31" spans="1:22" x14ac:dyDescent="0.25">
      <c r="A31" t="s">
        <v>65</v>
      </c>
      <c r="B31">
        <v>619.889001464844</v>
      </c>
      <c r="C31">
        <v>346.73900146484402</v>
      </c>
      <c r="D31" s="9">
        <v>23.096201171875002</v>
      </c>
      <c r="E31">
        <v>2309.6201171875</v>
      </c>
      <c r="F31">
        <v>0.40999001264572099</v>
      </c>
      <c r="G31">
        <v>142.28500366210901</v>
      </c>
      <c r="H31" s="14">
        <v>2.206</v>
      </c>
      <c r="I31">
        <v>-3.9279999999999999</v>
      </c>
      <c r="J31" s="10">
        <v>0.1671</v>
      </c>
      <c r="K31" s="10">
        <v>-9.8410000000000001E-5</v>
      </c>
      <c r="L31" s="10">
        <v>2.2280000000000002E-8</v>
      </c>
      <c r="M31">
        <v>-256510</v>
      </c>
      <c r="N31">
        <v>167.02800903320301</v>
      </c>
      <c r="O31" s="14">
        <v>5.5389999999999997</v>
      </c>
      <c r="P31" s="14">
        <v>0</v>
      </c>
      <c r="Q31" s="10">
        <v>33.475000000000001</v>
      </c>
      <c r="R31" s="10">
        <v>0.20949599999999999</v>
      </c>
      <c r="S31">
        <v>2.8405000000000001E-3</v>
      </c>
      <c r="T31" s="10">
        <v>-6.8676600000000005E-7</v>
      </c>
      <c r="U31" s="10">
        <v>0</v>
      </c>
      <c r="V31" s="10">
        <v>0</v>
      </c>
    </row>
    <row r="32" spans="1:22" x14ac:dyDescent="0.25">
      <c r="A32" t="s">
        <v>70</v>
      </c>
      <c r="B32">
        <v>638.149011230469</v>
      </c>
      <c r="C32">
        <v>364.99901123046902</v>
      </c>
      <c r="D32" s="9">
        <v>19.649300537109401</v>
      </c>
      <c r="E32">
        <v>1964.93005371094</v>
      </c>
      <c r="F32">
        <v>0.53500002622604403</v>
      </c>
      <c r="G32">
        <v>156.31300354003901</v>
      </c>
      <c r="H32" s="14">
        <v>2.19</v>
      </c>
      <c r="I32">
        <v>-7.4729999999999999</v>
      </c>
      <c r="J32" s="10">
        <v>0.17879999999999999</v>
      </c>
      <c r="K32" s="10">
        <v>-1.099E-4</v>
      </c>
      <c r="L32" s="10">
        <v>2.5819999999999999E-8</v>
      </c>
      <c r="M32">
        <v>-270490</v>
      </c>
      <c r="N32">
        <v>195.89000854492201</v>
      </c>
      <c r="O32" s="14">
        <v>5.9866999999999999</v>
      </c>
      <c r="P32" s="14">
        <v>0</v>
      </c>
      <c r="Q32" s="10">
        <v>4.1084800000000003E-9</v>
      </c>
      <c r="R32" s="10">
        <v>-5.3706200000000003E-2</v>
      </c>
      <c r="S32">
        <v>3.3714399999999999E-3</v>
      </c>
      <c r="T32" s="10">
        <v>-1.2366200000000001E-6</v>
      </c>
      <c r="U32" s="10">
        <v>1.97836E-10</v>
      </c>
      <c r="V32" s="10">
        <v>-2.08778E-23</v>
      </c>
    </row>
    <row r="33" spans="1:31" x14ac:dyDescent="0.25">
      <c r="A33" t="s">
        <v>102</v>
      </c>
      <c r="B33">
        <v>305.27800903320309</v>
      </c>
      <c r="C33">
        <v>32.128009033203114</v>
      </c>
      <c r="D33" s="9">
        <v>48.8385009765625</v>
      </c>
      <c r="E33">
        <v>4883.85009765625</v>
      </c>
      <c r="F33">
        <v>9.8600000143051106E-2</v>
      </c>
      <c r="G33">
        <v>30.069900512695298</v>
      </c>
      <c r="H33" s="14">
        <v>3.48</v>
      </c>
      <c r="I33">
        <v>1.292</v>
      </c>
      <c r="J33" s="10">
        <v>4.2540000000000001E-2</v>
      </c>
      <c r="K33" s="10">
        <v>-1.6569999999999999E-5</v>
      </c>
      <c r="L33" s="10">
        <v>2.0810000000000002E-9</v>
      </c>
      <c r="M33">
        <v>-84738</v>
      </c>
      <c r="N33">
        <v>-88.599996948242193</v>
      </c>
      <c r="O33" s="14">
        <v>1.8313999999999999</v>
      </c>
      <c r="P33" s="14">
        <v>0</v>
      </c>
      <c r="Q33" s="10">
        <v>-1.7675000000000001</v>
      </c>
      <c r="R33" s="10">
        <v>1.1429</v>
      </c>
      <c r="S33" s="10">
        <v>-3.2360000000000001E-4</v>
      </c>
      <c r="T33" s="10">
        <v>4.2431000000000001E-6</v>
      </c>
      <c r="U33" s="10">
        <v>-3.3931599999999999E-9</v>
      </c>
      <c r="V33" s="10">
        <v>8.8209599999999996E-13</v>
      </c>
    </row>
    <row r="37" spans="1:31" x14ac:dyDescent="0.25">
      <c r="A37">
        <v>146.30000610351601</v>
      </c>
      <c r="B37">
        <v>158.80250854492203</v>
      </c>
      <c r="C37">
        <v>144.59801025390601</v>
      </c>
      <c r="D37">
        <v>134.79600830078101</v>
      </c>
      <c r="E37">
        <v>151.89900512695306</v>
      </c>
      <c r="F37">
        <v>270.66002197265595</v>
      </c>
      <c r="G37">
        <v>300.25902099609402</v>
      </c>
      <c r="H37">
        <v>293.10802001953095</v>
      </c>
      <c r="I37">
        <v>276.75902099609402</v>
      </c>
      <c r="J37">
        <v>280.22001953125005</v>
      </c>
      <c r="K37">
        <v>290.18901367187505</v>
      </c>
      <c r="L37">
        <v>91.700000000000045</v>
      </c>
      <c r="M37">
        <v>246.48900146484402</v>
      </c>
      <c r="N37">
        <v>257.86900634765595</v>
      </c>
      <c r="O37">
        <v>257.069018554688</v>
      </c>
      <c r="P37">
        <v>264.048022460938</v>
      </c>
      <c r="Q37">
        <v>261.95000000000005</v>
      </c>
      <c r="R37">
        <v>267.340014648438</v>
      </c>
      <c r="S37">
        <v>286.33800048828095</v>
      </c>
      <c r="T37">
        <v>191.39900512695306</v>
      </c>
      <c r="U37">
        <v>313.45000000000005</v>
      </c>
      <c r="V37">
        <v>96.598010253906295</v>
      </c>
      <c r="W37">
        <v>187.09801025390601</v>
      </c>
      <c r="X37">
        <v>226.68001098632806</v>
      </c>
      <c r="Y37">
        <v>215.70000000000005</v>
      </c>
      <c r="Z37">
        <v>224.19700927734402</v>
      </c>
      <c r="AA37">
        <v>231.14900512695306</v>
      </c>
      <c r="AB37">
        <v>384.99901123046902</v>
      </c>
      <c r="AC37">
        <v>346.73900146484402</v>
      </c>
      <c r="AD37">
        <v>364.99901123046902</v>
      </c>
      <c r="AE37">
        <v>32.128009033203114</v>
      </c>
    </row>
    <row r="38" spans="1:31" x14ac:dyDescent="0.25">
      <c r="A38">
        <v>4022.6000976562505</v>
      </c>
      <c r="B38">
        <v>4154.06005859375</v>
      </c>
      <c r="C38">
        <v>4002.330078125</v>
      </c>
      <c r="D38">
        <v>3647.6201171874995</v>
      </c>
      <c r="E38">
        <v>3796.6201171875</v>
      </c>
      <c r="F38">
        <v>2567.57006835938</v>
      </c>
      <c r="G38">
        <v>2819.8701171875</v>
      </c>
      <c r="H38">
        <v>2729.6201171875</v>
      </c>
      <c r="I38">
        <v>2486.51000976563</v>
      </c>
      <c r="J38">
        <v>2556.3701171875</v>
      </c>
      <c r="K38">
        <v>2628.3701171875</v>
      </c>
      <c r="L38">
        <v>4620.41015625</v>
      </c>
      <c r="M38">
        <v>2736.78002929688</v>
      </c>
      <c r="N38">
        <v>2953.6201171875</v>
      </c>
      <c r="O38">
        <v>2733.6201171875</v>
      </c>
      <c r="P38">
        <v>2908.02001953125</v>
      </c>
      <c r="Q38">
        <v>2813.7900390625</v>
      </c>
      <c r="R38">
        <v>2890.80004882813</v>
      </c>
      <c r="S38">
        <v>2484.3701171875</v>
      </c>
      <c r="T38">
        <v>3528.6999511718805</v>
      </c>
      <c r="U38">
        <v>2289.8701171875</v>
      </c>
      <c r="V38">
        <v>4256.66015625</v>
      </c>
      <c r="W38">
        <v>3333.59008789063</v>
      </c>
      <c r="X38">
        <v>3126.8701171875</v>
      </c>
      <c r="Y38">
        <v>3100</v>
      </c>
      <c r="Z38">
        <v>3010.36010742188</v>
      </c>
      <c r="AA38">
        <v>3123.84008789063</v>
      </c>
      <c r="AB38">
        <v>1829.9200439453098</v>
      </c>
      <c r="AC38">
        <v>2309.6201171875</v>
      </c>
      <c r="AD38">
        <v>1964.93005371094</v>
      </c>
      <c r="AE38">
        <v>4883.85009765625</v>
      </c>
    </row>
    <row r="39" spans="1:31" x14ac:dyDescent="0.25">
      <c r="A39">
        <v>0.187000006437302</v>
      </c>
      <c r="B39">
        <v>0.210565000772476</v>
      </c>
      <c r="C39">
        <v>0.18998000025749201</v>
      </c>
      <c r="D39">
        <v>0.18479000031948101</v>
      </c>
      <c r="E39">
        <v>0.20100000500678999</v>
      </c>
      <c r="F39">
        <v>0.31000000238418601</v>
      </c>
      <c r="G39">
        <v>0.28999000787735002</v>
      </c>
      <c r="H39">
        <v>0.31999000906944303</v>
      </c>
      <c r="I39">
        <v>0.34599000215530401</v>
      </c>
      <c r="J39">
        <v>0.34099000692367598</v>
      </c>
      <c r="K39">
        <v>0.34000000357627902</v>
      </c>
      <c r="L39">
        <v>0.14800000190734899</v>
      </c>
      <c r="M39">
        <v>0.307000011205673</v>
      </c>
      <c r="N39">
        <v>0.25999000668525701</v>
      </c>
      <c r="O39">
        <v>0.34000000357627902</v>
      </c>
      <c r="P39">
        <v>0.30500000715255698</v>
      </c>
      <c r="Q39">
        <v>0.32699000835418701</v>
      </c>
      <c r="R39">
        <v>0.31400001049041698</v>
      </c>
      <c r="S39">
        <v>0.38400000333786</v>
      </c>
      <c r="T39">
        <v>0.232960000634193</v>
      </c>
      <c r="U39">
        <v>0.416680008172989</v>
      </c>
      <c r="V39">
        <v>0.152400001883507</v>
      </c>
      <c r="W39">
        <v>0.222240000963211</v>
      </c>
      <c r="X39">
        <v>0.24695000052452101</v>
      </c>
      <c r="Y39">
        <v>0.23194000124931299</v>
      </c>
      <c r="Z39">
        <v>0.279100000858307</v>
      </c>
      <c r="AA39">
        <v>0.27500000596046398</v>
      </c>
      <c r="AB39">
        <v>0.56199002265930198</v>
      </c>
      <c r="AC39">
        <v>0.40999001264572099</v>
      </c>
      <c r="AD39">
        <v>0.53500002622604403</v>
      </c>
      <c r="AE39">
        <v>9.8600000143051106E-2</v>
      </c>
    </row>
    <row r="41" spans="1:31" x14ac:dyDescent="0.25">
      <c r="A41" t="s">
        <v>150</v>
      </c>
      <c r="B41" t="s">
        <v>150</v>
      </c>
      <c r="C41" t="s">
        <v>150</v>
      </c>
      <c r="D41" t="s">
        <v>150</v>
      </c>
      <c r="E41" t="s">
        <v>150</v>
      </c>
      <c r="F41" t="s">
        <v>150</v>
      </c>
      <c r="G41" t="s">
        <v>150</v>
      </c>
      <c r="H41" t="s">
        <v>150</v>
      </c>
      <c r="I41" t="s">
        <v>150</v>
      </c>
      <c r="J41" t="s">
        <v>150</v>
      </c>
      <c r="K41" t="s">
        <v>150</v>
      </c>
      <c r="L41" t="s">
        <v>150</v>
      </c>
      <c r="M41" t="s">
        <v>150</v>
      </c>
      <c r="N41" t="s">
        <v>150</v>
      </c>
      <c r="O41" t="s">
        <v>150</v>
      </c>
      <c r="P41" t="s">
        <v>150</v>
      </c>
      <c r="Q41" t="s">
        <v>150</v>
      </c>
      <c r="R41" t="s">
        <v>150</v>
      </c>
      <c r="S41" t="s">
        <v>150</v>
      </c>
      <c r="T41" t="s">
        <v>150</v>
      </c>
      <c r="U41" t="s">
        <v>150</v>
      </c>
      <c r="V41" t="s">
        <v>150</v>
      </c>
      <c r="W41" t="s">
        <v>150</v>
      </c>
      <c r="X41" t="s">
        <v>150</v>
      </c>
      <c r="Y41" t="s">
        <v>150</v>
      </c>
      <c r="Z41" t="s">
        <v>150</v>
      </c>
      <c r="AA41" t="s">
        <v>150</v>
      </c>
      <c r="AB41" t="s">
        <v>150</v>
      </c>
      <c r="AC41" t="s">
        <v>150</v>
      </c>
      <c r="AD41" t="s">
        <v>150</v>
      </c>
    </row>
    <row r="42" spans="1:31" x14ac:dyDescent="0.25">
      <c r="A42" t="str">
        <f>CONCATENATE(A37,A$41)</f>
        <v>146.300006103516,</v>
      </c>
      <c r="B42" t="str">
        <f t="shared" ref="B42:AE42" si="0">CONCATENATE(B37,B$41)</f>
        <v>158.802508544922,</v>
      </c>
      <c r="C42" t="str">
        <f t="shared" si="0"/>
        <v>144.598010253906,</v>
      </c>
      <c r="D42" t="str">
        <f t="shared" si="0"/>
        <v>134.796008300781,</v>
      </c>
      <c r="E42" t="str">
        <f t="shared" si="0"/>
        <v>151.899005126953,</v>
      </c>
      <c r="F42" t="str">
        <f t="shared" si="0"/>
        <v>270.660021972656,</v>
      </c>
      <c r="G42" t="str">
        <f t="shared" si="0"/>
        <v>300.259020996094,</v>
      </c>
      <c r="H42" t="str">
        <f t="shared" si="0"/>
        <v>293.108020019531,</v>
      </c>
      <c r="I42" t="str">
        <f t="shared" si="0"/>
        <v>276.759020996094,</v>
      </c>
      <c r="J42" t="str">
        <f t="shared" si="0"/>
        <v>280.22001953125,</v>
      </c>
      <c r="K42" t="str">
        <f t="shared" si="0"/>
        <v>290.189013671875,</v>
      </c>
      <c r="L42" t="str">
        <f t="shared" si="0"/>
        <v>91.7,</v>
      </c>
      <c r="M42" t="str">
        <f t="shared" si="0"/>
        <v>246.489001464844,</v>
      </c>
      <c r="N42" t="str">
        <f t="shared" si="0"/>
        <v>257.869006347656,</v>
      </c>
      <c r="O42" t="str">
        <f t="shared" si="0"/>
        <v>257.069018554688,</v>
      </c>
      <c r="P42" t="str">
        <f t="shared" si="0"/>
        <v>264.048022460938,</v>
      </c>
      <c r="Q42" t="str">
        <f t="shared" si="0"/>
        <v>261.95,</v>
      </c>
      <c r="R42" t="str">
        <f t="shared" si="0"/>
        <v>267.340014648438,</v>
      </c>
      <c r="S42" t="str">
        <f t="shared" si="0"/>
        <v>286.338000488281,</v>
      </c>
      <c r="T42" t="str">
        <f t="shared" si="0"/>
        <v>191.399005126953,</v>
      </c>
      <c r="U42" t="str">
        <f t="shared" si="0"/>
        <v>313.45,</v>
      </c>
      <c r="V42" t="str">
        <f t="shared" si="0"/>
        <v>96.5980102539063,</v>
      </c>
      <c r="W42" t="str">
        <f t="shared" si="0"/>
        <v>187.098010253906,</v>
      </c>
      <c r="X42" t="str">
        <f t="shared" si="0"/>
        <v>226.680010986328,</v>
      </c>
      <c r="Y42" t="str">
        <f t="shared" si="0"/>
        <v>215.7,</v>
      </c>
      <c r="Z42" t="str">
        <f t="shared" si="0"/>
        <v>224.197009277344,</v>
      </c>
      <c r="AA42" t="str">
        <f t="shared" si="0"/>
        <v>231.149005126953,</v>
      </c>
      <c r="AB42" t="str">
        <f t="shared" si="0"/>
        <v>384.999011230469,</v>
      </c>
      <c r="AC42" t="str">
        <f t="shared" si="0"/>
        <v>346.739001464844,</v>
      </c>
      <c r="AD42" t="str">
        <f t="shared" si="0"/>
        <v>364.999011230469,</v>
      </c>
      <c r="AE42" t="str">
        <f t="shared" si="0"/>
        <v>32.1280090332031</v>
      </c>
    </row>
    <row r="43" spans="1:31" x14ac:dyDescent="0.25">
      <c r="A43" t="str">
        <f t="shared" ref="A43:AE43" si="1">CONCATENATE(A38,A$41)</f>
        <v>4022.60009765625,</v>
      </c>
      <c r="B43" t="str">
        <f t="shared" si="1"/>
        <v>4154.06005859375,</v>
      </c>
      <c r="C43" t="str">
        <f t="shared" si="1"/>
        <v>4002.330078125,</v>
      </c>
      <c r="D43" t="str">
        <f t="shared" si="1"/>
        <v>3647.6201171875,</v>
      </c>
      <c r="E43" t="str">
        <f t="shared" si="1"/>
        <v>3796.6201171875,</v>
      </c>
      <c r="F43" t="str">
        <f t="shared" si="1"/>
        <v>2567.57006835938,</v>
      </c>
      <c r="G43" t="str">
        <f t="shared" si="1"/>
        <v>2819.8701171875,</v>
      </c>
      <c r="H43" t="str">
        <f t="shared" si="1"/>
        <v>2729.6201171875,</v>
      </c>
      <c r="I43" t="str">
        <f t="shared" si="1"/>
        <v>2486.51000976563,</v>
      </c>
      <c r="J43" t="str">
        <f t="shared" si="1"/>
        <v>2556.3701171875,</v>
      </c>
      <c r="K43" t="str">
        <f t="shared" si="1"/>
        <v>2628.3701171875,</v>
      </c>
      <c r="L43" t="str">
        <f t="shared" si="1"/>
        <v>4620.41015625,</v>
      </c>
      <c r="M43" t="str">
        <f t="shared" si="1"/>
        <v>2736.78002929688,</v>
      </c>
      <c r="N43" t="str">
        <f t="shared" si="1"/>
        <v>2953.6201171875,</v>
      </c>
      <c r="O43" t="str">
        <f t="shared" si="1"/>
        <v>2733.6201171875,</v>
      </c>
      <c r="P43" t="str">
        <f t="shared" si="1"/>
        <v>2908.02001953125,</v>
      </c>
      <c r="Q43" t="str">
        <f t="shared" si="1"/>
        <v>2813.7900390625,</v>
      </c>
      <c r="R43" t="str">
        <f t="shared" si="1"/>
        <v>2890.80004882813,</v>
      </c>
      <c r="S43" t="str">
        <f t="shared" si="1"/>
        <v>2484.3701171875,</v>
      </c>
      <c r="T43" t="str">
        <f t="shared" si="1"/>
        <v>3528.69995117188,</v>
      </c>
      <c r="U43" t="str">
        <f t="shared" si="1"/>
        <v>2289.8701171875,</v>
      </c>
      <c r="V43" t="str">
        <f t="shared" si="1"/>
        <v>4256.66015625,</v>
      </c>
      <c r="W43" t="str">
        <f t="shared" si="1"/>
        <v>3333.59008789063,</v>
      </c>
      <c r="X43" t="str">
        <f t="shared" si="1"/>
        <v>3126.8701171875,</v>
      </c>
      <c r="Y43" t="str">
        <f t="shared" si="1"/>
        <v>3100,</v>
      </c>
      <c r="Z43" t="str">
        <f t="shared" si="1"/>
        <v>3010.36010742188,</v>
      </c>
      <c r="AA43" t="str">
        <f t="shared" si="1"/>
        <v>3123.84008789063,</v>
      </c>
      <c r="AB43" t="str">
        <f t="shared" si="1"/>
        <v>1829.92004394531,</v>
      </c>
      <c r="AC43" t="str">
        <f t="shared" si="1"/>
        <v>2309.6201171875,</v>
      </c>
      <c r="AD43" t="str">
        <f t="shared" si="1"/>
        <v>1964.93005371094,</v>
      </c>
      <c r="AE43" t="str">
        <f t="shared" si="1"/>
        <v>4883.85009765625</v>
      </c>
    </row>
    <row r="44" spans="1:31" x14ac:dyDescent="0.25">
      <c r="A44" t="str">
        <f t="shared" ref="A44:AE44" si="2">CONCATENATE(A39,A$41)</f>
        <v>0.187000006437302,</v>
      </c>
      <c r="B44" t="str">
        <f t="shared" si="2"/>
        <v>0.210565000772476,</v>
      </c>
      <c r="C44" t="str">
        <f t="shared" si="2"/>
        <v>0.189980000257492,</v>
      </c>
      <c r="D44" t="str">
        <f t="shared" si="2"/>
        <v>0.184790000319481,</v>
      </c>
      <c r="E44" t="str">
        <f t="shared" si="2"/>
        <v>0.20100000500679,</v>
      </c>
      <c r="F44" t="str">
        <f t="shared" si="2"/>
        <v>0.310000002384186,</v>
      </c>
      <c r="G44" t="str">
        <f t="shared" si="2"/>
        <v>0.28999000787735,</v>
      </c>
      <c r="H44" t="str">
        <f t="shared" si="2"/>
        <v>0.319990009069443,</v>
      </c>
      <c r="I44" t="str">
        <f t="shared" si="2"/>
        <v>0.345990002155304,</v>
      </c>
      <c r="J44" t="str">
        <f t="shared" si="2"/>
        <v>0.340990006923676,</v>
      </c>
      <c r="K44" t="str">
        <f t="shared" si="2"/>
        <v>0.340000003576279,</v>
      </c>
      <c r="L44" t="str">
        <f t="shared" si="2"/>
        <v>0.148000001907349,</v>
      </c>
      <c r="M44" t="str">
        <f t="shared" si="2"/>
        <v>0.307000011205673,</v>
      </c>
      <c r="N44" t="str">
        <f t="shared" si="2"/>
        <v>0.259990006685257,</v>
      </c>
      <c r="O44" t="str">
        <f t="shared" si="2"/>
        <v>0.340000003576279,</v>
      </c>
      <c r="P44" t="str">
        <f t="shared" si="2"/>
        <v>0.305000007152557,</v>
      </c>
      <c r="Q44" t="str">
        <f t="shared" si="2"/>
        <v>0.326990008354187,</v>
      </c>
      <c r="R44" t="str">
        <f t="shared" si="2"/>
        <v>0.314000010490417,</v>
      </c>
      <c r="S44" t="str">
        <f t="shared" si="2"/>
        <v>0.38400000333786,</v>
      </c>
      <c r="T44" t="str">
        <f t="shared" si="2"/>
        <v>0.232960000634193,</v>
      </c>
      <c r="U44" t="str">
        <f t="shared" si="2"/>
        <v>0.416680008172989,</v>
      </c>
      <c r="V44" t="str">
        <f t="shared" si="2"/>
        <v>0.152400001883507,</v>
      </c>
      <c r="W44" t="str">
        <f t="shared" si="2"/>
        <v>0.222240000963211,</v>
      </c>
      <c r="X44" t="str">
        <f t="shared" si="2"/>
        <v>0.246950000524521,</v>
      </c>
      <c r="Y44" t="str">
        <f t="shared" si="2"/>
        <v>0.231940001249313,</v>
      </c>
      <c r="Z44" t="str">
        <f t="shared" si="2"/>
        <v>0.279100000858307,</v>
      </c>
      <c r="AA44" t="str">
        <f t="shared" si="2"/>
        <v>0.275000005960464,</v>
      </c>
      <c r="AB44" t="str">
        <f t="shared" si="2"/>
        <v>0.561990022659302,</v>
      </c>
      <c r="AC44" t="str">
        <f t="shared" si="2"/>
        <v>0.409990012645721,</v>
      </c>
      <c r="AD44" t="str">
        <f t="shared" si="2"/>
        <v>0.535000026226044,</v>
      </c>
      <c r="AE44" t="str">
        <f t="shared" si="2"/>
        <v>0.0986000001430511</v>
      </c>
    </row>
    <row r="46" spans="1:31" x14ac:dyDescent="0.25">
      <c r="A46">
        <v>-0.71499999999999997</v>
      </c>
      <c r="B46">
        <v>0.105</v>
      </c>
      <c r="C46">
        <v>3.8340000000000001</v>
      </c>
      <c r="D46">
        <v>-0.33200000000000002</v>
      </c>
      <c r="E46">
        <v>2.266</v>
      </c>
      <c r="F46">
        <v>-2.2010000000000001</v>
      </c>
      <c r="G46">
        <v>-2.2010000000000001</v>
      </c>
      <c r="H46">
        <v>-2.2010000000000001</v>
      </c>
      <c r="I46">
        <v>-2.2010000000000001</v>
      </c>
      <c r="J46">
        <v>-2.2010000000000001</v>
      </c>
      <c r="K46">
        <v>-2.2010000000000001</v>
      </c>
      <c r="L46">
        <v>0.88600000000000001</v>
      </c>
      <c r="M46">
        <v>-11.965999999999999</v>
      </c>
      <c r="N46">
        <v>-5.48</v>
      </c>
      <c r="O46">
        <v>-9.4079999999999995</v>
      </c>
      <c r="P46">
        <v>-11.965999999999999</v>
      </c>
      <c r="Q46">
        <v>-1.6830000000000001</v>
      </c>
      <c r="R46">
        <v>-9.4079999999999995</v>
      </c>
      <c r="S46">
        <v>-2.2010000000000001</v>
      </c>
      <c r="T46">
        <v>-3.2000000000000001E-2</v>
      </c>
      <c r="U46">
        <v>-2.2010000000000001</v>
      </c>
      <c r="V46">
        <v>-1.0089999999999999</v>
      </c>
      <c r="W46">
        <v>-2.2749999999999999</v>
      </c>
      <c r="X46">
        <v>-3.4889999999999999</v>
      </c>
      <c r="Y46">
        <v>-3.9729999999999999</v>
      </c>
      <c r="Z46">
        <v>-2.524</v>
      </c>
      <c r="AA46">
        <v>0.56999999999999995</v>
      </c>
      <c r="AB46">
        <v>-14.932</v>
      </c>
      <c r="AC46">
        <v>-3.9279999999999999</v>
      </c>
      <c r="AD46">
        <v>-7.4729999999999999</v>
      </c>
      <c r="AE46">
        <v>1.292</v>
      </c>
    </row>
    <row r="47" spans="1:31" x14ac:dyDescent="0.25">
      <c r="A47" s="9">
        <v>8.4360000000000004E-2</v>
      </c>
      <c r="B47" s="10">
        <v>7.0540000000000005E-2</v>
      </c>
      <c r="C47" s="10">
        <v>6.6979999999999998E-2</v>
      </c>
      <c r="D47" s="10">
        <v>9.1889999999999999E-2</v>
      </c>
      <c r="E47" s="10">
        <v>7.9130000000000006E-2</v>
      </c>
      <c r="F47" s="10">
        <v>0.18770000000000001</v>
      </c>
      <c r="G47" s="10">
        <v>0.18770000000000001</v>
      </c>
      <c r="H47" s="10">
        <v>0.18770000000000001</v>
      </c>
      <c r="I47" s="10">
        <v>0.18770000000000001</v>
      </c>
      <c r="J47" s="10">
        <v>0.18770000000000001</v>
      </c>
      <c r="K47" s="10">
        <v>0.18770000000000001</v>
      </c>
      <c r="L47" s="10">
        <v>5.602E-2</v>
      </c>
      <c r="M47" s="10">
        <v>0.21390000000000001</v>
      </c>
      <c r="N47" s="10">
        <v>0.17960000000000001</v>
      </c>
      <c r="O47" s="10">
        <v>0.2064</v>
      </c>
      <c r="P47" s="10">
        <v>0.21390000000000001</v>
      </c>
      <c r="Q47" s="10">
        <v>0.1633</v>
      </c>
      <c r="R47" s="10">
        <v>0.2064</v>
      </c>
      <c r="S47" s="10">
        <v>0.18770000000000001</v>
      </c>
      <c r="T47" s="10">
        <v>0.10340000000000001</v>
      </c>
      <c r="U47" s="10">
        <v>0.18770000000000001</v>
      </c>
      <c r="V47" s="10">
        <v>7.3150000000000007E-2</v>
      </c>
      <c r="W47" s="10">
        <v>0.121</v>
      </c>
      <c r="X47" s="10">
        <v>0.1469</v>
      </c>
      <c r="Y47" s="10">
        <v>0.15029999999999999</v>
      </c>
      <c r="Z47" s="10">
        <v>0.1477</v>
      </c>
      <c r="AA47" s="10">
        <v>0.13589999999999999</v>
      </c>
      <c r="AB47" s="10">
        <v>0.23619999999999999</v>
      </c>
      <c r="AC47" s="10">
        <v>0.1671</v>
      </c>
      <c r="AD47" s="10">
        <v>0.17879999999999999</v>
      </c>
      <c r="AE47" s="10">
        <v>4.2540000000000001E-2</v>
      </c>
    </row>
    <row r="48" spans="1:31" x14ac:dyDescent="0.25">
      <c r="A48" s="10">
        <v>-4.7540000000000002E-5</v>
      </c>
      <c r="B48" s="10">
        <v>-2.4309999999999999E-5</v>
      </c>
      <c r="C48" s="10">
        <v>-2.6069999999999999E-5</v>
      </c>
      <c r="D48" s="10">
        <v>-4.409E-5</v>
      </c>
      <c r="E48" s="10">
        <v>-2.6469999999999999E-5</v>
      </c>
      <c r="F48" s="10">
        <v>-1.0509999999999999E-4</v>
      </c>
      <c r="G48" s="10">
        <v>-1.0509999999999999E-4</v>
      </c>
      <c r="H48" s="10">
        <v>-1.0509999999999999E-4</v>
      </c>
      <c r="I48" s="10">
        <v>-1.0509999999999999E-4</v>
      </c>
      <c r="J48" s="10">
        <v>-1.0509999999999999E-4</v>
      </c>
      <c r="K48" s="10">
        <v>-1.0509999999999999E-4</v>
      </c>
      <c r="L48" s="10">
        <v>-2.7710000000000001E-5</v>
      </c>
      <c r="M48" s="10">
        <v>-1.5190000000000001E-4</v>
      </c>
      <c r="N48" s="10">
        <v>-1.0560000000000001E-4</v>
      </c>
      <c r="O48" s="10">
        <v>-1.5019999999999999E-4</v>
      </c>
      <c r="P48" s="10">
        <v>-1.5190000000000001E-4</v>
      </c>
      <c r="Q48" s="10">
        <v>-8.9190000000000005E-5</v>
      </c>
      <c r="R48" s="10">
        <v>-1.5019999999999999E-4</v>
      </c>
      <c r="S48" s="10">
        <v>-1.0509999999999999E-4</v>
      </c>
      <c r="T48" s="10">
        <v>-5.5340000000000002E-5</v>
      </c>
      <c r="U48" s="10">
        <v>-1.0509999999999999E-4</v>
      </c>
      <c r="V48" s="10">
        <v>-3.7889999999999998E-5</v>
      </c>
      <c r="W48" s="10">
        <v>-6.5190000000000004E-5</v>
      </c>
      <c r="X48" s="10">
        <v>-8.0630000000000006E-5</v>
      </c>
      <c r="Y48" s="10">
        <v>-8.3139999999999993E-5</v>
      </c>
      <c r="Z48" s="10">
        <v>-8.5329999999999998E-5</v>
      </c>
      <c r="AA48" s="10">
        <v>-6.8540000000000004E-5</v>
      </c>
      <c r="AB48" s="10">
        <v>-1.384E-4</v>
      </c>
      <c r="AC48" s="10">
        <v>-9.8410000000000001E-5</v>
      </c>
      <c r="AD48" s="10">
        <v>-1.099E-4</v>
      </c>
      <c r="AE48" s="10">
        <v>-1.6569999999999999E-5</v>
      </c>
    </row>
    <row r="49" spans="1:31" x14ac:dyDescent="0.25">
      <c r="A49" s="10">
        <v>1.0660000000000001E-8</v>
      </c>
      <c r="B49" s="10">
        <v>-1.4700000000000001E-10</v>
      </c>
      <c r="C49" s="10">
        <v>2.1729999999999998E-9</v>
      </c>
      <c r="D49" s="10">
        <v>6.9150000000000002E-9</v>
      </c>
      <c r="E49" s="10">
        <v>-6.7400000000000005E-10</v>
      </c>
      <c r="F49" s="10">
        <v>2.316E-8</v>
      </c>
      <c r="G49" s="10">
        <v>2.316E-8</v>
      </c>
      <c r="H49" s="10">
        <v>2.316E-8</v>
      </c>
      <c r="I49" s="10">
        <v>2.316E-8</v>
      </c>
      <c r="J49" s="10">
        <v>2.316E-8</v>
      </c>
      <c r="K49" s="10">
        <v>2.316E-8</v>
      </c>
      <c r="L49" s="10">
        <v>5.2659999999999998E-9</v>
      </c>
      <c r="M49" s="10">
        <v>4.1460000000000002E-8</v>
      </c>
      <c r="N49" s="10">
        <v>2.4E-8</v>
      </c>
      <c r="O49" s="10">
        <v>4.3859999999999997E-8</v>
      </c>
      <c r="P49" s="10">
        <v>4.1460000000000002E-8</v>
      </c>
      <c r="Q49" s="10">
        <v>1.871E-8</v>
      </c>
      <c r="R49" s="10">
        <v>4.3859999999999997E-8</v>
      </c>
      <c r="S49" s="10">
        <v>2.316E-8</v>
      </c>
      <c r="T49" s="10">
        <v>1.118E-8</v>
      </c>
      <c r="U49" s="10">
        <v>2.316E-8</v>
      </c>
      <c r="V49" s="10">
        <v>7.6779999999999993E-9</v>
      </c>
      <c r="W49" s="10">
        <v>1.3669999999999999E-8</v>
      </c>
      <c r="X49" s="10">
        <v>1.6289999999999999E-8</v>
      </c>
      <c r="Y49" s="10">
        <v>1.6359999999999999E-8</v>
      </c>
      <c r="Z49" s="10">
        <v>1.9309999999999999E-8</v>
      </c>
      <c r="AA49" s="10">
        <v>1.2019999999999999E-8</v>
      </c>
      <c r="AB49" s="10">
        <v>3.0839999999999997E-8</v>
      </c>
      <c r="AC49" s="10">
        <v>2.2280000000000002E-8</v>
      </c>
      <c r="AD49" s="10">
        <v>2.5819999999999999E-8</v>
      </c>
      <c r="AE49" s="10">
        <v>2.0810000000000002E-9</v>
      </c>
    </row>
    <row r="51" spans="1:31" x14ac:dyDescent="0.25">
      <c r="A51" t="str">
        <f>CONCATENATE(A46,A$41)</f>
        <v>-0.715,</v>
      </c>
      <c r="B51" t="str">
        <f t="shared" ref="B51:AE51" si="3">CONCATENATE(B46,B$41)</f>
        <v>0.105,</v>
      </c>
      <c r="C51" t="str">
        <f t="shared" si="3"/>
        <v>3.834,</v>
      </c>
      <c r="D51" t="str">
        <f t="shared" si="3"/>
        <v>-0.332,</v>
      </c>
      <c r="E51" t="str">
        <f t="shared" si="3"/>
        <v>2.266,</v>
      </c>
      <c r="F51" t="str">
        <f t="shared" si="3"/>
        <v>-2.201,</v>
      </c>
      <c r="G51" t="str">
        <f t="shared" si="3"/>
        <v>-2.201,</v>
      </c>
      <c r="H51" t="str">
        <f t="shared" si="3"/>
        <v>-2.201,</v>
      </c>
      <c r="I51" t="str">
        <f t="shared" si="3"/>
        <v>-2.201,</v>
      </c>
      <c r="J51" t="str">
        <f t="shared" si="3"/>
        <v>-2.201,</v>
      </c>
      <c r="K51" t="str">
        <f t="shared" si="3"/>
        <v>-2.201,</v>
      </c>
      <c r="L51" t="str">
        <f t="shared" si="3"/>
        <v>0.886,</v>
      </c>
      <c r="M51" t="str">
        <f t="shared" si="3"/>
        <v>-11.966,</v>
      </c>
      <c r="N51" t="str">
        <f t="shared" si="3"/>
        <v>-5.48,</v>
      </c>
      <c r="O51" t="str">
        <f t="shared" si="3"/>
        <v>-9.408,</v>
      </c>
      <c r="P51" t="str">
        <f t="shared" si="3"/>
        <v>-11.966,</v>
      </c>
      <c r="Q51" t="str">
        <f t="shared" si="3"/>
        <v>-1.683,</v>
      </c>
      <c r="R51" t="str">
        <f t="shared" si="3"/>
        <v>-9.408,</v>
      </c>
      <c r="S51" t="str">
        <f t="shared" si="3"/>
        <v>-2.201,</v>
      </c>
      <c r="T51" t="str">
        <f t="shared" si="3"/>
        <v>-0.032,</v>
      </c>
      <c r="U51" t="str">
        <f t="shared" si="3"/>
        <v>-2.201,</v>
      </c>
      <c r="V51" t="str">
        <f t="shared" si="3"/>
        <v>-1.009,</v>
      </c>
      <c r="W51" t="str">
        <f t="shared" si="3"/>
        <v>-2.275,</v>
      </c>
      <c r="X51" t="str">
        <f t="shared" si="3"/>
        <v>-3.489,</v>
      </c>
      <c r="Y51" t="str">
        <f t="shared" si="3"/>
        <v>-3.973,</v>
      </c>
      <c r="Z51" t="str">
        <f t="shared" si="3"/>
        <v>-2.524,</v>
      </c>
      <c r="AA51" t="str">
        <f t="shared" si="3"/>
        <v>0.57,</v>
      </c>
      <c r="AB51" t="str">
        <f t="shared" si="3"/>
        <v>-14.932,</v>
      </c>
      <c r="AC51" t="str">
        <f t="shared" si="3"/>
        <v>-3.928,</v>
      </c>
      <c r="AD51" t="str">
        <f t="shared" si="3"/>
        <v>-7.473,</v>
      </c>
      <c r="AE51" t="str">
        <f t="shared" si="3"/>
        <v>1.292</v>
      </c>
    </row>
    <row r="52" spans="1:31" x14ac:dyDescent="0.25">
      <c r="A52" t="str">
        <f t="shared" ref="A52:AE52" si="4">CONCATENATE(A47,A$41)</f>
        <v>0.08436,</v>
      </c>
      <c r="B52" t="str">
        <f t="shared" si="4"/>
        <v>0.07054,</v>
      </c>
      <c r="C52" t="str">
        <f t="shared" si="4"/>
        <v>0.06698,</v>
      </c>
      <c r="D52" t="str">
        <f t="shared" si="4"/>
        <v>0.09189,</v>
      </c>
      <c r="E52" t="str">
        <f t="shared" si="4"/>
        <v>0.07913,</v>
      </c>
      <c r="F52" t="str">
        <f t="shared" si="4"/>
        <v>0.1877,</v>
      </c>
      <c r="G52" t="str">
        <f t="shared" si="4"/>
        <v>0.1877,</v>
      </c>
      <c r="H52" t="str">
        <f t="shared" si="4"/>
        <v>0.1877,</v>
      </c>
      <c r="I52" t="str">
        <f t="shared" si="4"/>
        <v>0.1877,</v>
      </c>
      <c r="J52" t="str">
        <f t="shared" si="4"/>
        <v>0.1877,</v>
      </c>
      <c r="K52" t="str">
        <f t="shared" si="4"/>
        <v>0.1877,</v>
      </c>
      <c r="L52" t="str">
        <f t="shared" si="4"/>
        <v>0.05602,</v>
      </c>
      <c r="M52" t="str">
        <f t="shared" si="4"/>
        <v>0.2139,</v>
      </c>
      <c r="N52" t="str">
        <f t="shared" si="4"/>
        <v>0.1796,</v>
      </c>
      <c r="O52" t="str">
        <f t="shared" si="4"/>
        <v>0.2064,</v>
      </c>
      <c r="P52" t="str">
        <f t="shared" si="4"/>
        <v>0.2139,</v>
      </c>
      <c r="Q52" t="str">
        <f t="shared" si="4"/>
        <v>0.1633,</v>
      </c>
      <c r="R52" t="str">
        <f t="shared" si="4"/>
        <v>0.2064,</v>
      </c>
      <c r="S52" t="str">
        <f t="shared" si="4"/>
        <v>0.1877,</v>
      </c>
      <c r="T52" t="str">
        <f t="shared" si="4"/>
        <v>0.1034,</v>
      </c>
      <c r="U52" t="str">
        <f t="shared" si="4"/>
        <v>0.1877,</v>
      </c>
      <c r="V52" t="str">
        <f t="shared" si="4"/>
        <v>0.07315,</v>
      </c>
      <c r="W52" t="str">
        <f t="shared" si="4"/>
        <v>0.121,</v>
      </c>
      <c r="X52" t="str">
        <f t="shared" si="4"/>
        <v>0.1469,</v>
      </c>
      <c r="Y52" t="str">
        <f t="shared" si="4"/>
        <v>0.1503,</v>
      </c>
      <c r="Z52" t="str">
        <f t="shared" si="4"/>
        <v>0.1477,</v>
      </c>
      <c r="AA52" t="str">
        <f t="shared" si="4"/>
        <v>0.1359,</v>
      </c>
      <c r="AB52" t="str">
        <f t="shared" si="4"/>
        <v>0.2362,</v>
      </c>
      <c r="AC52" t="str">
        <f t="shared" si="4"/>
        <v>0.1671,</v>
      </c>
      <c r="AD52" t="str">
        <f t="shared" si="4"/>
        <v>0.1788,</v>
      </c>
      <c r="AE52" t="str">
        <f t="shared" si="4"/>
        <v>0.04254</v>
      </c>
    </row>
    <row r="53" spans="1:31" x14ac:dyDescent="0.25">
      <c r="A53" t="str">
        <f t="shared" ref="A53:AE53" si="5">CONCATENATE(A48,A$41)</f>
        <v>-0.00004754,</v>
      </c>
      <c r="B53" t="str">
        <f t="shared" si="5"/>
        <v>-0.00002431,</v>
      </c>
      <c r="C53" t="str">
        <f t="shared" si="5"/>
        <v>-0.00002607,</v>
      </c>
      <c r="D53" t="str">
        <f t="shared" si="5"/>
        <v>-0.00004409,</v>
      </c>
      <c r="E53" t="str">
        <f t="shared" si="5"/>
        <v>-0.00002647,</v>
      </c>
      <c r="F53" t="str">
        <f t="shared" si="5"/>
        <v>-0.0001051,</v>
      </c>
      <c r="G53" t="str">
        <f t="shared" si="5"/>
        <v>-0.0001051,</v>
      </c>
      <c r="H53" t="str">
        <f t="shared" si="5"/>
        <v>-0.0001051,</v>
      </c>
      <c r="I53" t="str">
        <f t="shared" si="5"/>
        <v>-0.0001051,</v>
      </c>
      <c r="J53" t="str">
        <f t="shared" si="5"/>
        <v>-0.0001051,</v>
      </c>
      <c r="K53" t="str">
        <f t="shared" si="5"/>
        <v>-0.0001051,</v>
      </c>
      <c r="L53" t="str">
        <f t="shared" si="5"/>
        <v>-0.00002771,</v>
      </c>
      <c r="M53" t="str">
        <f t="shared" si="5"/>
        <v>-0.0001519,</v>
      </c>
      <c r="N53" t="str">
        <f t="shared" si="5"/>
        <v>-0.0001056,</v>
      </c>
      <c r="O53" t="str">
        <f t="shared" si="5"/>
        <v>-0.0001502,</v>
      </c>
      <c r="P53" t="str">
        <f t="shared" si="5"/>
        <v>-0.0001519,</v>
      </c>
      <c r="Q53" t="str">
        <f t="shared" si="5"/>
        <v>-0.00008919,</v>
      </c>
      <c r="R53" t="str">
        <f t="shared" si="5"/>
        <v>-0.0001502,</v>
      </c>
      <c r="S53" t="str">
        <f t="shared" si="5"/>
        <v>-0.0001051,</v>
      </c>
      <c r="T53" t="str">
        <f t="shared" si="5"/>
        <v>-0.00005534,</v>
      </c>
      <c r="U53" t="str">
        <f t="shared" si="5"/>
        <v>-0.0001051,</v>
      </c>
      <c r="V53" t="str">
        <f t="shared" si="5"/>
        <v>-0.00003789,</v>
      </c>
      <c r="W53" t="str">
        <f t="shared" si="5"/>
        <v>-0.00006519,</v>
      </c>
      <c r="X53" t="str">
        <f t="shared" si="5"/>
        <v>-0.00008063,</v>
      </c>
      <c r="Y53" t="str">
        <f t="shared" si="5"/>
        <v>-0.00008314,</v>
      </c>
      <c r="Z53" t="str">
        <f t="shared" si="5"/>
        <v>-0.00008533,</v>
      </c>
      <c r="AA53" t="str">
        <f t="shared" si="5"/>
        <v>-0.00006854,</v>
      </c>
      <c r="AB53" t="str">
        <f t="shared" si="5"/>
        <v>-0.0001384,</v>
      </c>
      <c r="AC53" t="str">
        <f t="shared" si="5"/>
        <v>-0.00009841,</v>
      </c>
      <c r="AD53" t="str">
        <f t="shared" si="5"/>
        <v>-0.0001099,</v>
      </c>
      <c r="AE53" t="str">
        <f t="shared" si="5"/>
        <v>-0.00001657</v>
      </c>
    </row>
    <row r="54" spans="1:31" x14ac:dyDescent="0.25">
      <c r="A54" t="str">
        <f t="shared" ref="A54:AE54" si="6">CONCATENATE(A49,A$41)</f>
        <v>0.00000001066,</v>
      </c>
      <c r="B54" t="str">
        <f t="shared" si="6"/>
        <v>-0.000000000147,</v>
      </c>
      <c r="C54" t="str">
        <f t="shared" si="6"/>
        <v>0.000000002173,</v>
      </c>
      <c r="D54" t="str">
        <f t="shared" si="6"/>
        <v>0.000000006915,</v>
      </c>
      <c r="E54" t="str">
        <f t="shared" si="6"/>
        <v>-0.000000000674,</v>
      </c>
      <c r="F54" t="str">
        <f t="shared" si="6"/>
        <v>0.00000002316,</v>
      </c>
      <c r="G54" t="str">
        <f t="shared" si="6"/>
        <v>0.00000002316,</v>
      </c>
      <c r="H54" t="str">
        <f t="shared" si="6"/>
        <v>0.00000002316,</v>
      </c>
      <c r="I54" t="str">
        <f t="shared" si="6"/>
        <v>0.00000002316,</v>
      </c>
      <c r="J54" t="str">
        <f t="shared" si="6"/>
        <v>0.00000002316,</v>
      </c>
      <c r="K54" t="str">
        <f t="shared" si="6"/>
        <v>0.00000002316,</v>
      </c>
      <c r="L54" t="str">
        <f t="shared" si="6"/>
        <v>0.000000005266,</v>
      </c>
      <c r="M54" t="str">
        <f t="shared" si="6"/>
        <v>0.00000004146,</v>
      </c>
      <c r="N54" t="str">
        <f t="shared" si="6"/>
        <v>0.000000024,</v>
      </c>
      <c r="O54" t="str">
        <f t="shared" si="6"/>
        <v>0.00000004386,</v>
      </c>
      <c r="P54" t="str">
        <f t="shared" si="6"/>
        <v>0.00000004146,</v>
      </c>
      <c r="Q54" t="str">
        <f t="shared" si="6"/>
        <v>0.00000001871,</v>
      </c>
      <c r="R54" t="str">
        <f t="shared" si="6"/>
        <v>0.00000004386,</v>
      </c>
      <c r="S54" t="str">
        <f t="shared" si="6"/>
        <v>0.00000002316,</v>
      </c>
      <c r="T54" t="str">
        <f t="shared" si="6"/>
        <v>0.00000001118,</v>
      </c>
      <c r="U54" t="str">
        <f t="shared" si="6"/>
        <v>0.00000002316,</v>
      </c>
      <c r="V54" t="str">
        <f t="shared" si="6"/>
        <v>0.000000007678,</v>
      </c>
      <c r="W54" t="str">
        <f t="shared" si="6"/>
        <v>0.00000001367,</v>
      </c>
      <c r="X54" t="str">
        <f t="shared" si="6"/>
        <v>0.00000001629,</v>
      </c>
      <c r="Y54" t="str">
        <f t="shared" si="6"/>
        <v>0.00000001636,</v>
      </c>
      <c r="Z54" t="str">
        <f t="shared" si="6"/>
        <v>0.00000001931,</v>
      </c>
      <c r="AA54" t="str">
        <f t="shared" si="6"/>
        <v>0.00000001202,</v>
      </c>
      <c r="AB54" t="str">
        <f t="shared" si="6"/>
        <v>0.00000003084,</v>
      </c>
      <c r="AC54" t="str">
        <f t="shared" si="6"/>
        <v>0.00000002228,</v>
      </c>
      <c r="AD54" t="str">
        <f t="shared" si="6"/>
        <v>0.00000002582,</v>
      </c>
      <c r="AE54" t="str">
        <f t="shared" si="6"/>
        <v>0.000000002081</v>
      </c>
    </row>
    <row r="56" spans="1:31" x14ac:dyDescent="0.25">
      <c r="A56">
        <v>56.107700347900398</v>
      </c>
      <c r="B56">
        <v>56.107700347900398</v>
      </c>
      <c r="C56">
        <v>56.107700347900398</v>
      </c>
      <c r="D56">
        <v>58.124000549316399</v>
      </c>
      <c r="E56">
        <v>58.124000549316399</v>
      </c>
      <c r="F56">
        <v>114.23200225830099</v>
      </c>
      <c r="G56">
        <v>114.23200225830099</v>
      </c>
      <c r="H56">
        <v>114.23200225830099</v>
      </c>
      <c r="I56">
        <v>114.23200225830099</v>
      </c>
      <c r="J56">
        <v>114.23200225830099</v>
      </c>
      <c r="K56">
        <v>114.23200225830099</v>
      </c>
      <c r="L56">
        <v>42.080600738525398</v>
      </c>
      <c r="M56">
        <v>100.205001831055</v>
      </c>
      <c r="N56">
        <v>100.205001831055</v>
      </c>
      <c r="O56">
        <v>100.205001831055</v>
      </c>
      <c r="P56">
        <v>100.205001831055</v>
      </c>
      <c r="Q56">
        <v>100.205001831055</v>
      </c>
      <c r="R56">
        <v>100.205001831055</v>
      </c>
      <c r="S56">
        <v>114.23200225830099</v>
      </c>
      <c r="T56">
        <v>70.135000976562509</v>
      </c>
      <c r="U56">
        <v>128.25900268554699</v>
      </c>
      <c r="V56">
        <v>44.097000122070298</v>
      </c>
      <c r="W56">
        <v>72.1510009765625</v>
      </c>
      <c r="X56">
        <v>86.177902221679702</v>
      </c>
      <c r="Y56">
        <v>86.177902221679702</v>
      </c>
      <c r="Z56">
        <v>86.177902221679702</v>
      </c>
      <c r="AA56">
        <v>86.177902221679702</v>
      </c>
      <c r="AB56">
        <v>170.33900451660199</v>
      </c>
      <c r="AC56">
        <v>142.28500366210901</v>
      </c>
      <c r="AD56">
        <v>156.31300354003901</v>
      </c>
      <c r="AE56">
        <v>30.069900512695298</v>
      </c>
    </row>
    <row r="58" spans="1:31" x14ac:dyDescent="0.25">
      <c r="A58" t="str">
        <f>CONCATENATE(A56,A$41)</f>
        <v>56.1077003479004,</v>
      </c>
      <c r="B58" t="str">
        <f t="shared" ref="B58:AE58" si="7">CONCATENATE(B56,B$41)</f>
        <v>56.1077003479004,</v>
      </c>
      <c r="C58" t="str">
        <f t="shared" si="7"/>
        <v>56.1077003479004,</v>
      </c>
      <c r="D58" t="str">
        <f t="shared" si="7"/>
        <v>58.1240005493164,</v>
      </c>
      <c r="E58" t="str">
        <f t="shared" si="7"/>
        <v>58.1240005493164,</v>
      </c>
      <c r="F58" t="str">
        <f t="shared" si="7"/>
        <v>114.232002258301,</v>
      </c>
      <c r="G58" t="str">
        <f t="shared" si="7"/>
        <v>114.232002258301,</v>
      </c>
      <c r="H58" t="str">
        <f t="shared" si="7"/>
        <v>114.232002258301,</v>
      </c>
      <c r="I58" t="str">
        <f t="shared" si="7"/>
        <v>114.232002258301,</v>
      </c>
      <c r="J58" t="str">
        <f t="shared" si="7"/>
        <v>114.232002258301,</v>
      </c>
      <c r="K58" t="str">
        <f t="shared" si="7"/>
        <v>114.232002258301,</v>
      </c>
      <c r="L58" t="str">
        <f t="shared" si="7"/>
        <v>42.0806007385254,</v>
      </c>
      <c r="M58" t="str">
        <f t="shared" si="7"/>
        <v>100.205001831055,</v>
      </c>
      <c r="N58" t="str">
        <f t="shared" si="7"/>
        <v>100.205001831055,</v>
      </c>
      <c r="O58" t="str">
        <f t="shared" si="7"/>
        <v>100.205001831055,</v>
      </c>
      <c r="P58" t="str">
        <f t="shared" si="7"/>
        <v>100.205001831055,</v>
      </c>
      <c r="Q58" t="str">
        <f t="shared" si="7"/>
        <v>100.205001831055,</v>
      </c>
      <c r="R58" t="str">
        <f t="shared" si="7"/>
        <v>100.205001831055,</v>
      </c>
      <c r="S58" t="str">
        <f t="shared" si="7"/>
        <v>114.232002258301,</v>
      </c>
      <c r="T58" t="str">
        <f t="shared" si="7"/>
        <v>70.1350009765625,</v>
      </c>
      <c r="U58" t="str">
        <f t="shared" si="7"/>
        <v>128.259002685547,</v>
      </c>
      <c r="V58" t="str">
        <f t="shared" si="7"/>
        <v>44.0970001220703,</v>
      </c>
      <c r="W58" t="str">
        <f t="shared" si="7"/>
        <v>72.1510009765625,</v>
      </c>
      <c r="X58" t="str">
        <f t="shared" si="7"/>
        <v>86.1779022216797,</v>
      </c>
      <c r="Y58" t="str">
        <f t="shared" si="7"/>
        <v>86.1779022216797,</v>
      </c>
      <c r="Z58" t="str">
        <f t="shared" si="7"/>
        <v>86.1779022216797,</v>
      </c>
      <c r="AA58" t="str">
        <f t="shared" si="7"/>
        <v>86.1779022216797,</v>
      </c>
      <c r="AB58" t="str">
        <f t="shared" si="7"/>
        <v>170.339004516602,</v>
      </c>
      <c r="AC58" t="str">
        <f t="shared" si="7"/>
        <v>142.285003662109,</v>
      </c>
      <c r="AD58" t="str">
        <f t="shared" si="7"/>
        <v>156.313003540039,</v>
      </c>
      <c r="AE58" t="str">
        <f t="shared" si="7"/>
        <v>30.0699005126953</v>
      </c>
    </row>
    <row r="60" spans="1:31" x14ac:dyDescent="0.25">
      <c r="A60">
        <v>-125.970001220703</v>
      </c>
      <c r="B60">
        <v>-11178.900390625</v>
      </c>
      <c r="C60">
        <v>-16909</v>
      </c>
      <c r="D60">
        <v>-134590</v>
      </c>
      <c r="E60">
        <v>-126190</v>
      </c>
      <c r="F60">
        <v>-224290</v>
      </c>
      <c r="G60">
        <v>-216590</v>
      </c>
      <c r="H60">
        <v>-217590</v>
      </c>
      <c r="I60">
        <v>-222790</v>
      </c>
      <c r="J60">
        <v>-219590</v>
      </c>
      <c r="K60">
        <v>-214089</v>
      </c>
      <c r="L60">
        <v>20429</v>
      </c>
      <c r="M60">
        <v>-202090</v>
      </c>
      <c r="N60">
        <v>-204890</v>
      </c>
      <c r="O60">
        <v>-195090</v>
      </c>
      <c r="P60">
        <v>-199390</v>
      </c>
      <c r="Q60">
        <v>-192390</v>
      </c>
      <c r="R60">
        <v>-206290</v>
      </c>
      <c r="S60">
        <v>-215590</v>
      </c>
      <c r="T60">
        <v>-20929</v>
      </c>
      <c r="U60">
        <v>-242090</v>
      </c>
      <c r="V60">
        <v>-103890</v>
      </c>
      <c r="W60">
        <v>-154590</v>
      </c>
      <c r="X60">
        <v>-177890</v>
      </c>
      <c r="Y60">
        <v>-185690</v>
      </c>
      <c r="Z60">
        <v>-174390</v>
      </c>
      <c r="AA60">
        <v>-171690</v>
      </c>
      <c r="AB60">
        <v>-291090</v>
      </c>
      <c r="AC60">
        <v>-256510</v>
      </c>
      <c r="AD60">
        <v>-270490</v>
      </c>
      <c r="AE60">
        <v>-84738</v>
      </c>
    </row>
    <row r="61" spans="1:31" x14ac:dyDescent="0.25">
      <c r="A61">
        <v>-6.2519999999999998</v>
      </c>
      <c r="B61">
        <v>0.87700805664064796</v>
      </c>
      <c r="C61">
        <v>-6.8509887695312299</v>
      </c>
      <c r="D61">
        <v>-11.7299865722656</v>
      </c>
      <c r="E61">
        <v>-0.50198974609372704</v>
      </c>
      <c r="F61">
        <v>99.238000488281301</v>
      </c>
      <c r="G61">
        <v>114.764001464844</v>
      </c>
      <c r="H61">
        <v>113.472009277344</v>
      </c>
      <c r="I61">
        <v>109.106011962891</v>
      </c>
      <c r="J61">
        <v>109.432000732422</v>
      </c>
      <c r="K61">
        <v>115.61000976562499</v>
      </c>
      <c r="L61">
        <v>-47.7509979248047</v>
      </c>
      <c r="M61">
        <v>80.493005371093801</v>
      </c>
      <c r="N61">
        <v>80.876000976562494</v>
      </c>
      <c r="O61">
        <v>90.049005126953105</v>
      </c>
      <c r="P61">
        <v>89.778009033203105</v>
      </c>
      <c r="Q61">
        <v>91.847009277343801</v>
      </c>
      <c r="R61">
        <v>79.191003417968801</v>
      </c>
      <c r="S61">
        <v>117.65300903320301</v>
      </c>
      <c r="T61">
        <v>29.946008300781301</v>
      </c>
      <c r="U61">
        <v>122.291009521484</v>
      </c>
      <c r="V61">
        <v>-42.101995849609402</v>
      </c>
      <c r="W61">
        <v>27.878015136718801</v>
      </c>
      <c r="X61">
        <v>57.977014160156301</v>
      </c>
      <c r="Y61">
        <v>49.731011962890598</v>
      </c>
      <c r="Z61">
        <v>60.261010742187501</v>
      </c>
      <c r="AA61">
        <v>63.270013427734398</v>
      </c>
      <c r="AB61">
        <v>216.27800903320301</v>
      </c>
      <c r="AC61">
        <v>167.02800903320301</v>
      </c>
      <c r="AD61">
        <v>195.89000854492201</v>
      </c>
      <c r="AE61">
        <v>-88.599996948242193</v>
      </c>
    </row>
    <row r="63" spans="1:31" x14ac:dyDescent="0.25">
      <c r="A63" t="str">
        <f>CONCATENATE(A60,A$41)</f>
        <v>-125.970001220703,</v>
      </c>
      <c r="B63" t="str">
        <f t="shared" ref="B63:AE64" si="8">CONCATENATE(B60,B$41)</f>
        <v>-11178.900390625,</v>
      </c>
      <c r="C63" t="str">
        <f t="shared" si="8"/>
        <v>-16909,</v>
      </c>
      <c r="D63" t="str">
        <f t="shared" si="8"/>
        <v>-134590,</v>
      </c>
      <c r="E63" t="str">
        <f t="shared" si="8"/>
        <v>-126190,</v>
      </c>
      <c r="F63" t="str">
        <f t="shared" si="8"/>
        <v>-224290,</v>
      </c>
      <c r="G63" t="str">
        <f t="shared" si="8"/>
        <v>-216590,</v>
      </c>
      <c r="H63" t="str">
        <f t="shared" si="8"/>
        <v>-217590,</v>
      </c>
      <c r="I63" t="str">
        <f t="shared" si="8"/>
        <v>-222790,</v>
      </c>
      <c r="J63" t="str">
        <f t="shared" si="8"/>
        <v>-219590,</v>
      </c>
      <c r="K63" t="str">
        <f t="shared" si="8"/>
        <v>-214089,</v>
      </c>
      <c r="L63" t="str">
        <f t="shared" si="8"/>
        <v>20429,</v>
      </c>
      <c r="M63" t="str">
        <f t="shared" si="8"/>
        <v>-202090,</v>
      </c>
      <c r="N63" t="str">
        <f t="shared" si="8"/>
        <v>-204890,</v>
      </c>
      <c r="O63" t="str">
        <f t="shared" si="8"/>
        <v>-195090,</v>
      </c>
      <c r="P63" t="str">
        <f t="shared" si="8"/>
        <v>-199390,</v>
      </c>
      <c r="Q63" t="str">
        <f t="shared" si="8"/>
        <v>-192390,</v>
      </c>
      <c r="R63" t="str">
        <f t="shared" si="8"/>
        <v>-206290,</v>
      </c>
      <c r="S63" t="str">
        <f t="shared" si="8"/>
        <v>-215590,</v>
      </c>
      <c r="T63" t="str">
        <f t="shared" si="8"/>
        <v>-20929,</v>
      </c>
      <c r="U63" t="str">
        <f t="shared" si="8"/>
        <v>-242090,</v>
      </c>
      <c r="V63" t="str">
        <f t="shared" si="8"/>
        <v>-103890,</v>
      </c>
      <c r="W63" t="str">
        <f t="shared" si="8"/>
        <v>-154590,</v>
      </c>
      <c r="X63" t="str">
        <f t="shared" si="8"/>
        <v>-177890,</v>
      </c>
      <c r="Y63" t="str">
        <f t="shared" si="8"/>
        <v>-185690,</v>
      </c>
      <c r="Z63" t="str">
        <f t="shared" si="8"/>
        <v>-174390,</v>
      </c>
      <c r="AA63" t="str">
        <f t="shared" si="8"/>
        <v>-171690,</v>
      </c>
      <c r="AB63" t="str">
        <f t="shared" si="8"/>
        <v>-291090,</v>
      </c>
      <c r="AC63" t="str">
        <f t="shared" si="8"/>
        <v>-256510,</v>
      </c>
      <c r="AD63" t="str">
        <f t="shared" si="8"/>
        <v>-270490,</v>
      </c>
      <c r="AE63" t="str">
        <f t="shared" si="8"/>
        <v>-84738</v>
      </c>
    </row>
    <row r="64" spans="1:31" x14ac:dyDescent="0.25">
      <c r="A64" t="str">
        <f>CONCATENATE(A61,A$41)</f>
        <v>-6.252,</v>
      </c>
      <c r="B64" t="str">
        <f t="shared" si="8"/>
        <v>0.877008056640648,</v>
      </c>
      <c r="C64" t="str">
        <f t="shared" si="8"/>
        <v>-6.85098876953123,</v>
      </c>
      <c r="D64" t="str">
        <f t="shared" si="8"/>
        <v>-11.7299865722656,</v>
      </c>
      <c r="E64" t="str">
        <f t="shared" si="8"/>
        <v>-0.501989746093727,</v>
      </c>
      <c r="F64" t="str">
        <f t="shared" si="8"/>
        <v>99.2380004882813,</v>
      </c>
      <c r="G64" t="str">
        <f t="shared" si="8"/>
        <v>114.764001464844,</v>
      </c>
      <c r="H64" t="str">
        <f t="shared" si="8"/>
        <v>113.472009277344,</v>
      </c>
      <c r="I64" t="str">
        <f t="shared" si="8"/>
        <v>109.106011962891,</v>
      </c>
      <c r="J64" t="str">
        <f t="shared" si="8"/>
        <v>109.432000732422,</v>
      </c>
      <c r="K64" t="str">
        <f t="shared" si="8"/>
        <v>115.610009765625,</v>
      </c>
      <c r="L64" t="str">
        <f t="shared" si="8"/>
        <v>-47.7509979248047,</v>
      </c>
      <c r="M64" t="str">
        <f t="shared" si="8"/>
        <v>80.4930053710938,</v>
      </c>
      <c r="N64" t="str">
        <f t="shared" si="8"/>
        <v>80.8760009765625,</v>
      </c>
      <c r="O64" t="str">
        <f t="shared" si="8"/>
        <v>90.0490051269531,</v>
      </c>
      <c r="P64" t="str">
        <f t="shared" si="8"/>
        <v>89.7780090332031,</v>
      </c>
      <c r="Q64" t="str">
        <f t="shared" si="8"/>
        <v>91.8470092773438,</v>
      </c>
      <c r="R64" t="str">
        <f t="shared" si="8"/>
        <v>79.1910034179688,</v>
      </c>
      <c r="S64" t="str">
        <f t="shared" si="8"/>
        <v>117.653009033203,</v>
      </c>
      <c r="T64" t="str">
        <f t="shared" si="8"/>
        <v>29.9460083007813,</v>
      </c>
      <c r="U64" t="str">
        <f t="shared" si="8"/>
        <v>122.291009521484,</v>
      </c>
      <c r="V64" t="str">
        <f t="shared" si="8"/>
        <v>-42.1019958496094,</v>
      </c>
      <c r="W64" t="str">
        <f t="shared" si="8"/>
        <v>27.8780151367188,</v>
      </c>
      <c r="X64" t="str">
        <f t="shared" si="8"/>
        <v>57.9770141601563,</v>
      </c>
      <c r="Y64" t="str">
        <f t="shared" si="8"/>
        <v>49.7310119628906,</v>
      </c>
      <c r="Z64" t="str">
        <f t="shared" si="8"/>
        <v>60.2610107421875,</v>
      </c>
      <c r="AA64" t="str">
        <f t="shared" si="8"/>
        <v>63.2700134277344,</v>
      </c>
      <c r="AB64" t="str">
        <f t="shared" si="8"/>
        <v>216.278009033203,</v>
      </c>
      <c r="AC64" t="str">
        <f t="shared" si="8"/>
        <v>167.028009033203,</v>
      </c>
      <c r="AD64" t="str">
        <f t="shared" si="8"/>
        <v>195.890008544922,</v>
      </c>
      <c r="AE64" t="str">
        <f t="shared" si="8"/>
        <v>-88.5999969482422</v>
      </c>
    </row>
    <row r="66" spans="1:31" x14ac:dyDescent="0.25">
      <c r="A66" s="14">
        <v>2.7458</v>
      </c>
      <c r="B66" s="14">
        <v>2.7765</v>
      </c>
      <c r="C66" s="14">
        <v>2.8281000000000001</v>
      </c>
      <c r="D66" s="14">
        <v>2.8961999999999999</v>
      </c>
      <c r="E66" s="14">
        <v>2.8885000000000001</v>
      </c>
      <c r="F66" s="14">
        <v>4.1714000000000002</v>
      </c>
      <c r="G66" s="14">
        <v>4.0858999999999996</v>
      </c>
      <c r="H66" s="14">
        <v>4.2051999999999996</v>
      </c>
      <c r="I66" s="14">
        <v>4.5932000000000004</v>
      </c>
      <c r="J66" s="14">
        <v>4.3463000000000003</v>
      </c>
      <c r="K66" s="14">
        <v>4.4084000000000003</v>
      </c>
      <c r="L66" s="14">
        <v>2.2282999999999999</v>
      </c>
      <c r="M66" s="14">
        <v>3.9634</v>
      </c>
      <c r="N66" s="14">
        <v>3.6960000000000002</v>
      </c>
      <c r="O66" s="14">
        <v>4.2778999999999998</v>
      </c>
      <c r="P66" s="14">
        <v>3.9209999999999998</v>
      </c>
      <c r="Q66" s="14">
        <v>4.1454000000000004</v>
      </c>
      <c r="R66" s="14">
        <v>3.7951999999999999</v>
      </c>
      <c r="S66" s="14">
        <v>4.7401</v>
      </c>
      <c r="T66" s="14">
        <v>3.1956000000000002</v>
      </c>
      <c r="U66" s="14">
        <v>4.1555999999999997</v>
      </c>
      <c r="V66" s="14">
        <v>2.4255</v>
      </c>
      <c r="W66" s="14">
        <v>3.3130000000000002</v>
      </c>
      <c r="X66" s="14">
        <v>3.5209000000000001</v>
      </c>
      <c r="Y66" s="14">
        <v>3.4845999999999999</v>
      </c>
      <c r="Z66" s="14">
        <v>3.8090000000000002</v>
      </c>
      <c r="AA66" s="14">
        <v>3.6797</v>
      </c>
      <c r="AB66" s="14">
        <v>6.4321000000000002</v>
      </c>
      <c r="AC66" s="14">
        <v>5.5389999999999997</v>
      </c>
      <c r="AD66" s="14">
        <v>5.9866999999999999</v>
      </c>
      <c r="AE66" s="14">
        <v>1.8313999999999999</v>
      </c>
    </row>
    <row r="67" spans="1:31" x14ac:dyDescent="0.25">
      <c r="A67" s="14">
        <v>-1.03E-2</v>
      </c>
      <c r="B67" s="14">
        <v>0.2014</v>
      </c>
      <c r="C67" s="14">
        <v>-0.14280000000000001</v>
      </c>
      <c r="D67" s="14">
        <v>-0.68840000000000001</v>
      </c>
      <c r="E67" s="14">
        <v>0</v>
      </c>
      <c r="F67" s="14">
        <v>-1.3312999999999999</v>
      </c>
      <c r="G67" s="14">
        <v>-1.4283999999999999</v>
      </c>
      <c r="H67" s="14">
        <v>-1.0783</v>
      </c>
      <c r="I67" s="14">
        <v>-1.1169</v>
      </c>
      <c r="J67" s="14">
        <v>-0.71350000000000002</v>
      </c>
      <c r="K67" s="14">
        <v>-0.80889999999999995</v>
      </c>
      <c r="L67" s="14">
        <v>0.35899999999999999</v>
      </c>
      <c r="M67" s="14">
        <v>-0.68579999999999997</v>
      </c>
      <c r="N67" s="14">
        <v>-1.3292999999999999</v>
      </c>
      <c r="O67" s="14">
        <v>-0.88439999999999996</v>
      </c>
      <c r="P67" s="14">
        <v>-0.73240000000000005</v>
      </c>
      <c r="Q67" s="14">
        <v>-0.65969999999999995</v>
      </c>
      <c r="R67" s="14">
        <v>-1.161</v>
      </c>
      <c r="S67" s="14">
        <v>-0.91210000000000002</v>
      </c>
      <c r="T67" s="14">
        <v>1.1054999999999999</v>
      </c>
      <c r="U67" s="14">
        <v>-1.893</v>
      </c>
      <c r="V67" s="14">
        <v>0</v>
      </c>
      <c r="W67" s="14">
        <v>-0.76429999999999998</v>
      </c>
      <c r="X67" s="14">
        <v>-0.86950000000000005</v>
      </c>
      <c r="Y67" s="14">
        <v>-1.1611</v>
      </c>
      <c r="Z67" s="14">
        <v>-0.89300000000000002</v>
      </c>
      <c r="AA67" s="14">
        <v>-0.63429999999999997</v>
      </c>
      <c r="AB67" s="14">
        <v>0</v>
      </c>
      <c r="AC67" s="14">
        <v>0</v>
      </c>
      <c r="AD67" s="14">
        <v>0</v>
      </c>
      <c r="AE67" s="14">
        <v>0</v>
      </c>
    </row>
    <row r="69" spans="1:31" x14ac:dyDescent="0.25">
      <c r="A69" t="str">
        <f>CONCATENATE(A66,A$41)</f>
        <v>2.7458,</v>
      </c>
      <c r="B69" t="str">
        <f t="shared" ref="B69:AE70" si="9">CONCATENATE(B66,B$41)</f>
        <v>2.7765,</v>
      </c>
      <c r="C69" t="str">
        <f t="shared" si="9"/>
        <v>2.8281,</v>
      </c>
      <c r="D69" t="str">
        <f t="shared" si="9"/>
        <v>2.8962,</v>
      </c>
      <c r="E69" t="str">
        <f t="shared" si="9"/>
        <v>2.8885,</v>
      </c>
      <c r="F69" t="str">
        <f t="shared" si="9"/>
        <v>4.1714,</v>
      </c>
      <c r="G69" t="str">
        <f t="shared" si="9"/>
        <v>4.0859,</v>
      </c>
      <c r="H69" t="str">
        <f t="shared" si="9"/>
        <v>4.2052,</v>
      </c>
      <c r="I69" t="str">
        <f t="shared" si="9"/>
        <v>4.5932,</v>
      </c>
      <c r="J69" t="str">
        <f t="shared" si="9"/>
        <v>4.3463,</v>
      </c>
      <c r="K69" t="str">
        <f t="shared" si="9"/>
        <v>4.4084,</v>
      </c>
      <c r="L69" t="str">
        <f t="shared" si="9"/>
        <v>2.2283,</v>
      </c>
      <c r="M69" t="str">
        <f t="shared" si="9"/>
        <v>3.9634,</v>
      </c>
      <c r="N69" t="str">
        <f t="shared" si="9"/>
        <v>3.696,</v>
      </c>
      <c r="O69" t="str">
        <f t="shared" si="9"/>
        <v>4.2779,</v>
      </c>
      <c r="P69" t="str">
        <f t="shared" si="9"/>
        <v>3.921,</v>
      </c>
      <c r="Q69" t="str">
        <f t="shared" si="9"/>
        <v>4.1454,</v>
      </c>
      <c r="R69" t="str">
        <f t="shared" si="9"/>
        <v>3.7952,</v>
      </c>
      <c r="S69" t="str">
        <f t="shared" si="9"/>
        <v>4.7401,</v>
      </c>
      <c r="T69" t="str">
        <f t="shared" si="9"/>
        <v>3.1956,</v>
      </c>
      <c r="U69" t="str">
        <f t="shared" si="9"/>
        <v>4.1556,</v>
      </c>
      <c r="V69" t="str">
        <f t="shared" si="9"/>
        <v>2.4255,</v>
      </c>
      <c r="W69" t="str">
        <f t="shared" si="9"/>
        <v>3.313,</v>
      </c>
      <c r="X69" t="str">
        <f t="shared" si="9"/>
        <v>3.5209,</v>
      </c>
      <c r="Y69" t="str">
        <f t="shared" si="9"/>
        <v>3.4846,</v>
      </c>
      <c r="Z69" t="str">
        <f t="shared" si="9"/>
        <v>3.809,</v>
      </c>
      <c r="AA69" t="str">
        <f t="shared" si="9"/>
        <v>3.6797,</v>
      </c>
      <c r="AB69" t="str">
        <f t="shared" si="9"/>
        <v>6.4321,</v>
      </c>
      <c r="AC69" t="str">
        <f t="shared" si="9"/>
        <v>5.539,</v>
      </c>
      <c r="AD69" t="str">
        <f t="shared" si="9"/>
        <v>5.9867,</v>
      </c>
      <c r="AE69" t="str">
        <f t="shared" si="9"/>
        <v>1.8314</v>
      </c>
    </row>
    <row r="70" spans="1:31" x14ac:dyDescent="0.25">
      <c r="A70" t="str">
        <f>CONCATENATE(A67,A$41)</f>
        <v>-0.0103,</v>
      </c>
      <c r="B70" t="str">
        <f t="shared" si="9"/>
        <v>0.2014,</v>
      </c>
      <c r="C70" t="str">
        <f t="shared" si="9"/>
        <v>-0.1428,</v>
      </c>
      <c r="D70" t="str">
        <f t="shared" si="9"/>
        <v>-0.6884,</v>
      </c>
      <c r="E70" t="str">
        <f t="shared" si="9"/>
        <v>0,</v>
      </c>
      <c r="F70" t="str">
        <f t="shared" si="9"/>
        <v>-1.3313,</v>
      </c>
      <c r="G70" t="str">
        <f t="shared" si="9"/>
        <v>-1.4284,</v>
      </c>
      <c r="H70" t="str">
        <f t="shared" si="9"/>
        <v>-1.0783,</v>
      </c>
      <c r="I70" t="str">
        <f t="shared" si="9"/>
        <v>-1.1169,</v>
      </c>
      <c r="J70" t="str">
        <f t="shared" si="9"/>
        <v>-0.7135,</v>
      </c>
      <c r="K70" t="str">
        <f t="shared" si="9"/>
        <v>-0.8089,</v>
      </c>
      <c r="L70" t="str">
        <f t="shared" si="9"/>
        <v>0.359,</v>
      </c>
      <c r="M70" t="str">
        <f t="shared" si="9"/>
        <v>-0.6858,</v>
      </c>
      <c r="N70" t="str">
        <f t="shared" si="9"/>
        <v>-1.3293,</v>
      </c>
      <c r="O70" t="str">
        <f t="shared" si="9"/>
        <v>-0.8844,</v>
      </c>
      <c r="P70" t="str">
        <f t="shared" si="9"/>
        <v>-0.7324,</v>
      </c>
      <c r="Q70" t="str">
        <f t="shared" si="9"/>
        <v>-0.6597,</v>
      </c>
      <c r="R70" t="str">
        <f t="shared" si="9"/>
        <v>-1.161,</v>
      </c>
      <c r="S70" t="str">
        <f t="shared" si="9"/>
        <v>-0.9121,</v>
      </c>
      <c r="T70" t="str">
        <f t="shared" si="9"/>
        <v>1.1055,</v>
      </c>
      <c r="U70" t="str">
        <f t="shared" si="9"/>
        <v>-1.893,</v>
      </c>
      <c r="V70" t="str">
        <f t="shared" si="9"/>
        <v>0,</v>
      </c>
      <c r="W70" t="str">
        <f t="shared" si="9"/>
        <v>-0.7643,</v>
      </c>
      <c r="X70" t="str">
        <f t="shared" si="9"/>
        <v>-0.8695,</v>
      </c>
      <c r="Y70" t="str">
        <f t="shared" si="9"/>
        <v>-1.1611,</v>
      </c>
      <c r="Z70" t="str">
        <f t="shared" si="9"/>
        <v>-0.893,</v>
      </c>
      <c r="AA70" t="str">
        <f t="shared" si="9"/>
        <v>-0.6343,</v>
      </c>
      <c r="AB70" t="str">
        <f t="shared" si="9"/>
        <v>0,</v>
      </c>
      <c r="AC70" t="str">
        <f t="shared" si="9"/>
        <v>0,</v>
      </c>
      <c r="AD70" t="str">
        <f t="shared" si="9"/>
        <v>0,</v>
      </c>
      <c r="AE70" t="str">
        <f t="shared" si="9"/>
        <v>0</v>
      </c>
    </row>
    <row r="72" spans="1:31" x14ac:dyDescent="0.25">
      <c r="A72">
        <v>8.30081E-9</v>
      </c>
      <c r="B72">
        <v>2.6836700000000001E-8</v>
      </c>
      <c r="C72">
        <v>2.0158000000000001E-8</v>
      </c>
      <c r="D72">
        <v>30.902999999999999</v>
      </c>
      <c r="E72">
        <v>67.721000000000004</v>
      </c>
      <c r="F72">
        <v>122.94</v>
      </c>
      <c r="G72">
        <v>83.412000000000006</v>
      </c>
      <c r="H72">
        <v>77.082999999999998</v>
      </c>
      <c r="I72">
        <v>59.136000000000003</v>
      </c>
      <c r="J72">
        <v>63.746000000000002</v>
      </c>
      <c r="K72">
        <v>67.87</v>
      </c>
      <c r="L72">
        <v>1.9266300000000002E-8</v>
      </c>
      <c r="M72">
        <v>75.924800000000005</v>
      </c>
      <c r="N72">
        <v>86.016900000000007</v>
      </c>
      <c r="O72">
        <v>47.737900000000003</v>
      </c>
      <c r="P72">
        <v>80.006</v>
      </c>
      <c r="Q72">
        <v>1.9571200000000001E-8</v>
      </c>
      <c r="R72">
        <v>77.686000000000007</v>
      </c>
      <c r="S72">
        <v>125.477</v>
      </c>
      <c r="T72" s="10">
        <v>-1.44437E-8</v>
      </c>
      <c r="U72" s="10">
        <v>67.893799999999999</v>
      </c>
      <c r="V72" s="10">
        <v>39.488900000000001</v>
      </c>
      <c r="W72" s="10">
        <v>64.25</v>
      </c>
      <c r="X72" s="10">
        <v>0</v>
      </c>
      <c r="Y72" s="10">
        <v>0</v>
      </c>
      <c r="Z72" s="10">
        <v>111.47</v>
      </c>
      <c r="AA72" s="10">
        <v>83.820999999999998</v>
      </c>
      <c r="AB72" s="10">
        <v>6.6763000000000002E-9</v>
      </c>
      <c r="AC72" s="10">
        <v>33.475000000000001</v>
      </c>
      <c r="AD72" s="10">
        <v>4.1084800000000003E-9</v>
      </c>
      <c r="AE72" s="10">
        <v>-1.7675000000000001</v>
      </c>
    </row>
    <row r="73" spans="1:31" x14ac:dyDescent="0.25">
      <c r="A73" s="10">
        <v>-5.3361499999999999E-2</v>
      </c>
      <c r="B73" s="10">
        <v>0.32650000000000001</v>
      </c>
      <c r="C73" s="10">
        <v>0.28605000000000003</v>
      </c>
      <c r="D73" s="10">
        <v>0.15329999999999999</v>
      </c>
      <c r="E73" s="10">
        <v>8.5405800000000007E-3</v>
      </c>
      <c r="F73" s="10">
        <v>-0.364398</v>
      </c>
      <c r="G73" s="10">
        <v>9.4612000000000002E-2</v>
      </c>
      <c r="H73" s="10">
        <v>0.109999</v>
      </c>
      <c r="I73" s="10">
        <v>0.20949599999999999</v>
      </c>
      <c r="J73" s="10">
        <v>0.1845</v>
      </c>
      <c r="K73" s="10">
        <v>0.15289</v>
      </c>
      <c r="L73" s="10">
        <v>8.8163599999999995E-2</v>
      </c>
      <c r="M73" s="10">
        <v>0.222689</v>
      </c>
      <c r="N73" s="10">
        <v>0.15479799999999999</v>
      </c>
      <c r="O73" s="10">
        <v>-0.125</v>
      </c>
      <c r="P73" s="10">
        <v>0.157998</v>
      </c>
      <c r="Q73" s="10">
        <v>-5.6075E-2</v>
      </c>
      <c r="R73" s="10">
        <v>0.215498</v>
      </c>
      <c r="S73" s="10">
        <v>-6.0366000000000003E-2</v>
      </c>
      <c r="T73" s="10">
        <v>-1.9105000000000001E-3</v>
      </c>
      <c r="U73" s="10">
        <v>0.14099</v>
      </c>
      <c r="V73" s="10">
        <v>0.39500000000000002</v>
      </c>
      <c r="W73" s="10">
        <v>-0.131798</v>
      </c>
      <c r="X73" s="10">
        <v>-0.16950000000000001</v>
      </c>
      <c r="Y73" s="10">
        <v>-0.193</v>
      </c>
      <c r="Z73" s="10">
        <v>-0.60570000000000002</v>
      </c>
      <c r="AA73" s="10">
        <v>-0.16950000000000001</v>
      </c>
      <c r="AB73" s="10">
        <v>-5.4761299999999999E-2</v>
      </c>
      <c r="AC73" s="10">
        <v>0.20949599999999999</v>
      </c>
      <c r="AD73" s="10">
        <v>-5.3706200000000003E-2</v>
      </c>
      <c r="AE73" s="10">
        <v>1.1429</v>
      </c>
    </row>
    <row r="74" spans="1:31" x14ac:dyDescent="0.25">
      <c r="A74">
        <v>3.1475000000000001E-3</v>
      </c>
      <c r="B74">
        <v>2.28487E-3</v>
      </c>
      <c r="C74">
        <v>2.4987500000000001E-3</v>
      </c>
      <c r="D74">
        <v>2.6347900000000001E-3</v>
      </c>
      <c r="E74">
        <v>3.27699E-3</v>
      </c>
      <c r="F74">
        <v>4.2662000000000004E-3</v>
      </c>
      <c r="G74">
        <v>2.8405000000000001E-3</v>
      </c>
      <c r="H74">
        <v>2.8378000000000001E-3</v>
      </c>
      <c r="I74">
        <v>2.8278999999999999E-3</v>
      </c>
      <c r="J74">
        <v>2.8305000000000001E-3</v>
      </c>
      <c r="K74">
        <v>2.8349999999999998E-3</v>
      </c>
      <c r="L74">
        <v>2.7862999999999998E-3</v>
      </c>
      <c r="M74">
        <v>2.81928E-3</v>
      </c>
      <c r="N74">
        <v>2.8265E-3</v>
      </c>
      <c r="O74">
        <v>3.6025900000000001E-3</v>
      </c>
      <c r="P74">
        <v>2.8284999999999999E-3</v>
      </c>
      <c r="Q74">
        <v>3.3777E-3</v>
      </c>
      <c r="R74">
        <v>2.8195E-3</v>
      </c>
      <c r="S74">
        <v>3.4085000000000001E-3</v>
      </c>
      <c r="T74">
        <v>3.0861899999999999E-3</v>
      </c>
      <c r="U74">
        <v>2.8379E-3</v>
      </c>
      <c r="V74">
        <v>2.1140899999999999E-3</v>
      </c>
      <c r="W74">
        <v>3.5409999999999999E-3</v>
      </c>
      <c r="X74">
        <v>3.5683899999999998E-3</v>
      </c>
      <c r="Y74">
        <v>3.6510000000000002E-3</v>
      </c>
      <c r="Z74">
        <v>4.9202999999999998E-3</v>
      </c>
      <c r="AA74">
        <v>3.6779999999999998E-3</v>
      </c>
      <c r="AB74">
        <v>3.3726799999999999E-3</v>
      </c>
      <c r="AC74">
        <v>2.8405000000000001E-3</v>
      </c>
      <c r="AD74">
        <v>3.3714399999999999E-3</v>
      </c>
      <c r="AE74" s="10">
        <v>-3.2360000000000001E-4</v>
      </c>
    </row>
    <row r="75" spans="1:31" x14ac:dyDescent="0.25">
      <c r="A75" s="10">
        <v>-1.18222E-6</v>
      </c>
      <c r="B75" s="10">
        <v>-4.16634E-7</v>
      </c>
      <c r="C75" s="10">
        <v>-6.4815299999999997E-7</v>
      </c>
      <c r="D75" s="10">
        <v>7.27226E-8</v>
      </c>
      <c r="E75" s="10">
        <v>-1.10968E-6</v>
      </c>
      <c r="F75" s="10">
        <v>-2.28148E-6</v>
      </c>
      <c r="G75" s="10">
        <v>-6.8676600000000005E-7</v>
      </c>
      <c r="H75" s="10">
        <v>-6.8439599999999996E-7</v>
      </c>
      <c r="I75" s="10">
        <v>-6.7556599999999995E-7</v>
      </c>
      <c r="J75" s="10">
        <v>-6.7792599999999998E-7</v>
      </c>
      <c r="K75" s="10">
        <v>-6.8203600000000003E-7</v>
      </c>
      <c r="L75" s="10">
        <v>-9.1886300000000004E-7</v>
      </c>
      <c r="M75" s="10">
        <v>-6.6784599999999998E-7</v>
      </c>
      <c r="N75" s="10">
        <v>-6.7431599999999996E-7</v>
      </c>
      <c r="O75" s="10">
        <v>-1.2797E-6</v>
      </c>
      <c r="P75" s="10">
        <v>-6.7606599999999999E-7</v>
      </c>
      <c r="Q75" s="10">
        <v>-1.2106600000000001E-6</v>
      </c>
      <c r="R75" s="10">
        <v>-6.6822599999999999E-7</v>
      </c>
      <c r="S75" s="10">
        <v>-1.235E-6</v>
      </c>
      <c r="T75" s="10">
        <v>-1.1011999999999999E-6</v>
      </c>
      <c r="U75" s="10">
        <v>-6.8440600000000002E-7</v>
      </c>
      <c r="V75" s="10">
        <v>3.9648600000000002E-7</v>
      </c>
      <c r="W75" s="10">
        <v>-1.3332E-6</v>
      </c>
      <c r="X75" s="10">
        <v>-2.3502899999999999E-6</v>
      </c>
      <c r="Y75" s="10">
        <v>-2.4234E-6</v>
      </c>
      <c r="Z75" s="10">
        <v>-3.0170000000000001E-6</v>
      </c>
      <c r="AA75" s="10">
        <v>-1.5578999999999999E-6</v>
      </c>
      <c r="AB75" s="10">
        <v>-1.24201E-6</v>
      </c>
      <c r="AC75" s="10">
        <v>-6.8676600000000005E-7</v>
      </c>
      <c r="AD75" s="10">
        <v>-1.2366200000000001E-6</v>
      </c>
      <c r="AE75" s="10">
        <v>4.2431000000000001E-6</v>
      </c>
    </row>
    <row r="76" spans="1:31" x14ac:dyDescent="0.25">
      <c r="A76" s="10">
        <v>1.98854E-10</v>
      </c>
      <c r="B76" s="10">
        <v>-4.0051899999999998E-11</v>
      </c>
      <c r="C76" s="10">
        <v>4.05376E-11</v>
      </c>
      <c r="D76" s="10">
        <v>-7.2789600000000001E-10</v>
      </c>
      <c r="E76" s="10">
        <v>1.76646E-10</v>
      </c>
      <c r="F76" s="10">
        <v>8.5986600000000002E-10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1.30992E-10</v>
      </c>
      <c r="M76" s="10">
        <v>0</v>
      </c>
      <c r="N76" s="10">
        <v>0</v>
      </c>
      <c r="O76" s="10">
        <v>9.8633599999999997E-11</v>
      </c>
      <c r="P76" s="10">
        <v>0</v>
      </c>
      <c r="Q76" s="10">
        <v>1.8480199999999999E-10</v>
      </c>
      <c r="R76" s="10">
        <v>0</v>
      </c>
      <c r="S76" s="10">
        <v>1.7289600000000001E-10</v>
      </c>
      <c r="T76" s="10">
        <v>1.6685199999999999E-10</v>
      </c>
      <c r="U76" s="10">
        <v>0</v>
      </c>
      <c r="V76" s="10">
        <v>-6.6717600000000003E-10</v>
      </c>
      <c r="W76" s="10">
        <v>2.5144600000000001E-10</v>
      </c>
      <c r="X76" s="10">
        <v>6.4101499999999998E-10</v>
      </c>
      <c r="Y76" s="10">
        <v>6.4377599999999999E-10</v>
      </c>
      <c r="Z76" s="10">
        <v>1.06506E-9</v>
      </c>
      <c r="AA76" s="10">
        <v>3.5379500000000002E-10</v>
      </c>
      <c r="AB76" s="10">
        <v>1.99451E-10</v>
      </c>
      <c r="AC76" s="10">
        <v>0</v>
      </c>
      <c r="AD76" s="10">
        <v>1.97836E-10</v>
      </c>
      <c r="AE76" s="10">
        <v>-3.3931599999999999E-9</v>
      </c>
    </row>
    <row r="77" spans="1:31" x14ac:dyDescent="0.25">
      <c r="A77" s="10">
        <v>-4.27421E-23</v>
      </c>
      <c r="B77" s="10">
        <v>-1.4818900000000001E-22</v>
      </c>
      <c r="C77" s="10">
        <v>-1.0933400000000001E-22</v>
      </c>
      <c r="D77" s="10">
        <v>2.3673600000000002E-13</v>
      </c>
      <c r="E77" s="10">
        <v>-6.3992599999999998E-15</v>
      </c>
      <c r="F77" s="10">
        <v>-1.5620600000000001E-13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-1.0497800000000001E-22</v>
      </c>
      <c r="M77" s="10">
        <v>0</v>
      </c>
      <c r="N77" s="10">
        <v>0</v>
      </c>
      <c r="O77" s="10">
        <v>2.3183600000000001E-14</v>
      </c>
      <c r="P77" s="10">
        <v>0</v>
      </c>
      <c r="Q77" s="10">
        <v>-1.0875300000000001E-22</v>
      </c>
      <c r="R77" s="10">
        <v>0</v>
      </c>
      <c r="S77" s="10">
        <v>8.0657600000000003E-15</v>
      </c>
      <c r="T77" s="10">
        <v>8.0164200000000002E-23</v>
      </c>
      <c r="U77" s="10">
        <v>0</v>
      </c>
      <c r="V77" s="10">
        <v>1.67936E-13</v>
      </c>
      <c r="W77" s="10">
        <v>-1.2957600000000001E-14</v>
      </c>
      <c r="X77" s="10">
        <v>0</v>
      </c>
      <c r="Y77" s="10">
        <v>0</v>
      </c>
      <c r="Z77" s="10">
        <v>-1.08026E-13</v>
      </c>
      <c r="AA77" s="10">
        <v>-1.7717599999999999E-14</v>
      </c>
      <c r="AB77" s="10">
        <v>-3.4102000000000002E-23</v>
      </c>
      <c r="AC77" s="10">
        <v>0</v>
      </c>
      <c r="AD77" s="10">
        <v>-2.08778E-23</v>
      </c>
      <c r="AE77" s="10">
        <v>8.8209599999999996E-13</v>
      </c>
    </row>
    <row r="79" spans="1:31" x14ac:dyDescent="0.25">
      <c r="A79" t="str">
        <f>CONCATENATE(A72,A$41)</f>
        <v>0.00000000830081,</v>
      </c>
      <c r="B79" t="str">
        <f t="shared" ref="B79:AE84" si="10">CONCATENATE(B72,B$41)</f>
        <v>0.0000000268367,</v>
      </c>
      <c r="C79" t="str">
        <f t="shared" si="10"/>
        <v>0.000000020158,</v>
      </c>
      <c r="D79" t="str">
        <f t="shared" si="10"/>
        <v>30.903,</v>
      </c>
      <c r="E79" t="str">
        <f t="shared" si="10"/>
        <v>67.721,</v>
      </c>
      <c r="F79" t="str">
        <f t="shared" si="10"/>
        <v>122.94,</v>
      </c>
      <c r="G79" t="str">
        <f t="shared" si="10"/>
        <v>83.412,</v>
      </c>
      <c r="H79" t="str">
        <f t="shared" si="10"/>
        <v>77.083,</v>
      </c>
      <c r="I79" t="str">
        <f t="shared" si="10"/>
        <v>59.136,</v>
      </c>
      <c r="J79" t="str">
        <f t="shared" si="10"/>
        <v>63.746,</v>
      </c>
      <c r="K79" t="str">
        <f t="shared" si="10"/>
        <v>67.87,</v>
      </c>
      <c r="L79" t="str">
        <f t="shared" si="10"/>
        <v>0.0000000192663,</v>
      </c>
      <c r="M79" t="str">
        <f t="shared" si="10"/>
        <v>75.9248,</v>
      </c>
      <c r="N79" t="str">
        <f t="shared" si="10"/>
        <v>86.0169,</v>
      </c>
      <c r="O79" t="str">
        <f t="shared" si="10"/>
        <v>47.7379,</v>
      </c>
      <c r="P79" t="str">
        <f t="shared" si="10"/>
        <v>80.006,</v>
      </c>
      <c r="Q79" t="str">
        <f t="shared" si="10"/>
        <v>0.0000000195712,</v>
      </c>
      <c r="R79" t="str">
        <f t="shared" si="10"/>
        <v>77.686,</v>
      </c>
      <c r="S79" t="str">
        <f t="shared" si="10"/>
        <v>125.477,</v>
      </c>
      <c r="T79" t="str">
        <f t="shared" si="10"/>
        <v>-0.0000000144437,</v>
      </c>
      <c r="U79" t="str">
        <f t="shared" si="10"/>
        <v>67.8938,</v>
      </c>
      <c r="V79" t="str">
        <f t="shared" si="10"/>
        <v>39.4889,</v>
      </c>
      <c r="W79" t="str">
        <f t="shared" si="10"/>
        <v>64.25,</v>
      </c>
      <c r="X79" t="str">
        <f t="shared" si="10"/>
        <v>0,</v>
      </c>
      <c r="Y79" t="str">
        <f t="shared" si="10"/>
        <v>0,</v>
      </c>
      <c r="Z79" t="str">
        <f t="shared" si="10"/>
        <v>111.47,</v>
      </c>
      <c r="AA79" t="str">
        <f t="shared" si="10"/>
        <v>83.821,</v>
      </c>
      <c r="AB79" t="str">
        <f t="shared" si="10"/>
        <v>0.0000000066763,</v>
      </c>
      <c r="AC79" t="str">
        <f t="shared" si="10"/>
        <v>33.475,</v>
      </c>
      <c r="AD79" t="str">
        <f t="shared" si="10"/>
        <v>0.00000000410848,</v>
      </c>
      <c r="AE79" t="str">
        <f t="shared" si="10"/>
        <v>-1.7675</v>
      </c>
    </row>
    <row r="80" spans="1:31" x14ac:dyDescent="0.25">
      <c r="A80" t="str">
        <f t="shared" ref="A80:P84" si="11">CONCATENATE(A73,A$41)</f>
        <v>-0.0533615,</v>
      </c>
      <c r="B80" t="str">
        <f t="shared" si="11"/>
        <v>0.3265,</v>
      </c>
      <c r="C80" t="str">
        <f t="shared" si="11"/>
        <v>0.28605,</v>
      </c>
      <c r="D80" t="str">
        <f t="shared" si="11"/>
        <v>0.1533,</v>
      </c>
      <c r="E80" t="str">
        <f t="shared" si="11"/>
        <v>0.00854058,</v>
      </c>
      <c r="F80" t="str">
        <f t="shared" si="11"/>
        <v>-0.364398,</v>
      </c>
      <c r="G80" t="str">
        <f t="shared" si="11"/>
        <v>0.094612,</v>
      </c>
      <c r="H80" t="str">
        <f t="shared" si="11"/>
        <v>0.109999,</v>
      </c>
      <c r="I80" t="str">
        <f t="shared" si="11"/>
        <v>0.209496,</v>
      </c>
      <c r="J80" t="str">
        <f t="shared" si="11"/>
        <v>0.1845,</v>
      </c>
      <c r="K80" t="str">
        <f t="shared" si="11"/>
        <v>0.15289,</v>
      </c>
      <c r="L80" t="str">
        <f t="shared" si="11"/>
        <v>0.0881636,</v>
      </c>
      <c r="M80" t="str">
        <f t="shared" si="11"/>
        <v>0.222689,</v>
      </c>
      <c r="N80" t="str">
        <f t="shared" si="11"/>
        <v>0.154798,</v>
      </c>
      <c r="O80" t="str">
        <f t="shared" si="11"/>
        <v>-0.125,</v>
      </c>
      <c r="P80" t="str">
        <f t="shared" si="11"/>
        <v>0.157998,</v>
      </c>
      <c r="Q80" t="str">
        <f t="shared" si="10"/>
        <v>-0.056075,</v>
      </c>
      <c r="R80" t="str">
        <f t="shared" si="10"/>
        <v>0.215498,</v>
      </c>
      <c r="S80" t="str">
        <f t="shared" si="10"/>
        <v>-0.060366,</v>
      </c>
      <c r="T80" t="str">
        <f t="shared" si="10"/>
        <v>-0.0019105,</v>
      </c>
      <c r="U80" t="str">
        <f t="shared" si="10"/>
        <v>0.14099,</v>
      </c>
      <c r="V80" t="str">
        <f t="shared" si="10"/>
        <v>0.395,</v>
      </c>
      <c r="W80" t="str">
        <f t="shared" si="10"/>
        <v>-0.131798,</v>
      </c>
      <c r="X80" t="str">
        <f t="shared" si="10"/>
        <v>-0.1695,</v>
      </c>
      <c r="Y80" t="str">
        <f t="shared" si="10"/>
        <v>-0.193,</v>
      </c>
      <c r="Z80" t="str">
        <f t="shared" si="10"/>
        <v>-0.6057,</v>
      </c>
      <c r="AA80" t="str">
        <f t="shared" si="10"/>
        <v>-0.1695,</v>
      </c>
      <c r="AB80" t="str">
        <f t="shared" si="10"/>
        <v>-0.0547613,</v>
      </c>
      <c r="AC80" t="str">
        <f t="shared" si="10"/>
        <v>0.209496,</v>
      </c>
      <c r="AD80" t="str">
        <f t="shared" si="10"/>
        <v>-0.0537062,</v>
      </c>
      <c r="AE80" t="str">
        <f t="shared" si="10"/>
        <v>1.1429</v>
      </c>
    </row>
    <row r="81" spans="1:31" x14ac:dyDescent="0.25">
      <c r="A81" t="str">
        <f t="shared" si="11"/>
        <v>0.0031475,</v>
      </c>
      <c r="B81" t="str">
        <f t="shared" si="10"/>
        <v>0.00228487,</v>
      </c>
      <c r="C81" t="str">
        <f t="shared" si="10"/>
        <v>0.00249875,</v>
      </c>
      <c r="D81" t="str">
        <f t="shared" si="10"/>
        <v>0.00263479,</v>
      </c>
      <c r="E81" t="str">
        <f t="shared" si="10"/>
        <v>0.00327699,</v>
      </c>
      <c r="F81" t="str">
        <f t="shared" si="10"/>
        <v>0.0042662,</v>
      </c>
      <c r="G81" t="str">
        <f t="shared" si="10"/>
        <v>0.0028405,</v>
      </c>
      <c r="H81" t="str">
        <f t="shared" si="10"/>
        <v>0.0028378,</v>
      </c>
      <c r="I81" t="str">
        <f t="shared" si="10"/>
        <v>0.0028279,</v>
      </c>
      <c r="J81" t="str">
        <f t="shared" si="10"/>
        <v>0.0028305,</v>
      </c>
      <c r="K81" t="str">
        <f t="shared" si="10"/>
        <v>0.002835,</v>
      </c>
      <c r="L81" t="str">
        <f t="shared" si="10"/>
        <v>0.0027863,</v>
      </c>
      <c r="M81" t="str">
        <f t="shared" si="10"/>
        <v>0.00281928,</v>
      </c>
      <c r="N81" t="str">
        <f t="shared" si="10"/>
        <v>0.0028265,</v>
      </c>
      <c r="O81" t="str">
        <f t="shared" si="10"/>
        <v>0.00360259,</v>
      </c>
      <c r="P81" t="str">
        <f t="shared" si="10"/>
        <v>0.0028285,</v>
      </c>
      <c r="Q81" t="str">
        <f t="shared" si="10"/>
        <v>0.0033777,</v>
      </c>
      <c r="R81" t="str">
        <f t="shared" si="10"/>
        <v>0.0028195,</v>
      </c>
      <c r="S81" t="str">
        <f t="shared" si="10"/>
        <v>0.0034085,</v>
      </c>
      <c r="T81" t="str">
        <f t="shared" si="10"/>
        <v>0.00308619,</v>
      </c>
      <c r="U81" t="str">
        <f t="shared" si="10"/>
        <v>0.0028379,</v>
      </c>
      <c r="V81" t="str">
        <f t="shared" si="10"/>
        <v>0.00211409,</v>
      </c>
      <c r="W81" t="str">
        <f t="shared" si="10"/>
        <v>0.003541,</v>
      </c>
      <c r="X81" t="str">
        <f t="shared" si="10"/>
        <v>0.00356839,</v>
      </c>
      <c r="Y81" t="str">
        <f t="shared" si="10"/>
        <v>0.003651,</v>
      </c>
      <c r="Z81" t="str">
        <f t="shared" si="10"/>
        <v>0.0049203,</v>
      </c>
      <c r="AA81" t="str">
        <f t="shared" si="10"/>
        <v>0.003678,</v>
      </c>
      <c r="AB81" t="str">
        <f t="shared" si="10"/>
        <v>0.00337268,</v>
      </c>
      <c r="AC81" t="str">
        <f t="shared" si="10"/>
        <v>0.0028405,</v>
      </c>
      <c r="AD81" t="str">
        <f t="shared" si="10"/>
        <v>0.00337144,</v>
      </c>
      <c r="AE81" t="str">
        <f t="shared" si="10"/>
        <v>-0.0003236</v>
      </c>
    </row>
    <row r="82" spans="1:31" x14ac:dyDescent="0.25">
      <c r="A82" t="str">
        <f t="shared" si="11"/>
        <v>-0.00000118222,</v>
      </c>
      <c r="B82" t="str">
        <f t="shared" si="10"/>
        <v>-0.000000416634,</v>
      </c>
      <c r="C82" t="str">
        <f t="shared" si="10"/>
        <v>-0.000000648153,</v>
      </c>
      <c r="D82" t="str">
        <f t="shared" si="10"/>
        <v>0.0000000727226,</v>
      </c>
      <c r="E82" t="str">
        <f t="shared" si="10"/>
        <v>-0.00000110968,</v>
      </c>
      <c r="F82" t="str">
        <f t="shared" si="10"/>
        <v>-0.00000228148,</v>
      </c>
      <c r="G82" t="str">
        <f t="shared" si="10"/>
        <v>-0.000000686766,</v>
      </c>
      <c r="H82" t="str">
        <f t="shared" si="10"/>
        <v>-0.000000684396,</v>
      </c>
      <c r="I82" t="str">
        <f t="shared" si="10"/>
        <v>-0.000000675566,</v>
      </c>
      <c r="J82" t="str">
        <f t="shared" si="10"/>
        <v>-0.000000677926,</v>
      </c>
      <c r="K82" t="str">
        <f t="shared" si="10"/>
        <v>-0.000000682036,</v>
      </c>
      <c r="L82" t="str">
        <f t="shared" si="10"/>
        <v>-0.000000918863,</v>
      </c>
      <c r="M82" t="str">
        <f t="shared" si="10"/>
        <v>-0.000000667846,</v>
      </c>
      <c r="N82" t="str">
        <f t="shared" si="10"/>
        <v>-0.000000674316,</v>
      </c>
      <c r="O82" t="str">
        <f t="shared" si="10"/>
        <v>-0.0000012797,</v>
      </c>
      <c r="P82" t="str">
        <f t="shared" si="10"/>
        <v>-0.000000676066,</v>
      </c>
      <c r="Q82" t="str">
        <f t="shared" si="10"/>
        <v>-0.00000121066,</v>
      </c>
      <c r="R82" t="str">
        <f t="shared" si="10"/>
        <v>-0.000000668226,</v>
      </c>
      <c r="S82" t="str">
        <f t="shared" si="10"/>
        <v>-0.000001235,</v>
      </c>
      <c r="T82" t="str">
        <f t="shared" si="10"/>
        <v>-0.0000011012,</v>
      </c>
      <c r="U82" t="str">
        <f t="shared" si="10"/>
        <v>-0.000000684406,</v>
      </c>
      <c r="V82" t="str">
        <f t="shared" si="10"/>
        <v>0.000000396486,</v>
      </c>
      <c r="W82" t="str">
        <f t="shared" si="10"/>
        <v>-0.0000013332,</v>
      </c>
      <c r="X82" t="str">
        <f t="shared" si="10"/>
        <v>-0.00000235029,</v>
      </c>
      <c r="Y82" t="str">
        <f t="shared" si="10"/>
        <v>-0.0000024234,</v>
      </c>
      <c r="Z82" t="str">
        <f t="shared" si="10"/>
        <v>-0.000003017,</v>
      </c>
      <c r="AA82" t="str">
        <f t="shared" si="10"/>
        <v>-0.0000015579,</v>
      </c>
      <c r="AB82" t="str">
        <f t="shared" si="10"/>
        <v>-0.00000124201,</v>
      </c>
      <c r="AC82" t="str">
        <f t="shared" si="10"/>
        <v>-0.000000686766,</v>
      </c>
      <c r="AD82" t="str">
        <f t="shared" si="10"/>
        <v>-0.00000123662,</v>
      </c>
      <c r="AE82" t="str">
        <f t="shared" si="10"/>
        <v>0.0000042431</v>
      </c>
    </row>
    <row r="83" spans="1:31" x14ac:dyDescent="0.25">
      <c r="A83" t="str">
        <f t="shared" si="11"/>
        <v>0.000000000198854,</v>
      </c>
      <c r="B83" t="str">
        <f t="shared" si="10"/>
        <v>-0.0000000000400519,</v>
      </c>
      <c r="C83" t="str">
        <f t="shared" si="10"/>
        <v>0.0000000000405376,</v>
      </c>
      <c r="D83" t="str">
        <f t="shared" si="10"/>
        <v>-0.000000000727896,</v>
      </c>
      <c r="E83" t="str">
        <f t="shared" si="10"/>
        <v>0.000000000176646,</v>
      </c>
      <c r="F83" t="str">
        <f t="shared" si="10"/>
        <v>0.000000000859866,</v>
      </c>
      <c r="G83" t="str">
        <f t="shared" si="10"/>
        <v>0,</v>
      </c>
      <c r="H83" t="str">
        <f t="shared" si="10"/>
        <v>0,</v>
      </c>
      <c r="I83" t="str">
        <f t="shared" si="10"/>
        <v>0,</v>
      </c>
      <c r="J83" t="str">
        <f t="shared" si="10"/>
        <v>0,</v>
      </c>
      <c r="K83" t="str">
        <f t="shared" si="10"/>
        <v>0,</v>
      </c>
      <c r="L83" t="str">
        <f t="shared" si="10"/>
        <v>0.000000000130992,</v>
      </c>
      <c r="M83" t="str">
        <f t="shared" si="10"/>
        <v>0,</v>
      </c>
      <c r="N83" t="str">
        <f t="shared" si="10"/>
        <v>0,</v>
      </c>
      <c r="O83" t="str">
        <f t="shared" si="10"/>
        <v>0.0000000000986336,</v>
      </c>
      <c r="P83" t="str">
        <f t="shared" si="10"/>
        <v>0,</v>
      </c>
      <c r="Q83" t="str">
        <f t="shared" si="10"/>
        <v>0.000000000184802,</v>
      </c>
      <c r="R83" t="str">
        <f t="shared" si="10"/>
        <v>0,</v>
      </c>
      <c r="S83" t="str">
        <f t="shared" si="10"/>
        <v>0.000000000172896,</v>
      </c>
      <c r="T83" t="str">
        <f t="shared" si="10"/>
        <v>0.000000000166852,</v>
      </c>
      <c r="U83" t="str">
        <f t="shared" si="10"/>
        <v>0,</v>
      </c>
      <c r="V83" t="str">
        <f t="shared" si="10"/>
        <v>-0.000000000667176,</v>
      </c>
      <c r="W83" t="str">
        <f t="shared" si="10"/>
        <v>0.000000000251446,</v>
      </c>
      <c r="X83" t="str">
        <f t="shared" si="10"/>
        <v>0.000000000641015,</v>
      </c>
      <c r="Y83" t="str">
        <f t="shared" si="10"/>
        <v>0.000000000643776,</v>
      </c>
      <c r="Z83" t="str">
        <f t="shared" si="10"/>
        <v>0.00000000106506,</v>
      </c>
      <c r="AA83" t="str">
        <f t="shared" si="10"/>
        <v>0.000000000353795,</v>
      </c>
      <c r="AB83" t="str">
        <f t="shared" si="10"/>
        <v>0.000000000199451,</v>
      </c>
      <c r="AC83" t="str">
        <f t="shared" si="10"/>
        <v>0,</v>
      </c>
      <c r="AD83" t="str">
        <f t="shared" si="10"/>
        <v>0.000000000197836,</v>
      </c>
      <c r="AE83" t="str">
        <f t="shared" si="10"/>
        <v>-0.00000000339316</v>
      </c>
    </row>
    <row r="84" spans="1:31" x14ac:dyDescent="0.25">
      <c r="A84" t="str">
        <f t="shared" si="11"/>
        <v>-4.27421E-23,</v>
      </c>
      <c r="B84" t="str">
        <f t="shared" si="10"/>
        <v>-1.48189E-22,</v>
      </c>
      <c r="C84" t="str">
        <f t="shared" si="10"/>
        <v>-1.09334E-22,</v>
      </c>
      <c r="D84" t="str">
        <f t="shared" si="10"/>
        <v>0.000000000000236736,</v>
      </c>
      <c r="E84" t="str">
        <f t="shared" si="10"/>
        <v>-6.39926E-15,</v>
      </c>
      <c r="F84" t="str">
        <f t="shared" si="10"/>
        <v>-0.000000000000156206,</v>
      </c>
      <c r="G84" t="str">
        <f t="shared" si="10"/>
        <v>0,</v>
      </c>
      <c r="H84" t="str">
        <f t="shared" si="10"/>
        <v>0,</v>
      </c>
      <c r="I84" t="str">
        <f t="shared" si="10"/>
        <v>0,</v>
      </c>
      <c r="J84" t="str">
        <f t="shared" si="10"/>
        <v>0,</v>
      </c>
      <c r="K84" t="str">
        <f t="shared" si="10"/>
        <v>0,</v>
      </c>
      <c r="L84" t="str">
        <f t="shared" si="10"/>
        <v>-1.04978E-22,</v>
      </c>
      <c r="M84" t="str">
        <f t="shared" si="10"/>
        <v>0,</v>
      </c>
      <c r="N84" t="str">
        <f t="shared" si="10"/>
        <v>0,</v>
      </c>
      <c r="O84" t="str">
        <f t="shared" si="10"/>
        <v>2.31836E-14,</v>
      </c>
      <c r="P84" t="str">
        <f t="shared" si="10"/>
        <v>0,</v>
      </c>
      <c r="Q84" t="str">
        <f t="shared" si="10"/>
        <v>-1.08753E-22,</v>
      </c>
      <c r="R84" t="str">
        <f t="shared" si="10"/>
        <v>0,</v>
      </c>
      <c r="S84" t="str">
        <f t="shared" si="10"/>
        <v>8.06576E-15,</v>
      </c>
      <c r="T84" t="str">
        <f t="shared" si="10"/>
        <v>8.01642E-23,</v>
      </c>
      <c r="U84" t="str">
        <f t="shared" si="10"/>
        <v>0,</v>
      </c>
      <c r="V84" t="str">
        <f t="shared" si="10"/>
        <v>0.000000000000167936,</v>
      </c>
      <c r="W84" t="str">
        <f t="shared" si="10"/>
        <v>-1.29576E-14,</v>
      </c>
      <c r="X84" t="str">
        <f t="shared" si="10"/>
        <v>0,</v>
      </c>
      <c r="Y84" t="str">
        <f t="shared" si="10"/>
        <v>0,</v>
      </c>
      <c r="Z84" t="str">
        <f t="shared" si="10"/>
        <v>-0.000000000000108026,</v>
      </c>
      <c r="AA84" t="str">
        <f t="shared" si="10"/>
        <v>-1.77176E-14,</v>
      </c>
      <c r="AB84" t="str">
        <f t="shared" si="10"/>
        <v>-3.4102E-23,</v>
      </c>
      <c r="AC84" t="str">
        <f t="shared" si="10"/>
        <v>0,</v>
      </c>
      <c r="AD84" t="str">
        <f t="shared" si="10"/>
        <v>-2.08778E-23,</v>
      </c>
      <c r="AE84" t="str">
        <f t="shared" si="10"/>
        <v>0.000000000000882096</v>
      </c>
    </row>
    <row r="87" spans="1:31" x14ac:dyDescent="0.25">
      <c r="A87" t="s">
        <v>163</v>
      </c>
    </row>
    <row r="89" spans="1:31" x14ac:dyDescent="0.25">
      <c r="B89" t="s">
        <v>164</v>
      </c>
    </row>
    <row r="90" spans="1:31" x14ac:dyDescent="0.25">
      <c r="A90" t="s">
        <v>104</v>
      </c>
      <c r="B90" s="9" t="s">
        <v>165</v>
      </c>
    </row>
    <row r="91" spans="1:31" x14ac:dyDescent="0.25">
      <c r="A91" t="s">
        <v>108</v>
      </c>
      <c r="B91" s="9">
        <v>0</v>
      </c>
      <c r="C91">
        <f>B91/$B$122</f>
        <v>0</v>
      </c>
      <c r="E91" t="s">
        <v>167</v>
      </c>
      <c r="F91">
        <v>0</v>
      </c>
      <c r="G91" t="s">
        <v>150</v>
      </c>
      <c r="H91" t="s">
        <v>168</v>
      </c>
      <c r="I91" t="s">
        <v>169</v>
      </c>
      <c r="J91" t="s">
        <v>170</v>
      </c>
      <c r="K91" t="str">
        <f>CONCATENATE(E91,F91,G91,H91,I91,B91,J91)</f>
        <v>zf[0,FeedTray1-1]:=0;</v>
      </c>
    </row>
    <row r="92" spans="1:31" x14ac:dyDescent="0.25">
      <c r="A92" t="s">
        <v>109</v>
      </c>
      <c r="B92" s="9">
        <v>0</v>
      </c>
      <c r="C92">
        <f t="shared" ref="C92:C121" si="12">B92/$B$122</f>
        <v>0</v>
      </c>
      <c r="E92" t="s">
        <v>167</v>
      </c>
      <c r="F92">
        <v>1</v>
      </c>
      <c r="G92" t="s">
        <v>150</v>
      </c>
      <c r="H92" t="s">
        <v>168</v>
      </c>
      <c r="I92" t="s">
        <v>169</v>
      </c>
      <c r="J92" t="s">
        <v>170</v>
      </c>
      <c r="K92" t="str">
        <f t="shared" ref="K92:K121" si="13">CONCATENATE(E92,F92,G92,H92,I92,B92,J92)</f>
        <v>zf[1,FeedTray1-1]:=0;</v>
      </c>
    </row>
    <row r="93" spans="1:31" x14ac:dyDescent="0.25">
      <c r="A93" t="s">
        <v>110</v>
      </c>
      <c r="B93" s="9">
        <v>0</v>
      </c>
      <c r="C93">
        <f t="shared" si="12"/>
        <v>0</v>
      </c>
      <c r="E93" t="s">
        <v>167</v>
      </c>
      <c r="F93">
        <v>2</v>
      </c>
      <c r="G93" t="s">
        <v>150</v>
      </c>
      <c r="H93" t="s">
        <v>168</v>
      </c>
      <c r="I93" t="s">
        <v>169</v>
      </c>
      <c r="J93" t="s">
        <v>170</v>
      </c>
      <c r="K93" t="str">
        <f t="shared" si="13"/>
        <v>zf[2,FeedTray1-1]:=0;</v>
      </c>
    </row>
    <row r="94" spans="1:31" x14ac:dyDescent="0.25">
      <c r="A94" t="s">
        <v>112</v>
      </c>
      <c r="B94" s="9">
        <v>0.53243451031042266</v>
      </c>
      <c r="C94">
        <f t="shared" si="12"/>
        <v>0.53243451031042277</v>
      </c>
      <c r="E94" t="s">
        <v>167</v>
      </c>
      <c r="F94">
        <v>3</v>
      </c>
      <c r="G94" t="s">
        <v>150</v>
      </c>
      <c r="H94" t="s">
        <v>168</v>
      </c>
      <c r="I94" t="s">
        <v>169</v>
      </c>
      <c r="J94" t="s">
        <v>170</v>
      </c>
      <c r="K94" t="str">
        <f t="shared" si="13"/>
        <v>zf[3,FeedTray1-1]:=0.532434510310423;</v>
      </c>
    </row>
    <row r="95" spans="1:31" x14ac:dyDescent="0.25">
      <c r="A95" t="s">
        <v>96</v>
      </c>
      <c r="B95" s="9">
        <v>0.13946958469184165</v>
      </c>
      <c r="C95">
        <f t="shared" si="12"/>
        <v>0.13946958469184167</v>
      </c>
      <c r="E95" t="s">
        <v>167</v>
      </c>
      <c r="F95">
        <v>4</v>
      </c>
      <c r="G95" t="s">
        <v>150</v>
      </c>
      <c r="H95" t="s">
        <v>168</v>
      </c>
      <c r="I95" t="s">
        <v>169</v>
      </c>
      <c r="J95" t="s">
        <v>170</v>
      </c>
      <c r="K95" t="str">
        <f t="shared" si="13"/>
        <v>zf[4,FeedTray1-1]:=0.139469584691842;</v>
      </c>
    </row>
    <row r="96" spans="1:31" x14ac:dyDescent="0.25">
      <c r="A96" t="s">
        <v>115</v>
      </c>
      <c r="B96" s="9">
        <v>9.6447548559085591E-2</v>
      </c>
      <c r="C96">
        <f t="shared" si="12"/>
        <v>9.6447548559085605E-2</v>
      </c>
      <c r="E96" t="s">
        <v>167</v>
      </c>
      <c r="F96">
        <v>5</v>
      </c>
      <c r="G96" t="s">
        <v>150</v>
      </c>
      <c r="H96" t="s">
        <v>168</v>
      </c>
      <c r="I96" t="s">
        <v>169</v>
      </c>
      <c r="J96" t="s">
        <v>170</v>
      </c>
      <c r="K96" t="str">
        <f t="shared" si="13"/>
        <v>zf[5,FeedTray1-1]:=0.0964475485590856;</v>
      </c>
    </row>
    <row r="97" spans="1:11" x14ac:dyDescent="0.25">
      <c r="A97" t="s">
        <v>116</v>
      </c>
      <c r="B97" s="9">
        <v>5.0997594683956086E-2</v>
      </c>
      <c r="C97">
        <f t="shared" si="12"/>
        <v>5.0997594683956093E-2</v>
      </c>
      <c r="E97" t="s">
        <v>167</v>
      </c>
      <c r="F97">
        <v>6</v>
      </c>
      <c r="G97" t="s">
        <v>150</v>
      </c>
      <c r="H97" t="s">
        <v>168</v>
      </c>
      <c r="I97" t="s">
        <v>169</v>
      </c>
      <c r="J97" t="s">
        <v>170</v>
      </c>
      <c r="K97" t="str">
        <f t="shared" si="13"/>
        <v>zf[6,FeedTray1-1]:=0.0509975946839561;</v>
      </c>
    </row>
    <row r="98" spans="1:11" x14ac:dyDescent="0.25">
      <c r="A98" t="s">
        <v>117</v>
      </c>
      <c r="B98" s="9">
        <v>4.3018966177655764E-2</v>
      </c>
      <c r="C98">
        <f t="shared" si="12"/>
        <v>4.3018966177655771E-2</v>
      </c>
      <c r="E98" t="s">
        <v>167</v>
      </c>
      <c r="F98">
        <v>7</v>
      </c>
      <c r="G98" t="s">
        <v>150</v>
      </c>
      <c r="H98" t="s">
        <v>168</v>
      </c>
      <c r="I98" t="s">
        <v>169</v>
      </c>
      <c r="J98" t="s">
        <v>170</v>
      </c>
      <c r="K98" t="str">
        <f t="shared" si="13"/>
        <v>zf[7,FeedTray1-1]:=0.0430189661776558;</v>
      </c>
    </row>
    <row r="99" spans="1:11" x14ac:dyDescent="0.25">
      <c r="A99" t="s">
        <v>119</v>
      </c>
      <c r="B99" s="9">
        <v>1.1361250705203992E-2</v>
      </c>
      <c r="C99">
        <f t="shared" si="12"/>
        <v>1.1361250705203994E-2</v>
      </c>
      <c r="E99" t="s">
        <v>167</v>
      </c>
      <c r="F99">
        <v>8</v>
      </c>
      <c r="G99" t="s">
        <v>150</v>
      </c>
      <c r="H99" t="s">
        <v>168</v>
      </c>
      <c r="I99" t="s">
        <v>169</v>
      </c>
      <c r="J99" t="s">
        <v>170</v>
      </c>
      <c r="K99" t="str">
        <f t="shared" si="13"/>
        <v>zf[8,FeedTray1-1]:=0.011361250705204;</v>
      </c>
    </row>
    <row r="100" spans="1:11" x14ac:dyDescent="0.25">
      <c r="A100" t="s">
        <v>120</v>
      </c>
      <c r="B100" s="9">
        <v>9.2467915526789797E-3</v>
      </c>
      <c r="C100">
        <f t="shared" si="12"/>
        <v>9.2467915526789814E-3</v>
      </c>
      <c r="E100" t="s">
        <v>167</v>
      </c>
      <c r="F100">
        <v>9</v>
      </c>
      <c r="G100" t="s">
        <v>150</v>
      </c>
      <c r="H100" t="s">
        <v>168</v>
      </c>
      <c r="I100" t="s">
        <v>169</v>
      </c>
      <c r="J100" t="s">
        <v>170</v>
      </c>
      <c r="K100" t="str">
        <f t="shared" si="13"/>
        <v>zf[9,FeedTray1-1]:=0.00924679155267898;</v>
      </c>
    </row>
    <row r="101" spans="1:11" x14ac:dyDescent="0.25">
      <c r="A101" t="s">
        <v>121</v>
      </c>
      <c r="B101" s="9">
        <v>7.996592138457272E-3</v>
      </c>
      <c r="C101">
        <f t="shared" si="12"/>
        <v>7.9965921384572737E-3</v>
      </c>
      <c r="E101" t="s">
        <v>167</v>
      </c>
      <c r="F101">
        <v>10</v>
      </c>
      <c r="G101" t="s">
        <v>150</v>
      </c>
      <c r="H101" t="s">
        <v>168</v>
      </c>
      <c r="I101" t="s">
        <v>169</v>
      </c>
      <c r="J101" t="s">
        <v>170</v>
      </c>
      <c r="K101" t="str">
        <f t="shared" si="13"/>
        <v>zf[10,FeedTray1-1]:=0.00799659213845727;</v>
      </c>
    </row>
    <row r="102" spans="1:11" x14ac:dyDescent="0.25">
      <c r="A102" t="s">
        <v>97</v>
      </c>
      <c r="B102" s="9">
        <v>0</v>
      </c>
      <c r="C102">
        <f t="shared" si="12"/>
        <v>0</v>
      </c>
      <c r="E102" t="s">
        <v>167</v>
      </c>
      <c r="F102">
        <v>11</v>
      </c>
      <c r="G102" t="s">
        <v>150</v>
      </c>
      <c r="H102" t="s">
        <v>168</v>
      </c>
      <c r="I102" t="s">
        <v>169</v>
      </c>
      <c r="J102" t="s">
        <v>170</v>
      </c>
      <c r="K102" t="str">
        <f t="shared" si="13"/>
        <v>zf[11,FeedTray1-1]:=0;</v>
      </c>
    </row>
    <row r="103" spans="1:11" x14ac:dyDescent="0.25">
      <c r="A103" t="s">
        <v>122</v>
      </c>
      <c r="B103" s="9">
        <v>8.9432776817251793E-3</v>
      </c>
      <c r="C103">
        <f t="shared" si="12"/>
        <v>8.943277681725181E-3</v>
      </c>
      <c r="E103" t="s">
        <v>167</v>
      </c>
      <c r="F103">
        <v>12</v>
      </c>
      <c r="G103" t="s">
        <v>150</v>
      </c>
      <c r="H103" t="s">
        <v>168</v>
      </c>
      <c r="I103" t="s">
        <v>169</v>
      </c>
      <c r="J103" t="s">
        <v>170</v>
      </c>
      <c r="K103" t="str">
        <f t="shared" si="13"/>
        <v>zf[12,FeedTray1-1]:=0.00894327768172518;</v>
      </c>
    </row>
    <row r="104" spans="1:11" x14ac:dyDescent="0.25">
      <c r="A104" t="s">
        <v>123</v>
      </c>
      <c r="B104" s="9">
        <v>5.4705289527527613E-4</v>
      </c>
      <c r="C104">
        <f t="shared" si="12"/>
        <v>5.4705289527527624E-4</v>
      </c>
      <c r="E104" t="s">
        <v>167</v>
      </c>
      <c r="F104">
        <v>13</v>
      </c>
      <c r="G104" t="s">
        <v>150</v>
      </c>
      <c r="H104" t="s">
        <v>168</v>
      </c>
      <c r="I104" t="s">
        <v>169</v>
      </c>
      <c r="J104" t="s">
        <v>170</v>
      </c>
      <c r="K104" t="str">
        <f t="shared" si="13"/>
        <v>zf[13,FeedTray1-1]:=0.000547052895275276;</v>
      </c>
    </row>
    <row r="105" spans="1:11" x14ac:dyDescent="0.25">
      <c r="A105" t="s">
        <v>124</v>
      </c>
      <c r="B105" s="9">
        <v>5.3026697320919666E-4</v>
      </c>
      <c r="C105">
        <f t="shared" si="12"/>
        <v>5.3026697320919676E-4</v>
      </c>
      <c r="E105" t="s">
        <v>167</v>
      </c>
      <c r="F105">
        <v>14</v>
      </c>
      <c r="G105" t="s">
        <v>150</v>
      </c>
      <c r="H105" t="s">
        <v>168</v>
      </c>
      <c r="I105" t="s">
        <v>169</v>
      </c>
      <c r="J105" t="s">
        <v>170</v>
      </c>
      <c r="K105" t="str">
        <f t="shared" si="13"/>
        <v>zf[14,FeedTray1-1]:=0.000530266973209197;</v>
      </c>
    </row>
    <row r="106" spans="1:11" x14ac:dyDescent="0.25">
      <c r="A106" t="s">
        <v>125</v>
      </c>
      <c r="B106" s="9">
        <v>4.5093426373259086E-3</v>
      </c>
      <c r="C106">
        <f t="shared" si="12"/>
        <v>4.5093426373259094E-3</v>
      </c>
      <c r="E106" t="s">
        <v>167</v>
      </c>
      <c r="F106">
        <v>15</v>
      </c>
      <c r="G106" t="s">
        <v>150</v>
      </c>
      <c r="H106" t="s">
        <v>168</v>
      </c>
      <c r="I106" t="s">
        <v>169</v>
      </c>
      <c r="J106" t="s">
        <v>170</v>
      </c>
      <c r="K106" t="str">
        <f t="shared" si="13"/>
        <v>zf[15,FeedTray1-1]:=0.00450934263732591;</v>
      </c>
    </row>
    <row r="107" spans="1:11" x14ac:dyDescent="0.25">
      <c r="A107" t="s">
        <v>126</v>
      </c>
      <c r="B107" s="9">
        <v>3.7493268704121008E-4</v>
      </c>
      <c r="C107">
        <f t="shared" si="12"/>
        <v>3.7493268704121013E-4</v>
      </c>
      <c r="E107" t="s">
        <v>167</v>
      </c>
      <c r="F107">
        <v>16</v>
      </c>
      <c r="G107" t="s">
        <v>150</v>
      </c>
      <c r="H107" t="s">
        <v>168</v>
      </c>
      <c r="I107" t="s">
        <v>169</v>
      </c>
      <c r="J107" t="s">
        <v>170</v>
      </c>
      <c r="K107" t="str">
        <f t="shared" si="13"/>
        <v>zf[16,FeedTray1-1]:=0.00037493268704121;</v>
      </c>
    </row>
    <row r="108" spans="1:11" x14ac:dyDescent="0.25">
      <c r="A108" t="s">
        <v>30</v>
      </c>
      <c r="B108" s="9">
        <v>0</v>
      </c>
      <c r="C108">
        <f t="shared" si="12"/>
        <v>0</v>
      </c>
      <c r="E108" t="s">
        <v>167</v>
      </c>
      <c r="F108">
        <v>17</v>
      </c>
      <c r="G108" t="s">
        <v>150</v>
      </c>
      <c r="H108" t="s">
        <v>168</v>
      </c>
      <c r="I108" t="s">
        <v>169</v>
      </c>
      <c r="J108" t="s">
        <v>170</v>
      </c>
      <c r="K108" t="str">
        <f t="shared" si="13"/>
        <v>zf[17,FeedTray1-1]:=0;</v>
      </c>
    </row>
    <row r="109" spans="1:11" x14ac:dyDescent="0.25">
      <c r="A109" t="s">
        <v>32</v>
      </c>
      <c r="B109" s="9">
        <v>7.2362140610227168E-3</v>
      </c>
      <c r="C109">
        <f t="shared" si="12"/>
        <v>7.2362140610227176E-3</v>
      </c>
      <c r="E109" t="s">
        <v>167</v>
      </c>
      <c r="F109">
        <v>18</v>
      </c>
      <c r="G109" t="s">
        <v>150</v>
      </c>
      <c r="H109" t="s">
        <v>168</v>
      </c>
      <c r="I109" t="s">
        <v>169</v>
      </c>
      <c r="J109" t="s">
        <v>170</v>
      </c>
      <c r="K109" t="str">
        <f t="shared" si="13"/>
        <v>zf[18,FeedTray1-1]:=0.00723621406102272;</v>
      </c>
    </row>
    <row r="110" spans="1:11" x14ac:dyDescent="0.25">
      <c r="A110" t="s">
        <v>98</v>
      </c>
      <c r="B110" s="9">
        <v>0</v>
      </c>
      <c r="C110">
        <f t="shared" si="12"/>
        <v>0</v>
      </c>
      <c r="E110" t="s">
        <v>167</v>
      </c>
      <c r="F110">
        <v>19</v>
      </c>
      <c r="G110" t="s">
        <v>150</v>
      </c>
      <c r="H110" t="s">
        <v>168</v>
      </c>
      <c r="I110" t="s">
        <v>169</v>
      </c>
      <c r="J110" t="s">
        <v>170</v>
      </c>
      <c r="K110" t="str">
        <f t="shared" si="13"/>
        <v>zf[19,FeedTray1-1]:=0;</v>
      </c>
    </row>
    <row r="111" spans="1:11" x14ac:dyDescent="0.25">
      <c r="A111" t="s">
        <v>36</v>
      </c>
      <c r="B111" s="9">
        <v>1.0947820005587128E-2</v>
      </c>
      <c r="C111">
        <f t="shared" si="12"/>
        <v>1.094782000558713E-2</v>
      </c>
      <c r="E111" t="s">
        <v>167</v>
      </c>
      <c r="F111">
        <v>20</v>
      </c>
      <c r="G111" t="s">
        <v>150</v>
      </c>
      <c r="H111" t="s">
        <v>168</v>
      </c>
      <c r="I111" t="s">
        <v>169</v>
      </c>
      <c r="J111" t="s">
        <v>170</v>
      </c>
      <c r="K111" t="str">
        <f t="shared" si="13"/>
        <v>zf[20,FeedTray1-1]:=0.0109478200055871;</v>
      </c>
    </row>
    <row r="112" spans="1:11" x14ac:dyDescent="0.25">
      <c r="A112" t="s">
        <v>99</v>
      </c>
      <c r="B112" s="9">
        <v>1.9515039500368137E-2</v>
      </c>
      <c r="C112">
        <f t="shared" si="12"/>
        <v>1.9515039500368141E-2</v>
      </c>
      <c r="E112" t="s">
        <v>167</v>
      </c>
      <c r="F112">
        <v>21</v>
      </c>
      <c r="G112" t="s">
        <v>150</v>
      </c>
      <c r="H112" t="s">
        <v>168</v>
      </c>
      <c r="I112" t="s">
        <v>169</v>
      </c>
      <c r="J112" t="s">
        <v>170</v>
      </c>
      <c r="K112" t="str">
        <f t="shared" si="13"/>
        <v>zf[21,FeedTray1-1]:=0.0195150395003681;</v>
      </c>
    </row>
    <row r="113" spans="1:11" x14ac:dyDescent="0.25">
      <c r="A113" t="s">
        <v>100</v>
      </c>
      <c r="B113" s="9">
        <v>2.4959312471910664E-2</v>
      </c>
      <c r="C113">
        <f t="shared" si="12"/>
        <v>2.4959312471910668E-2</v>
      </c>
      <c r="E113" t="s">
        <v>167</v>
      </c>
      <c r="F113">
        <v>22</v>
      </c>
      <c r="G113" t="s">
        <v>150</v>
      </c>
      <c r="H113" t="s">
        <v>168</v>
      </c>
      <c r="I113" t="s">
        <v>169</v>
      </c>
      <c r="J113" t="s">
        <v>170</v>
      </c>
      <c r="K113" t="str">
        <f t="shared" si="13"/>
        <v>zf[22,FeedTray1-1]:=0.0249593124719107;</v>
      </c>
    </row>
    <row r="114" spans="1:11" x14ac:dyDescent="0.25">
      <c r="A114" t="s">
        <v>127</v>
      </c>
      <c r="B114" s="9">
        <v>1.2700891777383011E-2</v>
      </c>
      <c r="C114">
        <f t="shared" si="12"/>
        <v>1.2700891777383013E-2</v>
      </c>
      <c r="E114" t="s">
        <v>167</v>
      </c>
      <c r="F114">
        <v>23</v>
      </c>
      <c r="G114" t="s">
        <v>150</v>
      </c>
      <c r="H114" t="s">
        <v>168</v>
      </c>
      <c r="I114" t="s">
        <v>169</v>
      </c>
      <c r="J114" t="s">
        <v>170</v>
      </c>
      <c r="K114" t="str">
        <f t="shared" si="13"/>
        <v>zf[23,FeedTray1-1]:=0.012700891777383;</v>
      </c>
    </row>
    <row r="115" spans="1:11" x14ac:dyDescent="0.25">
      <c r="A115" t="s">
        <v>128</v>
      </c>
      <c r="B115" s="9">
        <v>0</v>
      </c>
      <c r="C115">
        <f t="shared" si="12"/>
        <v>0</v>
      </c>
      <c r="E115" t="s">
        <v>167</v>
      </c>
      <c r="F115">
        <v>24</v>
      </c>
      <c r="G115" t="s">
        <v>150</v>
      </c>
      <c r="H115" t="s">
        <v>168</v>
      </c>
      <c r="I115" t="s">
        <v>169</v>
      </c>
      <c r="J115" t="s">
        <v>170</v>
      </c>
      <c r="K115" t="str">
        <f t="shared" si="13"/>
        <v>zf[24,FeedTray1-1]:=0;</v>
      </c>
    </row>
    <row r="116" spans="1:11" x14ac:dyDescent="0.25">
      <c r="A116" t="s">
        <v>129</v>
      </c>
      <c r="B116" s="9">
        <v>2.9529131951911416E-3</v>
      </c>
      <c r="C116">
        <f t="shared" si="12"/>
        <v>2.952913195191142E-3</v>
      </c>
      <c r="E116" t="s">
        <v>167</v>
      </c>
      <c r="F116">
        <v>25</v>
      </c>
      <c r="G116" t="s">
        <v>150</v>
      </c>
      <c r="H116" t="s">
        <v>168</v>
      </c>
      <c r="I116" t="s">
        <v>169</v>
      </c>
      <c r="J116" t="s">
        <v>170</v>
      </c>
      <c r="K116" t="str">
        <f t="shared" si="13"/>
        <v>zf[25,FeedTray1-1]:=0.00295291319519114;</v>
      </c>
    </row>
    <row r="117" spans="1:11" x14ac:dyDescent="0.25">
      <c r="A117" t="s">
        <v>130</v>
      </c>
      <c r="B117" s="9">
        <v>1.3865878540410266E-3</v>
      </c>
      <c r="C117">
        <f t="shared" si="12"/>
        <v>1.3865878540410268E-3</v>
      </c>
      <c r="E117" t="s">
        <v>167</v>
      </c>
      <c r="F117">
        <v>26</v>
      </c>
      <c r="G117" t="s">
        <v>150</v>
      </c>
      <c r="H117" t="s">
        <v>168</v>
      </c>
      <c r="I117" t="s">
        <v>169</v>
      </c>
      <c r="J117" t="s">
        <v>170</v>
      </c>
      <c r="K117" t="str">
        <f t="shared" si="13"/>
        <v>zf[26,FeedTray1-1]:=0.00138658785404103;</v>
      </c>
    </row>
    <row r="118" spans="1:11" x14ac:dyDescent="0.25">
      <c r="A118" t="s">
        <v>101</v>
      </c>
      <c r="B118" s="9">
        <v>5.494373946823099E-4</v>
      </c>
      <c r="C118">
        <f t="shared" si="12"/>
        <v>5.4943739468231001E-4</v>
      </c>
      <c r="E118" t="s">
        <v>167</v>
      </c>
      <c r="F118">
        <v>27</v>
      </c>
      <c r="G118" t="s">
        <v>150</v>
      </c>
      <c r="H118" t="s">
        <v>168</v>
      </c>
      <c r="I118" t="s">
        <v>169</v>
      </c>
      <c r="J118" t="s">
        <v>170</v>
      </c>
      <c r="K118" t="str">
        <f t="shared" si="13"/>
        <v>zf[27,FeedTray1-1]:=0.00054943739468231;</v>
      </c>
    </row>
    <row r="119" spans="1:11" x14ac:dyDescent="0.25">
      <c r="A119" t="s">
        <v>65</v>
      </c>
      <c r="B119" s="9">
        <v>3.3601780383204615E-3</v>
      </c>
      <c r="C119">
        <f t="shared" si="12"/>
        <v>3.3601780383204619E-3</v>
      </c>
      <c r="E119" t="s">
        <v>167</v>
      </c>
      <c r="F119">
        <v>28</v>
      </c>
      <c r="G119" t="s">
        <v>150</v>
      </c>
      <c r="H119" t="s">
        <v>168</v>
      </c>
      <c r="I119" t="s">
        <v>169</v>
      </c>
      <c r="J119" t="s">
        <v>170</v>
      </c>
      <c r="K119" t="str">
        <f t="shared" si="13"/>
        <v>zf[28,FeedTray1-1]:=0.00336017803832046;</v>
      </c>
    </row>
    <row r="120" spans="1:11" x14ac:dyDescent="0.25">
      <c r="A120" t="s">
        <v>70</v>
      </c>
      <c r="B120" s="9">
        <v>1.0513894007614729E-2</v>
      </c>
      <c r="C120">
        <f t="shared" si="12"/>
        <v>1.0513894007614731E-2</v>
      </c>
      <c r="E120" t="s">
        <v>167</v>
      </c>
      <c r="F120">
        <v>29</v>
      </c>
      <c r="G120" t="s">
        <v>150</v>
      </c>
      <c r="H120" t="s">
        <v>168</v>
      </c>
      <c r="I120" t="s">
        <v>169</v>
      </c>
      <c r="J120" t="s">
        <v>170</v>
      </c>
      <c r="K120" t="str">
        <f t="shared" si="13"/>
        <v>zf[29,FeedTray1-1]:=0.0105138940076147;</v>
      </c>
    </row>
    <row r="121" spans="1:11" x14ac:dyDescent="0.25">
      <c r="A121" t="s">
        <v>102</v>
      </c>
      <c r="B121" s="9">
        <v>0</v>
      </c>
      <c r="C121">
        <f t="shared" si="12"/>
        <v>0</v>
      </c>
      <c r="E121" t="s">
        <v>167</v>
      </c>
      <c r="F121">
        <v>30</v>
      </c>
      <c r="G121" t="s">
        <v>150</v>
      </c>
      <c r="H121" t="s">
        <v>168</v>
      </c>
      <c r="I121" t="s">
        <v>169</v>
      </c>
      <c r="J121" t="s">
        <v>170</v>
      </c>
      <c r="K121" t="str">
        <f t="shared" si="13"/>
        <v>zf[30,FeedTray1-1]:=0;</v>
      </c>
    </row>
    <row r="122" spans="1:11" x14ac:dyDescent="0.25">
      <c r="B122" s="9">
        <f>SUM(B91:B121)</f>
        <v>0.99999999999999989</v>
      </c>
    </row>
    <row r="123" spans="1:11" x14ac:dyDescent="0.25">
      <c r="B123" t="s">
        <v>166</v>
      </c>
    </row>
    <row r="124" spans="1:11" x14ac:dyDescent="0.25">
      <c r="B124" t="s">
        <v>165</v>
      </c>
    </row>
    <row r="125" spans="1:11" x14ac:dyDescent="0.25">
      <c r="B125">
        <v>7.5792344443218981E-4</v>
      </c>
      <c r="C125">
        <f>B125/$B$156</f>
        <v>7.5792344443218992E-4</v>
      </c>
      <c r="E125" t="s">
        <v>167</v>
      </c>
      <c r="F125">
        <v>0</v>
      </c>
      <c r="G125" t="s">
        <v>150</v>
      </c>
      <c r="H125" t="s">
        <v>171</v>
      </c>
      <c r="I125" t="s">
        <v>169</v>
      </c>
      <c r="J125" t="s">
        <v>170</v>
      </c>
      <c r="K125" t="str">
        <f>CONCATENATE(E125,F125,G125,H125,I125,B125,J125)</f>
        <v>zf[0,FeedTray2-1]:=0.00075792344443219;</v>
      </c>
    </row>
    <row r="126" spans="1:11" x14ac:dyDescent="0.25">
      <c r="B126">
        <v>0</v>
      </c>
      <c r="C126">
        <f t="shared" ref="C126:C155" si="14">B126/$B$156</f>
        <v>0</v>
      </c>
      <c r="E126" t="s">
        <v>167</v>
      </c>
      <c r="F126">
        <v>1</v>
      </c>
      <c r="G126" t="s">
        <v>150</v>
      </c>
      <c r="H126" t="s">
        <v>171</v>
      </c>
      <c r="I126" t="s">
        <v>169</v>
      </c>
      <c r="J126" t="s">
        <v>170</v>
      </c>
      <c r="K126" t="str">
        <f t="shared" ref="K126:K155" si="15">CONCATENATE(E126,F126,G126,H126,I126,B126,J126)</f>
        <v>zf[1,FeedTray2-1]:=0;</v>
      </c>
    </row>
    <row r="127" spans="1:11" x14ac:dyDescent="0.25">
      <c r="B127">
        <v>2.1826909648051539E-3</v>
      </c>
      <c r="C127">
        <f t="shared" si="14"/>
        <v>2.1826909648051543E-3</v>
      </c>
      <c r="E127" t="s">
        <v>167</v>
      </c>
      <c r="F127">
        <v>2</v>
      </c>
      <c r="G127" t="s">
        <v>150</v>
      </c>
      <c r="H127" t="s">
        <v>171</v>
      </c>
      <c r="I127" t="s">
        <v>169</v>
      </c>
      <c r="J127" t="s">
        <v>170</v>
      </c>
      <c r="K127" t="str">
        <f t="shared" si="15"/>
        <v>zf[2,FeedTray2-1]:=0.00218269096480515;</v>
      </c>
    </row>
    <row r="128" spans="1:11" x14ac:dyDescent="0.25">
      <c r="B128">
        <v>0.95590636432036047</v>
      </c>
      <c r="C128">
        <f t="shared" si="14"/>
        <v>0.95590636432036058</v>
      </c>
      <c r="E128" t="s">
        <v>167</v>
      </c>
      <c r="F128">
        <v>3</v>
      </c>
      <c r="G128" t="s">
        <v>150</v>
      </c>
      <c r="H128" t="s">
        <v>171</v>
      </c>
      <c r="I128" t="s">
        <v>169</v>
      </c>
      <c r="J128" t="s">
        <v>170</v>
      </c>
      <c r="K128" t="str">
        <f t="shared" si="15"/>
        <v>zf[3,FeedTray2-1]:=0.95590636432036;</v>
      </c>
    </row>
    <row r="129" spans="2:11" x14ac:dyDescent="0.25">
      <c r="B129">
        <v>3.6267756299790774E-2</v>
      </c>
      <c r="C129">
        <f t="shared" si="14"/>
        <v>3.6267756299790781E-2</v>
      </c>
      <c r="E129" t="s">
        <v>167</v>
      </c>
      <c r="F129">
        <v>4</v>
      </c>
      <c r="G129" t="s">
        <v>150</v>
      </c>
      <c r="H129" t="s">
        <v>171</v>
      </c>
      <c r="I129" t="s">
        <v>169</v>
      </c>
      <c r="J129" t="s">
        <v>170</v>
      </c>
      <c r="K129" t="str">
        <f t="shared" si="15"/>
        <v>zf[4,FeedTray2-1]:=0.0362677562997908;</v>
      </c>
    </row>
    <row r="130" spans="2:11" x14ac:dyDescent="0.25">
      <c r="B130">
        <v>0</v>
      </c>
      <c r="C130">
        <f t="shared" si="14"/>
        <v>0</v>
      </c>
      <c r="E130" t="s">
        <v>167</v>
      </c>
      <c r="F130">
        <v>5</v>
      </c>
      <c r="G130" t="s">
        <v>150</v>
      </c>
      <c r="H130" t="s">
        <v>171</v>
      </c>
      <c r="I130" t="s">
        <v>169</v>
      </c>
      <c r="J130" t="s">
        <v>170</v>
      </c>
      <c r="K130" t="str">
        <f t="shared" si="15"/>
        <v>zf[5,FeedTray2-1]:=0;</v>
      </c>
    </row>
    <row r="131" spans="2:11" x14ac:dyDescent="0.25">
      <c r="B131">
        <v>0</v>
      </c>
      <c r="C131">
        <f t="shared" si="14"/>
        <v>0</v>
      </c>
      <c r="E131" t="s">
        <v>167</v>
      </c>
      <c r="F131">
        <v>6</v>
      </c>
      <c r="G131" t="s">
        <v>150</v>
      </c>
      <c r="H131" t="s">
        <v>171</v>
      </c>
      <c r="I131" t="s">
        <v>169</v>
      </c>
      <c r="J131" t="s">
        <v>170</v>
      </c>
      <c r="K131" t="str">
        <f t="shared" si="15"/>
        <v>zf[6,FeedTray2-1]:=0;</v>
      </c>
    </row>
    <row r="132" spans="2:11" x14ac:dyDescent="0.25">
      <c r="B132">
        <v>0</v>
      </c>
      <c r="C132">
        <f t="shared" si="14"/>
        <v>0</v>
      </c>
      <c r="E132" t="s">
        <v>167</v>
      </c>
      <c r="F132">
        <v>7</v>
      </c>
      <c r="G132" t="s">
        <v>150</v>
      </c>
      <c r="H132" t="s">
        <v>171</v>
      </c>
      <c r="I132" t="s">
        <v>169</v>
      </c>
      <c r="J132" t="s">
        <v>170</v>
      </c>
      <c r="K132" t="str">
        <f t="shared" si="15"/>
        <v>zf[7,FeedTray2-1]:=0;</v>
      </c>
    </row>
    <row r="133" spans="2:11" x14ac:dyDescent="0.25">
      <c r="B133">
        <v>0</v>
      </c>
      <c r="C133">
        <f t="shared" si="14"/>
        <v>0</v>
      </c>
      <c r="E133" t="s">
        <v>167</v>
      </c>
      <c r="F133">
        <v>8</v>
      </c>
      <c r="G133" t="s">
        <v>150</v>
      </c>
      <c r="H133" t="s">
        <v>171</v>
      </c>
      <c r="I133" t="s">
        <v>169</v>
      </c>
      <c r="J133" t="s">
        <v>170</v>
      </c>
      <c r="K133" t="str">
        <f t="shared" si="15"/>
        <v>zf[8,FeedTray2-1]:=0;</v>
      </c>
    </row>
    <row r="134" spans="2:11" x14ac:dyDescent="0.25">
      <c r="B134">
        <v>0</v>
      </c>
      <c r="C134">
        <f t="shared" si="14"/>
        <v>0</v>
      </c>
      <c r="E134" t="s">
        <v>167</v>
      </c>
      <c r="F134">
        <v>9</v>
      </c>
      <c r="G134" t="s">
        <v>150</v>
      </c>
      <c r="H134" t="s">
        <v>171</v>
      </c>
      <c r="I134" t="s">
        <v>169</v>
      </c>
      <c r="J134" t="s">
        <v>170</v>
      </c>
      <c r="K134" t="str">
        <f t="shared" si="15"/>
        <v>zf[9,FeedTray2-1]:=0;</v>
      </c>
    </row>
    <row r="135" spans="2:11" x14ac:dyDescent="0.25">
      <c r="B135">
        <v>0</v>
      </c>
      <c r="C135">
        <f t="shared" si="14"/>
        <v>0</v>
      </c>
      <c r="E135" t="s">
        <v>167</v>
      </c>
      <c r="F135">
        <v>10</v>
      </c>
      <c r="G135" t="s">
        <v>150</v>
      </c>
      <c r="H135" t="s">
        <v>171</v>
      </c>
      <c r="I135" t="s">
        <v>169</v>
      </c>
      <c r="J135" t="s">
        <v>170</v>
      </c>
      <c r="K135" t="str">
        <f t="shared" si="15"/>
        <v>zf[10,FeedTray2-1]:=0;</v>
      </c>
    </row>
    <row r="136" spans="2:11" x14ac:dyDescent="0.25">
      <c r="B136">
        <v>0</v>
      </c>
      <c r="C136">
        <f t="shared" si="14"/>
        <v>0</v>
      </c>
      <c r="E136" t="s">
        <v>167</v>
      </c>
      <c r="F136">
        <v>11</v>
      </c>
      <c r="G136" t="s">
        <v>150</v>
      </c>
      <c r="H136" t="s">
        <v>171</v>
      </c>
      <c r="I136" t="s">
        <v>169</v>
      </c>
      <c r="J136" t="s">
        <v>170</v>
      </c>
      <c r="K136" t="str">
        <f t="shared" si="15"/>
        <v>zf[11,FeedTray2-1]:=0;</v>
      </c>
    </row>
    <row r="137" spans="2:11" x14ac:dyDescent="0.25">
      <c r="B137">
        <v>0</v>
      </c>
      <c r="C137">
        <f t="shared" si="14"/>
        <v>0</v>
      </c>
      <c r="E137" t="s">
        <v>167</v>
      </c>
      <c r="F137">
        <v>12</v>
      </c>
      <c r="G137" t="s">
        <v>150</v>
      </c>
      <c r="H137" t="s">
        <v>171</v>
      </c>
      <c r="I137" t="s">
        <v>169</v>
      </c>
      <c r="J137" t="s">
        <v>170</v>
      </c>
      <c r="K137" t="str">
        <f t="shared" si="15"/>
        <v>zf[12,FeedTray2-1]:=0;</v>
      </c>
    </row>
    <row r="138" spans="2:11" x14ac:dyDescent="0.25">
      <c r="B138">
        <v>0</v>
      </c>
      <c r="C138">
        <f t="shared" si="14"/>
        <v>0</v>
      </c>
      <c r="E138" t="s">
        <v>167</v>
      </c>
      <c r="F138">
        <v>13</v>
      </c>
      <c r="G138" t="s">
        <v>150</v>
      </c>
      <c r="H138" t="s">
        <v>171</v>
      </c>
      <c r="I138" t="s">
        <v>169</v>
      </c>
      <c r="J138" t="s">
        <v>170</v>
      </c>
      <c r="K138" t="str">
        <f t="shared" si="15"/>
        <v>zf[13,FeedTray2-1]:=0;</v>
      </c>
    </row>
    <row r="139" spans="2:11" x14ac:dyDescent="0.25">
      <c r="B139">
        <v>0</v>
      </c>
      <c r="C139">
        <f t="shared" si="14"/>
        <v>0</v>
      </c>
      <c r="E139" t="s">
        <v>167</v>
      </c>
      <c r="F139">
        <v>14</v>
      </c>
      <c r="G139" t="s">
        <v>150</v>
      </c>
      <c r="H139" t="s">
        <v>171</v>
      </c>
      <c r="I139" t="s">
        <v>169</v>
      </c>
      <c r="J139" t="s">
        <v>170</v>
      </c>
      <c r="K139" t="str">
        <f t="shared" si="15"/>
        <v>zf[14,FeedTray2-1]:=0;</v>
      </c>
    </row>
    <row r="140" spans="2:11" x14ac:dyDescent="0.25">
      <c r="B140">
        <v>0</v>
      </c>
      <c r="C140">
        <f t="shared" si="14"/>
        <v>0</v>
      </c>
      <c r="E140" t="s">
        <v>167</v>
      </c>
      <c r="F140">
        <v>15</v>
      </c>
      <c r="G140" t="s">
        <v>150</v>
      </c>
      <c r="H140" t="s">
        <v>171</v>
      </c>
      <c r="I140" t="s">
        <v>169</v>
      </c>
      <c r="J140" t="s">
        <v>170</v>
      </c>
      <c r="K140" t="str">
        <f t="shared" si="15"/>
        <v>zf[15,FeedTray2-1]:=0;</v>
      </c>
    </row>
    <row r="141" spans="2:11" x14ac:dyDescent="0.25">
      <c r="B141">
        <v>0</v>
      </c>
      <c r="C141">
        <f t="shared" si="14"/>
        <v>0</v>
      </c>
      <c r="E141" t="s">
        <v>167</v>
      </c>
      <c r="F141">
        <v>16</v>
      </c>
      <c r="G141" t="s">
        <v>150</v>
      </c>
      <c r="H141" t="s">
        <v>171</v>
      </c>
      <c r="I141" t="s">
        <v>169</v>
      </c>
      <c r="J141" t="s">
        <v>170</v>
      </c>
      <c r="K141" t="str">
        <f t="shared" si="15"/>
        <v>zf[16,FeedTray2-1]:=0;</v>
      </c>
    </row>
    <row r="142" spans="2:11" x14ac:dyDescent="0.25">
      <c r="B142">
        <v>0</v>
      </c>
      <c r="C142">
        <f t="shared" si="14"/>
        <v>0</v>
      </c>
      <c r="E142" t="s">
        <v>167</v>
      </c>
      <c r="F142">
        <v>17</v>
      </c>
      <c r="G142" t="s">
        <v>150</v>
      </c>
      <c r="H142" t="s">
        <v>171</v>
      </c>
      <c r="I142" t="s">
        <v>169</v>
      </c>
      <c r="J142" t="s">
        <v>170</v>
      </c>
      <c r="K142" t="str">
        <f t="shared" si="15"/>
        <v>zf[17,FeedTray2-1]:=0;</v>
      </c>
    </row>
    <row r="143" spans="2:11" x14ac:dyDescent="0.25">
      <c r="B143">
        <v>0</v>
      </c>
      <c r="C143">
        <f t="shared" si="14"/>
        <v>0</v>
      </c>
      <c r="E143" t="s">
        <v>167</v>
      </c>
      <c r="F143">
        <v>18</v>
      </c>
      <c r="G143" t="s">
        <v>150</v>
      </c>
      <c r="H143" t="s">
        <v>171</v>
      </c>
      <c r="I143" t="s">
        <v>169</v>
      </c>
      <c r="J143" t="s">
        <v>170</v>
      </c>
      <c r="K143" t="str">
        <f t="shared" si="15"/>
        <v>zf[18,FeedTray2-1]:=0;</v>
      </c>
    </row>
    <row r="144" spans="2:11" x14ac:dyDescent="0.25">
      <c r="B144">
        <v>0</v>
      </c>
      <c r="C144">
        <f t="shared" si="14"/>
        <v>0</v>
      </c>
      <c r="E144" t="s">
        <v>167</v>
      </c>
      <c r="F144">
        <v>19</v>
      </c>
      <c r="G144" t="s">
        <v>150</v>
      </c>
      <c r="H144" t="s">
        <v>171</v>
      </c>
      <c r="I144" t="s">
        <v>169</v>
      </c>
      <c r="J144" t="s">
        <v>170</v>
      </c>
      <c r="K144" t="str">
        <f t="shared" si="15"/>
        <v>zf[19,FeedTray2-1]:=0;</v>
      </c>
    </row>
    <row r="145" spans="2:11" x14ac:dyDescent="0.25">
      <c r="B145">
        <v>0</v>
      </c>
      <c r="C145">
        <f t="shared" si="14"/>
        <v>0</v>
      </c>
      <c r="E145" t="s">
        <v>167</v>
      </c>
      <c r="F145">
        <v>20</v>
      </c>
      <c r="G145" t="s">
        <v>150</v>
      </c>
      <c r="H145" t="s">
        <v>171</v>
      </c>
      <c r="I145" t="s">
        <v>169</v>
      </c>
      <c r="J145" t="s">
        <v>170</v>
      </c>
      <c r="K145" t="str">
        <f t="shared" si="15"/>
        <v>zf[20,FeedTray2-1]:=0;</v>
      </c>
    </row>
    <row r="146" spans="2:11" x14ac:dyDescent="0.25">
      <c r="B146">
        <v>4.8852649706113702E-3</v>
      </c>
      <c r="C146">
        <f t="shared" si="14"/>
        <v>4.8852649706113711E-3</v>
      </c>
      <c r="E146" t="s">
        <v>167</v>
      </c>
      <c r="F146">
        <v>21</v>
      </c>
      <c r="G146" t="s">
        <v>150</v>
      </c>
      <c r="H146" t="s">
        <v>171</v>
      </c>
      <c r="I146" t="s">
        <v>169</v>
      </c>
      <c r="J146" t="s">
        <v>170</v>
      </c>
      <c r="K146" t="str">
        <f t="shared" si="15"/>
        <v>zf[21,FeedTray2-1]:=0.00488526497061137;</v>
      </c>
    </row>
    <row r="147" spans="2:11" x14ac:dyDescent="0.25">
      <c r="B147">
        <v>0</v>
      </c>
      <c r="C147">
        <f t="shared" si="14"/>
        <v>0</v>
      </c>
      <c r="E147" t="s">
        <v>167</v>
      </c>
      <c r="F147">
        <v>22</v>
      </c>
      <c r="G147" t="s">
        <v>150</v>
      </c>
      <c r="H147" t="s">
        <v>171</v>
      </c>
      <c r="I147" t="s">
        <v>169</v>
      </c>
      <c r="J147" t="s">
        <v>170</v>
      </c>
      <c r="K147" t="str">
        <f t="shared" si="15"/>
        <v>zf[22,FeedTray2-1]:=0;</v>
      </c>
    </row>
    <row r="148" spans="2:11" x14ac:dyDescent="0.25">
      <c r="B148">
        <v>0</v>
      </c>
      <c r="C148">
        <f t="shared" si="14"/>
        <v>0</v>
      </c>
      <c r="E148" t="s">
        <v>167</v>
      </c>
      <c r="F148">
        <v>23</v>
      </c>
      <c r="G148" t="s">
        <v>150</v>
      </c>
      <c r="H148" t="s">
        <v>171</v>
      </c>
      <c r="I148" t="s">
        <v>169</v>
      </c>
      <c r="J148" t="s">
        <v>170</v>
      </c>
      <c r="K148" t="str">
        <f t="shared" si="15"/>
        <v>zf[23,FeedTray2-1]:=0;</v>
      </c>
    </row>
    <row r="149" spans="2:11" x14ac:dyDescent="0.25">
      <c r="B149">
        <v>0</v>
      </c>
      <c r="C149">
        <f t="shared" si="14"/>
        <v>0</v>
      </c>
      <c r="E149" t="s">
        <v>167</v>
      </c>
      <c r="F149">
        <v>24</v>
      </c>
      <c r="G149" t="s">
        <v>150</v>
      </c>
      <c r="H149" t="s">
        <v>171</v>
      </c>
      <c r="I149" t="s">
        <v>169</v>
      </c>
      <c r="J149" t="s">
        <v>170</v>
      </c>
      <c r="K149" t="str">
        <f t="shared" si="15"/>
        <v>zf[24,FeedTray2-1]:=0;</v>
      </c>
    </row>
    <row r="150" spans="2:11" x14ac:dyDescent="0.25">
      <c r="B150">
        <v>0</v>
      </c>
      <c r="C150">
        <f t="shared" si="14"/>
        <v>0</v>
      </c>
      <c r="E150" t="s">
        <v>167</v>
      </c>
      <c r="F150">
        <v>25</v>
      </c>
      <c r="G150" t="s">
        <v>150</v>
      </c>
      <c r="H150" t="s">
        <v>171</v>
      </c>
      <c r="I150" t="s">
        <v>169</v>
      </c>
      <c r="J150" t="s">
        <v>170</v>
      </c>
      <c r="K150" t="str">
        <f t="shared" si="15"/>
        <v>zf[25,FeedTray2-1]:=0;</v>
      </c>
    </row>
    <row r="151" spans="2:11" x14ac:dyDescent="0.25">
      <c r="B151">
        <v>0</v>
      </c>
      <c r="C151">
        <f t="shared" si="14"/>
        <v>0</v>
      </c>
      <c r="E151" t="s">
        <v>167</v>
      </c>
      <c r="F151">
        <v>26</v>
      </c>
      <c r="G151" t="s">
        <v>150</v>
      </c>
      <c r="H151" t="s">
        <v>171</v>
      </c>
      <c r="I151" t="s">
        <v>169</v>
      </c>
      <c r="J151" t="s">
        <v>170</v>
      </c>
      <c r="K151" t="str">
        <f t="shared" si="15"/>
        <v>zf[26,FeedTray2-1]:=0;</v>
      </c>
    </row>
    <row r="152" spans="2:11" x14ac:dyDescent="0.25">
      <c r="B152">
        <v>0</v>
      </c>
      <c r="C152">
        <f t="shared" si="14"/>
        <v>0</v>
      </c>
      <c r="E152" t="s">
        <v>167</v>
      </c>
      <c r="F152">
        <v>27</v>
      </c>
      <c r="G152" t="s">
        <v>150</v>
      </c>
      <c r="H152" t="s">
        <v>171</v>
      </c>
      <c r="I152" t="s">
        <v>169</v>
      </c>
      <c r="J152" t="s">
        <v>170</v>
      </c>
      <c r="K152" t="str">
        <f t="shared" si="15"/>
        <v>zf[27,FeedTray2-1]:=0;</v>
      </c>
    </row>
    <row r="153" spans="2:11" x14ac:dyDescent="0.25">
      <c r="B153">
        <v>0</v>
      </c>
      <c r="C153">
        <f t="shared" si="14"/>
        <v>0</v>
      </c>
      <c r="E153" t="s">
        <v>167</v>
      </c>
      <c r="F153">
        <v>28</v>
      </c>
      <c r="G153" t="s">
        <v>150</v>
      </c>
      <c r="H153" t="s">
        <v>171</v>
      </c>
      <c r="I153" t="s">
        <v>169</v>
      </c>
      <c r="J153" t="s">
        <v>170</v>
      </c>
      <c r="K153" t="str">
        <f t="shared" si="15"/>
        <v>zf[28,FeedTray2-1]:=0;</v>
      </c>
    </row>
    <row r="154" spans="2:11" x14ac:dyDescent="0.25">
      <c r="B154">
        <v>0</v>
      </c>
      <c r="C154">
        <f t="shared" si="14"/>
        <v>0</v>
      </c>
      <c r="E154" t="s">
        <v>167</v>
      </c>
      <c r="F154">
        <v>29</v>
      </c>
      <c r="G154" t="s">
        <v>150</v>
      </c>
      <c r="H154" t="s">
        <v>171</v>
      </c>
      <c r="I154" t="s">
        <v>169</v>
      </c>
      <c r="J154" t="s">
        <v>170</v>
      </c>
      <c r="K154" t="str">
        <f t="shared" si="15"/>
        <v>zf[29,FeedTray2-1]:=0;</v>
      </c>
    </row>
    <row r="155" spans="2:11" x14ac:dyDescent="0.25">
      <c r="B155">
        <v>0</v>
      </c>
      <c r="C155">
        <f t="shared" si="14"/>
        <v>0</v>
      </c>
      <c r="E155" t="s">
        <v>167</v>
      </c>
      <c r="F155">
        <v>30</v>
      </c>
      <c r="G155" t="s">
        <v>150</v>
      </c>
      <c r="H155" t="s">
        <v>171</v>
      </c>
      <c r="I155" t="s">
        <v>169</v>
      </c>
      <c r="J155" t="s">
        <v>170</v>
      </c>
      <c r="K155" t="str">
        <f t="shared" si="15"/>
        <v>zf[30,FeedTray2-1]:=0;</v>
      </c>
    </row>
    <row r="156" spans="2:11" x14ac:dyDescent="0.25">
      <c r="B156">
        <f>SUM(B125:B155)</f>
        <v>0.99999999999999989</v>
      </c>
    </row>
  </sheetData>
  <mergeCells count="1">
    <mergeCell ref="I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30"/>
  <sheetViews>
    <sheetView tabSelected="1" topLeftCell="A34" workbookViewId="0">
      <selection activeCell="G69" sqref="G69:H130"/>
    </sheetView>
  </sheetViews>
  <sheetFormatPr defaultRowHeight="15" x14ac:dyDescent="0.25"/>
  <cols>
    <col min="2" max="5" width="17.42578125" bestFit="1" customWidth="1"/>
  </cols>
  <sheetData>
    <row r="1" spans="1:60" x14ac:dyDescent="0.25">
      <c r="A1" t="s">
        <v>173</v>
      </c>
      <c r="B1" t="s">
        <v>174</v>
      </c>
      <c r="C1" t="s">
        <v>175</v>
      </c>
      <c r="D1" t="s">
        <v>176</v>
      </c>
      <c r="E1" t="s">
        <v>177</v>
      </c>
      <c r="F1" t="s">
        <v>178</v>
      </c>
      <c r="G1" t="s">
        <v>179</v>
      </c>
      <c r="H1" t="s">
        <v>180</v>
      </c>
      <c r="I1" t="s">
        <v>181</v>
      </c>
      <c r="J1" t="s">
        <v>182</v>
      </c>
      <c r="K1" t="s">
        <v>183</v>
      </c>
      <c r="L1" t="s">
        <v>184</v>
      </c>
      <c r="M1" t="s">
        <v>185</v>
      </c>
      <c r="N1" t="s">
        <v>186</v>
      </c>
      <c r="O1" t="s">
        <v>187</v>
      </c>
      <c r="P1" t="s">
        <v>188</v>
      </c>
      <c r="Q1" t="s">
        <v>189</v>
      </c>
      <c r="R1" t="s">
        <v>190</v>
      </c>
      <c r="S1" t="s">
        <v>191</v>
      </c>
      <c r="T1" t="s">
        <v>192</v>
      </c>
      <c r="U1" t="s">
        <v>193</v>
      </c>
      <c r="V1" t="s">
        <v>194</v>
      </c>
      <c r="W1" t="s">
        <v>195</v>
      </c>
      <c r="X1" t="s">
        <v>196</v>
      </c>
      <c r="Y1" t="s">
        <v>197</v>
      </c>
      <c r="Z1" t="s">
        <v>198</v>
      </c>
      <c r="AA1" t="s">
        <v>199</v>
      </c>
      <c r="AB1" t="s">
        <v>200</v>
      </c>
      <c r="AC1" t="s">
        <v>201</v>
      </c>
      <c r="AD1" t="s">
        <v>202</v>
      </c>
      <c r="AE1" t="s">
        <v>203</v>
      </c>
      <c r="AF1" t="s">
        <v>204</v>
      </c>
      <c r="AG1" t="s">
        <v>205</v>
      </c>
      <c r="AH1" t="s">
        <v>206</v>
      </c>
      <c r="AI1" t="s">
        <v>207</v>
      </c>
      <c r="AJ1" t="s">
        <v>208</v>
      </c>
      <c r="AK1" t="s">
        <v>209</v>
      </c>
      <c r="AL1" t="s">
        <v>210</v>
      </c>
      <c r="AM1" t="s">
        <v>211</v>
      </c>
      <c r="AN1" t="s">
        <v>212</v>
      </c>
      <c r="AO1" t="s">
        <v>213</v>
      </c>
      <c r="AP1" t="s">
        <v>214</v>
      </c>
      <c r="AQ1" t="s">
        <v>215</v>
      </c>
      <c r="AR1" t="s">
        <v>216</v>
      </c>
      <c r="AS1" t="s">
        <v>217</v>
      </c>
      <c r="AT1" t="s">
        <v>218</v>
      </c>
      <c r="AU1" t="s">
        <v>219</v>
      </c>
      <c r="AV1" t="s">
        <v>220</v>
      </c>
      <c r="AW1" t="s">
        <v>221</v>
      </c>
      <c r="AX1" t="s">
        <v>222</v>
      </c>
      <c r="AY1" t="s">
        <v>223</v>
      </c>
      <c r="AZ1" t="s">
        <v>224</v>
      </c>
      <c r="BA1" t="s">
        <v>225</v>
      </c>
      <c r="BB1" t="s">
        <v>226</v>
      </c>
      <c r="BC1" t="s">
        <v>227</v>
      </c>
      <c r="BD1" t="s">
        <v>228</v>
      </c>
      <c r="BE1" t="s">
        <v>229</v>
      </c>
      <c r="BF1" t="s">
        <v>230</v>
      </c>
      <c r="BG1" t="s">
        <v>231</v>
      </c>
      <c r="BH1" t="s">
        <v>232</v>
      </c>
    </row>
    <row r="2" spans="1:60" x14ac:dyDescent="0.25">
      <c r="A2" t="s">
        <v>172</v>
      </c>
      <c r="B2" t="s">
        <v>235</v>
      </c>
      <c r="C2" t="s">
        <v>236</v>
      </c>
      <c r="D2" t="s">
        <v>237</v>
      </c>
      <c r="E2" t="s">
        <v>238</v>
      </c>
      <c r="F2" t="s">
        <v>239</v>
      </c>
      <c r="G2" t="s">
        <v>240</v>
      </c>
      <c r="H2" t="s">
        <v>241</v>
      </c>
      <c r="I2" t="s">
        <v>242</v>
      </c>
      <c r="J2" t="s">
        <v>243</v>
      </c>
      <c r="K2" t="s">
        <v>244</v>
      </c>
      <c r="L2" t="s">
        <v>245</v>
      </c>
      <c r="M2" t="s">
        <v>246</v>
      </c>
      <c r="N2" t="s">
        <v>247</v>
      </c>
      <c r="O2" t="s">
        <v>248</v>
      </c>
      <c r="P2" t="s">
        <v>249</v>
      </c>
      <c r="Q2" t="s">
        <v>250</v>
      </c>
      <c r="R2" t="s">
        <v>251</v>
      </c>
      <c r="S2" t="s">
        <v>252</v>
      </c>
      <c r="T2" t="s">
        <v>253</v>
      </c>
      <c r="U2" t="s">
        <v>254</v>
      </c>
      <c r="V2" t="s">
        <v>255</v>
      </c>
      <c r="W2" t="s">
        <v>256</v>
      </c>
      <c r="X2" t="s">
        <v>257</v>
      </c>
      <c r="Y2" t="s">
        <v>258</v>
      </c>
      <c r="Z2" t="s">
        <v>259</v>
      </c>
      <c r="AA2" t="s">
        <v>260</v>
      </c>
      <c r="AB2" t="s">
        <v>261</v>
      </c>
      <c r="AC2" t="s">
        <v>262</v>
      </c>
      <c r="AD2" t="s">
        <v>263</v>
      </c>
      <c r="AE2" t="s">
        <v>264</v>
      </c>
      <c r="AF2" t="s">
        <v>265</v>
      </c>
      <c r="AG2" t="s">
        <v>266</v>
      </c>
      <c r="AH2" t="s">
        <v>267</v>
      </c>
      <c r="AI2" t="s">
        <v>268</v>
      </c>
      <c r="AJ2" t="s">
        <v>269</v>
      </c>
      <c r="AK2" t="s">
        <v>270</v>
      </c>
      <c r="AL2" t="s">
        <v>271</v>
      </c>
      <c r="AM2" t="s">
        <v>272</v>
      </c>
      <c r="AN2" t="s">
        <v>273</v>
      </c>
      <c r="AO2" t="s">
        <v>274</v>
      </c>
      <c r="AP2" t="s">
        <v>275</v>
      </c>
      <c r="AQ2" t="s">
        <v>276</v>
      </c>
      <c r="AR2" t="s">
        <v>277</v>
      </c>
      <c r="AS2" t="s">
        <v>278</v>
      </c>
      <c r="AT2" t="s">
        <v>279</v>
      </c>
      <c r="AU2" t="s">
        <v>280</v>
      </c>
      <c r="AV2" t="s">
        <v>281</v>
      </c>
      <c r="AW2" t="s">
        <v>282</v>
      </c>
      <c r="AX2" t="s">
        <v>283</v>
      </c>
      <c r="AY2" t="s">
        <v>284</v>
      </c>
      <c r="AZ2" t="s">
        <v>285</v>
      </c>
      <c r="BA2" t="s">
        <v>286</v>
      </c>
      <c r="BB2" t="s">
        <v>287</v>
      </c>
      <c r="BC2" t="s">
        <v>288</v>
      </c>
      <c r="BD2" t="s">
        <v>289</v>
      </c>
      <c r="BE2" t="s">
        <v>290</v>
      </c>
      <c r="BF2" t="s">
        <v>291</v>
      </c>
      <c r="BG2" t="s">
        <v>292</v>
      </c>
      <c r="BH2" t="s">
        <v>293</v>
      </c>
    </row>
    <row r="3" spans="1:60" x14ac:dyDescent="0.25">
      <c r="B3" t="s">
        <v>233</v>
      </c>
      <c r="D3" t="s">
        <v>234</v>
      </c>
    </row>
    <row r="4" spans="1:60" x14ac:dyDescent="0.25">
      <c r="A4">
        <v>1</v>
      </c>
      <c r="B4">
        <v>-56.320303516089979</v>
      </c>
      <c r="C4">
        <v>38.5</v>
      </c>
      <c r="D4">
        <v>-56.320303516089979</v>
      </c>
    </row>
    <row r="5" spans="1:60" x14ac:dyDescent="0.25">
      <c r="A5">
        <v>2</v>
      </c>
      <c r="B5">
        <v>37.315165041387047</v>
      </c>
      <c r="C5">
        <v>48.145792481508302</v>
      </c>
      <c r="D5">
        <v>38.193361251056047</v>
      </c>
    </row>
    <row r="6" spans="1:60" x14ac:dyDescent="0.25">
      <c r="A6">
        <v>3</v>
      </c>
      <c r="B6">
        <v>40.601064054668029</v>
      </c>
      <c r="C6">
        <v>48.612673703055897</v>
      </c>
      <c r="D6">
        <v>41.090547455847002</v>
      </c>
    </row>
    <row r="7" spans="1:60" x14ac:dyDescent="0.25">
      <c r="A7">
        <v>4</v>
      </c>
      <c r="B7">
        <v>42.484660981596051</v>
      </c>
      <c r="C7">
        <v>48.815604124701203</v>
      </c>
      <c r="D7">
        <v>42.683472646772998</v>
      </c>
    </row>
    <row r="8" spans="1:60" x14ac:dyDescent="0.25">
      <c r="A8">
        <v>5</v>
      </c>
      <c r="B8">
        <v>43.776129348576035</v>
      </c>
      <c r="C8">
        <v>48.949817366064202</v>
      </c>
      <c r="D8">
        <v>43.700336082280046</v>
      </c>
    </row>
    <row r="9" spans="1:60" x14ac:dyDescent="0.25">
      <c r="A9">
        <v>6</v>
      </c>
      <c r="B9">
        <v>45.089376880228997</v>
      </c>
      <c r="C9">
        <v>49.060551952991702</v>
      </c>
      <c r="D9">
        <v>44.433766393363044</v>
      </c>
    </row>
    <row r="10" spans="1:60" x14ac:dyDescent="0.25">
      <c r="A10">
        <v>7</v>
      </c>
      <c r="B10">
        <v>56.894881068170037</v>
      </c>
      <c r="C10">
        <v>49.1757330635252</v>
      </c>
      <c r="D10">
        <v>45.052189542353005</v>
      </c>
    </row>
    <row r="11" spans="1:60" x14ac:dyDescent="0.25">
      <c r="A11">
        <v>8</v>
      </c>
      <c r="B11">
        <v>55.673373280466024</v>
      </c>
      <c r="C11">
        <v>49.365218429744701</v>
      </c>
      <c r="D11">
        <v>45.925173698365995</v>
      </c>
    </row>
    <row r="12" spans="1:60" x14ac:dyDescent="0.25">
      <c r="A12">
        <v>9</v>
      </c>
      <c r="B12">
        <v>54.412011964619012</v>
      </c>
      <c r="C12">
        <v>50.098814769638601</v>
      </c>
      <c r="D12">
        <v>57.162165059149004</v>
      </c>
    </row>
    <row r="13" spans="1:60" x14ac:dyDescent="0.25">
      <c r="A13">
        <v>10</v>
      </c>
      <c r="B13">
        <v>53.206089673936049</v>
      </c>
      <c r="C13">
        <v>54.9304372144057</v>
      </c>
      <c r="D13">
        <v>56.38363116830601</v>
      </c>
    </row>
    <row r="14" spans="1:60" x14ac:dyDescent="0.25">
      <c r="A14">
        <v>11</v>
      </c>
      <c r="B14">
        <v>52.149797020853043</v>
      </c>
      <c r="C14">
        <v>55.425871612404798</v>
      </c>
      <c r="D14">
        <v>55.670979408920005</v>
      </c>
    </row>
    <row r="15" spans="1:60" x14ac:dyDescent="0.25">
      <c r="A15">
        <v>12</v>
      </c>
      <c r="B15">
        <v>51.320852501690013</v>
      </c>
      <c r="C15">
        <v>55.634300187658503</v>
      </c>
      <c r="D15">
        <v>55.072505189478022</v>
      </c>
    </row>
    <row r="16" spans="1:60" x14ac:dyDescent="0.25">
      <c r="A16">
        <v>13</v>
      </c>
      <c r="B16">
        <v>50.768862454593034</v>
      </c>
      <c r="C16">
        <v>55.727116490010197</v>
      </c>
      <c r="D16">
        <v>54.615427716075999</v>
      </c>
    </row>
    <row r="17" spans="1:4" x14ac:dyDescent="0.25">
      <c r="A17">
        <v>14</v>
      </c>
      <c r="B17">
        <v>50.505080609024048</v>
      </c>
      <c r="C17">
        <v>55.772383566195899</v>
      </c>
      <c r="D17">
        <v>54.288999898732015</v>
      </c>
    </row>
    <row r="18" spans="1:4" x14ac:dyDescent="0.25">
      <c r="A18">
        <v>15</v>
      </c>
      <c r="B18">
        <v>50.486556603014037</v>
      </c>
      <c r="C18">
        <v>55.796349564240998</v>
      </c>
      <c r="D18">
        <v>54.018593741952998</v>
      </c>
    </row>
    <row r="19" spans="1:4" x14ac:dyDescent="0.25">
      <c r="A19">
        <v>16</v>
      </c>
      <c r="B19">
        <v>50.585952936113017</v>
      </c>
      <c r="C19">
        <v>55.8086893064945</v>
      </c>
      <c r="D19">
        <v>53.632743446529048</v>
      </c>
    </row>
    <row r="20" spans="1:4" x14ac:dyDescent="0.25">
      <c r="A20">
        <v>17</v>
      </c>
      <c r="B20">
        <v>50.563641799986044</v>
      </c>
      <c r="C20">
        <v>55.812446047327199</v>
      </c>
      <c r="D20">
        <v>52.875355421007043</v>
      </c>
    </row>
    <row r="21" spans="1:4" x14ac:dyDescent="0.25">
      <c r="A21">
        <v>18</v>
      </c>
      <c r="B21">
        <v>50.143757997453008</v>
      </c>
      <c r="C21">
        <v>55.807775959673599</v>
      </c>
      <c r="D21">
        <v>51.594026176631019</v>
      </c>
    </row>
    <row r="22" spans="1:4" x14ac:dyDescent="0.25">
      <c r="A22">
        <v>19</v>
      </c>
      <c r="B22">
        <v>49.117376072705042</v>
      </c>
      <c r="C22">
        <v>55.792974394365203</v>
      </c>
      <c r="D22">
        <v>50.025565339625018</v>
      </c>
    </row>
    <row r="23" spans="1:4" x14ac:dyDescent="0.25">
      <c r="A23">
        <v>20</v>
      </c>
      <c r="B23">
        <v>48.165140835941031</v>
      </c>
      <c r="C23">
        <v>55.762966160706597</v>
      </c>
      <c r="D23">
        <v>48.646492673457033</v>
      </c>
    </row>
    <row r="24" spans="1:4" x14ac:dyDescent="0.25">
      <c r="A24">
        <v>21</v>
      </c>
      <c r="B24">
        <v>47.456751181185041</v>
      </c>
      <c r="C24">
        <v>55.693183342525302</v>
      </c>
      <c r="D24">
        <v>47.649799822271007</v>
      </c>
    </row>
    <row r="25" spans="1:4" x14ac:dyDescent="0.25">
      <c r="A25">
        <v>22</v>
      </c>
      <c r="B25">
        <v>47.029989747703041</v>
      </c>
      <c r="C25">
        <v>55.321749373769897</v>
      </c>
      <c r="D25">
        <v>47.107385261357024</v>
      </c>
    </row>
    <row r="26" spans="1:4" x14ac:dyDescent="0.25">
      <c r="A26">
        <v>23</v>
      </c>
      <c r="B26">
        <v>46.802540285885016</v>
      </c>
      <c r="C26">
        <v>55.366938231119697</v>
      </c>
      <c r="D26">
        <v>46.833109645545051</v>
      </c>
    </row>
    <row r="27" spans="1:4" x14ac:dyDescent="0.25">
      <c r="A27">
        <v>24</v>
      </c>
      <c r="B27">
        <v>46.692073880136036</v>
      </c>
      <c r="C27">
        <v>55.408946855401503</v>
      </c>
      <c r="D27">
        <v>46.704258559644018</v>
      </c>
    </row>
    <row r="28" spans="1:4" x14ac:dyDescent="0.25">
      <c r="A28">
        <v>25</v>
      </c>
      <c r="B28">
        <v>46.645526377857038</v>
      </c>
      <c r="C28">
        <v>55.4509797147754</v>
      </c>
      <c r="D28">
        <v>46.650516776741028</v>
      </c>
    </row>
    <row r="29" spans="1:4" x14ac:dyDescent="0.25">
      <c r="A29">
        <v>26</v>
      </c>
      <c r="B29">
        <v>46.633221371472018</v>
      </c>
      <c r="C29">
        <v>55.494936470403097</v>
      </c>
      <c r="D29">
        <v>46.635361923277003</v>
      </c>
    </row>
    <row r="30" spans="1:4" x14ac:dyDescent="0.25">
      <c r="A30">
        <v>27</v>
      </c>
      <c r="B30">
        <v>46.639307378232047</v>
      </c>
      <c r="C30">
        <v>55.542364171471299</v>
      </c>
      <c r="D30">
        <v>46.640282659233037</v>
      </c>
    </row>
    <row r="31" spans="1:4" x14ac:dyDescent="0.25">
      <c r="A31">
        <v>28</v>
      </c>
      <c r="B31">
        <v>46.655418513715006</v>
      </c>
      <c r="C31">
        <v>55.5948995814366</v>
      </c>
      <c r="D31">
        <v>46.655906154215018</v>
      </c>
    </row>
    <row r="32" spans="1:4" x14ac:dyDescent="0.25">
      <c r="A32">
        <v>29</v>
      </c>
      <c r="B32">
        <v>46.677121682465042</v>
      </c>
      <c r="C32">
        <v>55.654478496189</v>
      </c>
      <c r="D32">
        <v>46.67739400118603</v>
      </c>
    </row>
    <row r="33" spans="1:4" x14ac:dyDescent="0.25">
      <c r="A33">
        <v>30</v>
      </c>
      <c r="B33">
        <v>46.702023012936024</v>
      </c>
      <c r="C33">
        <v>55.723466100425902</v>
      </c>
      <c r="D33">
        <v>46.702187670767046</v>
      </c>
    </row>
    <row r="34" spans="1:4" x14ac:dyDescent="0.25">
      <c r="A34">
        <v>31</v>
      </c>
      <c r="B34">
        <v>46.728811575472037</v>
      </c>
      <c r="C34">
        <v>55.804774839620897</v>
      </c>
      <c r="D34">
        <v>46.728925569354999</v>
      </c>
    </row>
    <row r="35" spans="1:4" x14ac:dyDescent="0.25">
      <c r="A35">
        <v>32</v>
      </c>
      <c r="B35">
        <v>46.756771741807029</v>
      </c>
      <c r="C35">
        <v>55.901510072715197</v>
      </c>
      <c r="D35">
        <v>46.756860403717042</v>
      </c>
    </row>
    <row r="36" spans="1:4" x14ac:dyDescent="0.25">
      <c r="A36">
        <v>33</v>
      </c>
      <c r="B36">
        <v>46.785491867363021</v>
      </c>
      <c r="C36">
        <v>56.017156934529503</v>
      </c>
      <c r="D36">
        <v>46.785567863286019</v>
      </c>
    </row>
    <row r="37" spans="1:4" x14ac:dyDescent="0.25">
      <c r="A37">
        <v>34</v>
      </c>
      <c r="B37">
        <v>46.814762963355008</v>
      </c>
      <c r="C37">
        <v>56.156674252547603</v>
      </c>
      <c r="D37">
        <v>46.814832626283021</v>
      </c>
    </row>
    <row r="38" spans="1:4" x14ac:dyDescent="0.25">
      <c r="A38">
        <v>35</v>
      </c>
      <c r="B38">
        <v>46.844477368891035</v>
      </c>
      <c r="C38">
        <v>56.326876057659298</v>
      </c>
      <c r="D38">
        <v>46.844547031820014</v>
      </c>
    </row>
    <row r="39" spans="1:4" x14ac:dyDescent="0.25">
      <c r="A39">
        <v>36</v>
      </c>
      <c r="B39">
        <v>46.874603419006007</v>
      </c>
      <c r="C39">
        <v>56.535382945246901</v>
      </c>
      <c r="D39">
        <v>46.874679414928039</v>
      </c>
    </row>
    <row r="40" spans="1:4" x14ac:dyDescent="0.25">
      <c r="A40">
        <v>37</v>
      </c>
      <c r="B40">
        <v>46.905160112679027</v>
      </c>
      <c r="C40">
        <v>56.791190824252404</v>
      </c>
      <c r="D40">
        <v>46.905248774588017</v>
      </c>
    </row>
    <row r="41" spans="1:4" x14ac:dyDescent="0.25">
      <c r="A41">
        <v>38</v>
      </c>
      <c r="B41">
        <v>46.936229778826032</v>
      </c>
      <c r="C41">
        <v>57.105691421940598</v>
      </c>
      <c r="D41">
        <v>46.936337439715999</v>
      </c>
    </row>
    <row r="42" spans="1:4" x14ac:dyDescent="0.25">
      <c r="A42">
        <v>39</v>
      </c>
      <c r="B42">
        <v>46.967932744324003</v>
      </c>
      <c r="C42">
        <v>57.487552772947403</v>
      </c>
      <c r="D42">
        <v>46.968072070180995</v>
      </c>
    </row>
    <row r="43" spans="1:4" x14ac:dyDescent="0.25">
      <c r="A43">
        <v>40</v>
      </c>
      <c r="B43">
        <v>47.000465331972009</v>
      </c>
      <c r="C43">
        <v>57.934132872460999</v>
      </c>
      <c r="D43">
        <v>47.000636322796026</v>
      </c>
    </row>
    <row r="44" spans="1:4" x14ac:dyDescent="0.25">
      <c r="A44">
        <v>41</v>
      </c>
      <c r="B44">
        <v>47.034074528515021</v>
      </c>
      <c r="C44">
        <v>58.450790055737102</v>
      </c>
      <c r="D44">
        <v>47.034302516282025</v>
      </c>
    </row>
    <row r="45" spans="1:4" x14ac:dyDescent="0.25">
      <c r="A45">
        <v>42</v>
      </c>
      <c r="B45">
        <v>47.069127647579023</v>
      </c>
      <c r="C45">
        <v>59.048696643164</v>
      </c>
      <c r="D45">
        <v>47.069425298274041</v>
      </c>
    </row>
    <row r="46" spans="1:4" x14ac:dyDescent="0.25">
      <c r="A46">
        <v>43</v>
      </c>
      <c r="B46">
        <v>47.106093330681006</v>
      </c>
      <c r="C46">
        <v>59.710389513720003</v>
      </c>
      <c r="D46">
        <v>47.106485976279032</v>
      </c>
    </row>
    <row r="47" spans="1:4" x14ac:dyDescent="0.25">
      <c r="A47">
        <v>44</v>
      </c>
      <c r="B47">
        <v>47.145611210167033</v>
      </c>
      <c r="C47">
        <v>60.424902773081698</v>
      </c>
      <c r="D47">
        <v>47.146136848628998</v>
      </c>
    </row>
    <row r="48" spans="1:4" x14ac:dyDescent="0.25">
      <c r="A48">
        <v>45</v>
      </c>
      <c r="B48">
        <v>47.188542573153995</v>
      </c>
      <c r="C48">
        <v>61.178644985312502</v>
      </c>
      <c r="D48">
        <v>47.189239202440035</v>
      </c>
    </row>
    <row r="49" spans="1:4" x14ac:dyDescent="0.25">
      <c r="A49">
        <v>46</v>
      </c>
      <c r="B49">
        <v>47.236014692485014</v>
      </c>
      <c r="C49">
        <v>61.943794589116401</v>
      </c>
      <c r="D49">
        <v>47.23695197552405</v>
      </c>
    </row>
    <row r="50" spans="1:4" x14ac:dyDescent="0.25">
      <c r="A50">
        <v>47</v>
      </c>
      <c r="B50">
        <v>47.289547486602999</v>
      </c>
      <c r="C50">
        <v>62.694245050053702</v>
      </c>
      <c r="D50">
        <v>47.29079508632401</v>
      </c>
    </row>
    <row r="51" spans="1:4" x14ac:dyDescent="0.25">
      <c r="A51">
        <v>48</v>
      </c>
      <c r="B51">
        <v>47.351161180437032</v>
      </c>
      <c r="C51">
        <v>63.407447734421098</v>
      </c>
      <c r="D51">
        <v>47.352814091742005</v>
      </c>
    </row>
    <row r="52" spans="1:4" x14ac:dyDescent="0.25">
      <c r="A52">
        <v>49</v>
      </c>
      <c r="B52">
        <v>47.423559962213005</v>
      </c>
      <c r="C52">
        <v>64.064431857052696</v>
      </c>
      <c r="D52">
        <v>47.42576384395403</v>
      </c>
    </row>
    <row r="53" spans="1:4" x14ac:dyDescent="0.25">
      <c r="A53">
        <v>50</v>
      </c>
      <c r="B53">
        <v>47.510410635173002</v>
      </c>
      <c r="C53">
        <v>64.6508904542371</v>
      </c>
      <c r="D53">
        <v>47.51333647817404</v>
      </c>
    </row>
    <row r="54" spans="1:4" x14ac:dyDescent="0.25">
      <c r="A54">
        <v>51</v>
      </c>
      <c r="B54">
        <v>47.61676692813603</v>
      </c>
      <c r="C54">
        <v>65.161392996739906</v>
      </c>
      <c r="D54">
        <v>47.620642720163005</v>
      </c>
    </row>
    <row r="55" spans="1:4" x14ac:dyDescent="0.25">
      <c r="A55">
        <v>52</v>
      </c>
      <c r="B55">
        <v>47.749753458798011</v>
      </c>
      <c r="C55">
        <v>65.599175290248098</v>
      </c>
      <c r="D55">
        <v>47.754895849526008</v>
      </c>
    </row>
    <row r="56" spans="1:4" x14ac:dyDescent="0.25">
      <c r="A56">
        <v>53</v>
      </c>
      <c r="B56">
        <v>47.919857664406038</v>
      </c>
      <c r="C56">
        <v>65.970299754119907</v>
      </c>
      <c r="D56">
        <v>47.926665632427046</v>
      </c>
    </row>
    <row r="57" spans="1:4" x14ac:dyDescent="0.25">
      <c r="A57">
        <v>54</v>
      </c>
      <c r="B57">
        <v>48.143330006301028</v>
      </c>
      <c r="C57">
        <v>66.287990719499803</v>
      </c>
      <c r="D57">
        <v>48.15236718803601</v>
      </c>
    </row>
    <row r="58" spans="1:4" x14ac:dyDescent="0.25">
      <c r="A58">
        <v>55</v>
      </c>
      <c r="B58">
        <v>48.447161702812025</v>
      </c>
      <c r="C58">
        <v>66.575722891705695</v>
      </c>
      <c r="D58">
        <v>48.459213389456011</v>
      </c>
    </row>
    <row r="59" spans="1:4" x14ac:dyDescent="0.25">
      <c r="A59">
        <v>56</v>
      </c>
      <c r="B59">
        <v>48.879787488282034</v>
      </c>
      <c r="C59">
        <v>66.876096865605504</v>
      </c>
      <c r="D59">
        <v>48.896044282615037</v>
      </c>
    </row>
    <row r="60" spans="1:4" x14ac:dyDescent="0.25">
      <c r="A60">
        <v>57</v>
      </c>
      <c r="B60">
        <v>49.53627192825104</v>
      </c>
      <c r="C60">
        <v>67.280524669171001</v>
      </c>
      <c r="D60">
        <v>49.558646394312007</v>
      </c>
    </row>
    <row r="61" spans="1:4" x14ac:dyDescent="0.25">
      <c r="A61">
        <v>58</v>
      </c>
      <c r="B61">
        <v>50.630049569904997</v>
      </c>
      <c r="C61">
        <v>68.037750706442907</v>
      </c>
      <c r="D61">
        <v>50.661993189156021</v>
      </c>
    </row>
    <row r="62" spans="1:4" x14ac:dyDescent="0.25">
      <c r="A62">
        <v>59</v>
      </c>
      <c r="B62">
        <v>52.889294339716002</v>
      </c>
      <c r="C62">
        <v>70.173857746195907</v>
      </c>
      <c r="D62">
        <v>52.939407317339999</v>
      </c>
    </row>
    <row r="63" spans="1:4" x14ac:dyDescent="0.25">
      <c r="A63">
        <v>60</v>
      </c>
      <c r="B63">
        <v>63.925225822628022</v>
      </c>
      <c r="C63">
        <v>80.008341499703505</v>
      </c>
      <c r="D63">
        <v>64.049333496392023</v>
      </c>
    </row>
    <row r="64" spans="1:4" x14ac:dyDescent="0.25">
      <c r="A64">
        <v>61</v>
      </c>
      <c r="C64">
        <v>119.80299203067899</v>
      </c>
    </row>
    <row r="65" spans="1:8" x14ac:dyDescent="0.25">
      <c r="A65">
        <v>62</v>
      </c>
      <c r="C65">
        <v>147.80000000000001</v>
      </c>
    </row>
    <row r="67" spans="1:8" x14ac:dyDescent="0.25">
      <c r="B67" t="s">
        <v>294</v>
      </c>
      <c r="G67" t="s">
        <v>307</v>
      </c>
    </row>
    <row r="68" spans="1:8" x14ac:dyDescent="0.25">
      <c r="B68" t="s">
        <v>295</v>
      </c>
      <c r="C68" t="s">
        <v>296</v>
      </c>
      <c r="D68" t="s">
        <v>295</v>
      </c>
      <c r="E68" t="s">
        <v>296</v>
      </c>
      <c r="G68" s="18" t="s">
        <v>305</v>
      </c>
      <c r="H68" s="18" t="s">
        <v>306</v>
      </c>
    </row>
    <row r="69" spans="1:8" x14ac:dyDescent="0.25">
      <c r="A69">
        <v>1</v>
      </c>
      <c r="B69">
        <v>376.15293662795699</v>
      </c>
      <c r="C69">
        <v>0</v>
      </c>
      <c r="D69">
        <v>608.16817796725502</v>
      </c>
      <c r="E69" s="10">
        <v>6.0319349085389704E-8</v>
      </c>
      <c r="G69" s="9">
        <v>371.24904760388085</v>
      </c>
      <c r="H69" s="9">
        <v>0</v>
      </c>
    </row>
    <row r="70" spans="1:8" x14ac:dyDescent="0.25">
      <c r="A70">
        <v>2</v>
      </c>
      <c r="B70">
        <v>395.99532559720097</v>
      </c>
      <c r="C70">
        <v>1691.8542546532201</v>
      </c>
      <c r="D70">
        <v>362.81783125214298</v>
      </c>
      <c r="E70">
        <v>2208.61073540608</v>
      </c>
      <c r="G70" s="9">
        <v>1047.0547107242016</v>
      </c>
      <c r="H70" s="9">
        <v>1666.9694077949907</v>
      </c>
    </row>
    <row r="71" spans="1:8" x14ac:dyDescent="0.25">
      <c r="A71">
        <v>3</v>
      </c>
      <c r="B71">
        <v>394.348810770103</v>
      </c>
      <c r="C71">
        <v>1711.6953188305599</v>
      </c>
      <c r="D71">
        <v>360.81074698192202</v>
      </c>
      <c r="E71">
        <v>1963.2603886909701</v>
      </c>
      <c r="G71" s="9">
        <v>990.60937485553018</v>
      </c>
      <c r="H71" s="9">
        <v>2342.7750709153115</v>
      </c>
    </row>
    <row r="72" spans="1:8" x14ac:dyDescent="0.25">
      <c r="A72">
        <v>4</v>
      </c>
      <c r="B72">
        <v>393.16562980506802</v>
      </c>
      <c r="C72">
        <v>1710.04880400346</v>
      </c>
      <c r="D72">
        <v>359.90479741053099</v>
      </c>
      <c r="E72">
        <v>1961.2533044207501</v>
      </c>
      <c r="G72" s="9">
        <v>950.45905596131593</v>
      </c>
      <c r="H72" s="9">
        <v>2286.3297350466401</v>
      </c>
    </row>
    <row r="73" spans="1:8" x14ac:dyDescent="0.25">
      <c r="A73">
        <v>5</v>
      </c>
      <c r="B73">
        <v>392.18888330109502</v>
      </c>
      <c r="C73">
        <v>1708.8656230384299</v>
      </c>
      <c r="D73">
        <v>358.11336541677099</v>
      </c>
      <c r="E73">
        <v>1960.34735484935</v>
      </c>
      <c r="G73" s="9">
        <v>931.64106164672762</v>
      </c>
      <c r="H73" s="9">
        <v>2246.1794161524258</v>
      </c>
    </row>
    <row r="74" spans="1:8" x14ac:dyDescent="0.25">
      <c r="A74">
        <v>6</v>
      </c>
      <c r="B74">
        <v>391.15937411634098</v>
      </c>
      <c r="C74">
        <v>1707.88887653446</v>
      </c>
      <c r="D74">
        <v>356.607658207611</v>
      </c>
      <c r="E74">
        <v>1958.5559228555901</v>
      </c>
      <c r="G74" s="9">
        <v>921.72359238184958</v>
      </c>
      <c r="H74" s="9">
        <v>2227.3614218378375</v>
      </c>
    </row>
    <row r="75" spans="1:8" x14ac:dyDescent="0.25">
      <c r="A75">
        <v>7</v>
      </c>
      <c r="B75">
        <v>389.39157921361402</v>
      </c>
      <c r="C75">
        <v>1706.8593673497001</v>
      </c>
      <c r="D75">
        <v>355.14574438045798</v>
      </c>
      <c r="E75">
        <v>1957.0502156464299</v>
      </c>
      <c r="G75" s="9">
        <v>911.37055585518533</v>
      </c>
      <c r="H75" s="9">
        <v>2217.4439525729595</v>
      </c>
    </row>
    <row r="76" spans="1:8" x14ac:dyDescent="0.25">
      <c r="A76">
        <v>8</v>
      </c>
      <c r="B76">
        <v>382.32258996457801</v>
      </c>
      <c r="C76">
        <v>1705.0915724469701</v>
      </c>
      <c r="D76">
        <v>352.06029789752603</v>
      </c>
      <c r="E76">
        <v>1955.5883018192801</v>
      </c>
      <c r="G76" s="9">
        <v>894.0755671510949</v>
      </c>
      <c r="H76" s="9">
        <v>2207.0909160462952</v>
      </c>
    </row>
    <row r="77" spans="1:8" x14ac:dyDescent="0.25">
      <c r="A77">
        <v>9</v>
      </c>
      <c r="B77">
        <v>336.35148034438203</v>
      </c>
      <c r="C77">
        <v>1698.0225831979401</v>
      </c>
      <c r="D77">
        <v>337.31945493281899</v>
      </c>
      <c r="E77">
        <v>1952.50285533635</v>
      </c>
      <c r="G77" s="9">
        <v>862.84739152833913</v>
      </c>
      <c r="H77" s="9">
        <v>2189.7959273422048</v>
      </c>
    </row>
    <row r="78" spans="1:8" x14ac:dyDescent="0.25">
      <c r="A78">
        <v>10</v>
      </c>
      <c r="B78">
        <v>2172.3092944361701</v>
      </c>
      <c r="C78">
        <v>1652.0514735777399</v>
      </c>
      <c r="D78">
        <v>179.22773044793999</v>
      </c>
      <c r="E78">
        <v>1937.7620123716399</v>
      </c>
      <c r="G78" s="9">
        <v>2257.8566542072567</v>
      </c>
      <c r="H78" s="9">
        <v>2158.567751719449</v>
      </c>
    </row>
    <row r="79" spans="1:8" x14ac:dyDescent="0.25">
      <c r="A79">
        <v>11</v>
      </c>
      <c r="B79">
        <v>2175.7178333714201</v>
      </c>
      <c r="C79">
        <v>1870.3717358291599</v>
      </c>
      <c r="D79">
        <v>177.146967402879</v>
      </c>
      <c r="E79">
        <v>162.03273604639199</v>
      </c>
      <c r="G79" s="9">
        <v>2202.6537456589749</v>
      </c>
      <c r="H79" s="9">
        <v>1935.5770143983668</v>
      </c>
    </row>
    <row r="80" spans="1:8" x14ac:dyDescent="0.25">
      <c r="A80">
        <v>12</v>
      </c>
      <c r="B80">
        <v>2176.7976116746499</v>
      </c>
      <c r="C80">
        <v>1873.78027476441</v>
      </c>
      <c r="D80">
        <v>175.847767092347</v>
      </c>
      <c r="E80">
        <v>159.951973001331</v>
      </c>
      <c r="G80" s="9">
        <v>2181.3964341476558</v>
      </c>
      <c r="H80" s="9">
        <v>1880.374105850085</v>
      </c>
    </row>
    <row r="81" spans="1:8" x14ac:dyDescent="0.25">
      <c r="A81">
        <v>13</v>
      </c>
      <c r="B81">
        <v>2177.02416200076</v>
      </c>
      <c r="C81">
        <v>1874.8600530676399</v>
      </c>
      <c r="D81">
        <v>174.928551555816</v>
      </c>
      <c r="E81">
        <v>158.652772690798</v>
      </c>
      <c r="G81" s="9">
        <v>2165.7150268041651</v>
      </c>
      <c r="H81" s="9">
        <v>1859.1167943387657</v>
      </c>
    </row>
    <row r="82" spans="1:8" x14ac:dyDescent="0.25">
      <c r="A82">
        <v>14</v>
      </c>
      <c r="B82">
        <v>2177.0035317531401</v>
      </c>
      <c r="C82">
        <v>1875.08660339375</v>
      </c>
      <c r="D82">
        <v>174.188430939976</v>
      </c>
      <c r="E82">
        <v>157.733557154267</v>
      </c>
      <c r="G82" s="9">
        <v>2154.2586545434342</v>
      </c>
      <c r="H82" s="9">
        <v>1843.4353869952749</v>
      </c>
    </row>
    <row r="83" spans="1:8" x14ac:dyDescent="0.25">
      <c r="A83">
        <v>15</v>
      </c>
      <c r="B83">
        <v>2176.97925439139</v>
      </c>
      <c r="C83">
        <v>1875.0659731461301</v>
      </c>
      <c r="D83">
        <v>173.54171204833301</v>
      </c>
      <c r="E83">
        <v>156.99343653842701</v>
      </c>
      <c r="G83" s="9">
        <v>2146.4413877107963</v>
      </c>
      <c r="H83" s="9">
        <v>1831.9790147345441</v>
      </c>
    </row>
    <row r="84" spans="1:8" x14ac:dyDescent="0.25">
      <c r="A84">
        <v>16</v>
      </c>
      <c r="B84">
        <v>2177.05015677453</v>
      </c>
      <c r="C84">
        <v>1875.04169578438</v>
      </c>
      <c r="D84">
        <v>172.958971669531</v>
      </c>
      <c r="E84">
        <v>156.34671764678501</v>
      </c>
      <c r="G84" s="9">
        <v>2141.4030804287895</v>
      </c>
      <c r="H84" s="9">
        <v>1824.161747901906</v>
      </c>
    </row>
    <row r="85" spans="1:8" x14ac:dyDescent="0.25">
      <c r="A85">
        <v>17</v>
      </c>
      <c r="B85">
        <v>2177.2590207470198</v>
      </c>
      <c r="C85">
        <v>1875.11259816752</v>
      </c>
      <c r="D85">
        <v>172.44843363861301</v>
      </c>
      <c r="E85">
        <v>155.763977267982</v>
      </c>
      <c r="G85" s="9">
        <v>2138.3401378959497</v>
      </c>
      <c r="H85" s="9">
        <v>1819.1234406198994</v>
      </c>
    </row>
    <row r="86" spans="1:8" x14ac:dyDescent="0.25">
      <c r="A86">
        <v>18</v>
      </c>
      <c r="B86">
        <v>2177.6308621619401</v>
      </c>
      <c r="C86">
        <v>1875.32146214</v>
      </c>
      <c r="D86">
        <v>172.07551299185201</v>
      </c>
      <c r="E86">
        <v>155.25343923706501</v>
      </c>
      <c r="G86" s="9">
        <v>2136.6330116613808</v>
      </c>
      <c r="H86" s="9">
        <v>1816.0604980870598</v>
      </c>
    </row>
    <row r="87" spans="1:8" x14ac:dyDescent="0.25">
      <c r="A87">
        <v>19</v>
      </c>
      <c r="B87">
        <v>2178.2069283096598</v>
      </c>
      <c r="C87">
        <v>1875.69330355493</v>
      </c>
      <c r="D87">
        <v>172.06255953414899</v>
      </c>
      <c r="E87">
        <v>154.88051859030401</v>
      </c>
      <c r="G87" s="9">
        <v>2135.8479875597059</v>
      </c>
      <c r="H87" s="9">
        <v>1814.3533718524905</v>
      </c>
    </row>
    <row r="88" spans="1:8" x14ac:dyDescent="0.25">
      <c r="A88">
        <v>20</v>
      </c>
      <c r="B88">
        <v>2179.2175150092398</v>
      </c>
      <c r="C88">
        <v>1876.26936970265</v>
      </c>
      <c r="D88">
        <v>173.207656649705</v>
      </c>
      <c r="E88">
        <v>154.86756513259999</v>
      </c>
      <c r="G88" s="9">
        <v>2135.6975849808796</v>
      </c>
      <c r="H88" s="9">
        <v>1813.5683477508157</v>
      </c>
    </row>
    <row r="89" spans="1:8" x14ac:dyDescent="0.25">
      <c r="A89">
        <v>21</v>
      </c>
      <c r="B89">
        <v>2183.37333738608</v>
      </c>
      <c r="C89">
        <v>1877.27995640223</v>
      </c>
      <c r="D89">
        <v>179.169310461924</v>
      </c>
      <c r="E89">
        <v>156.012662248157</v>
      </c>
      <c r="G89" s="9">
        <v>2135.9995893311525</v>
      </c>
      <c r="H89" s="9">
        <v>1813.4179451719895</v>
      </c>
    </row>
    <row r="90" spans="1:8" x14ac:dyDescent="0.25">
      <c r="A90">
        <v>22</v>
      </c>
      <c r="B90">
        <v>2286.9424504582998</v>
      </c>
      <c r="C90">
        <v>1881.43577877907</v>
      </c>
      <c r="D90">
        <v>255.28993129584401</v>
      </c>
      <c r="E90">
        <v>161.974316060376</v>
      </c>
      <c r="G90" s="9">
        <v>2201.2444615696641</v>
      </c>
      <c r="H90" s="9">
        <v>1813.7199495222621</v>
      </c>
    </row>
    <row r="91" spans="1:8" x14ac:dyDescent="0.25">
      <c r="A91">
        <v>23</v>
      </c>
      <c r="B91">
        <v>2287.2540437559701</v>
      </c>
      <c r="C91">
        <v>1881.8671974174899</v>
      </c>
      <c r="D91">
        <v>255.464828009229</v>
      </c>
      <c r="E91">
        <v>134.95915535903899</v>
      </c>
      <c r="G91" s="9">
        <v>2204.5284554387172</v>
      </c>
      <c r="H91" s="9">
        <v>1775.864821760774</v>
      </c>
    </row>
    <row r="92" spans="1:8" x14ac:dyDescent="0.25">
      <c r="A92">
        <v>24</v>
      </c>
      <c r="B92">
        <v>2287.69820093115</v>
      </c>
      <c r="C92">
        <v>1882.1787907151599</v>
      </c>
      <c r="D92">
        <v>255.58391590664399</v>
      </c>
      <c r="E92">
        <v>135.134052072424</v>
      </c>
      <c r="G92" s="9">
        <v>2205.4004385476737</v>
      </c>
      <c r="H92" s="9">
        <v>1779.1488156298271</v>
      </c>
    </row>
    <row r="93" spans="1:8" x14ac:dyDescent="0.25">
      <c r="A93">
        <v>25</v>
      </c>
      <c r="B93">
        <v>2288.2856504384299</v>
      </c>
      <c r="C93">
        <v>1882.6229478903399</v>
      </c>
      <c r="D93">
        <v>255.677176434469</v>
      </c>
      <c r="E93">
        <v>135.253139969838</v>
      </c>
      <c r="G93" s="9">
        <v>2206.0394397439491</v>
      </c>
      <c r="H93" s="9">
        <v>1780.0207987387837</v>
      </c>
    </row>
    <row r="94" spans="1:8" x14ac:dyDescent="0.25">
      <c r="A94">
        <v>26</v>
      </c>
      <c r="B94">
        <v>2288.9944002315201</v>
      </c>
      <c r="C94">
        <v>1883.21039739762</v>
      </c>
      <c r="D94">
        <v>255.75845968412401</v>
      </c>
      <c r="E94">
        <v>135.34640049766401</v>
      </c>
      <c r="G94" s="9">
        <v>2206.7381756620289</v>
      </c>
      <c r="H94" s="9">
        <v>1780.6597999350588</v>
      </c>
    </row>
    <row r="95" spans="1:8" x14ac:dyDescent="0.25">
      <c r="A95">
        <v>27</v>
      </c>
      <c r="B95">
        <v>2289.7715803451101</v>
      </c>
      <c r="C95">
        <v>1883.91914719071</v>
      </c>
      <c r="D95">
        <v>255.83384936610699</v>
      </c>
      <c r="E95">
        <v>135.42768374731901</v>
      </c>
      <c r="G95" s="9">
        <v>2207.508441076091</v>
      </c>
      <c r="H95" s="9">
        <v>1781.3585358531388</v>
      </c>
    </row>
    <row r="96" spans="1:8" x14ac:dyDescent="0.25">
      <c r="A96">
        <v>28</v>
      </c>
      <c r="B96">
        <v>2290.52710733398</v>
      </c>
      <c r="C96">
        <v>1884.6963273043</v>
      </c>
      <c r="D96">
        <v>255.90612239721699</v>
      </c>
      <c r="E96">
        <v>135.50307342930199</v>
      </c>
      <c r="G96" s="9">
        <v>2208.3300417731321</v>
      </c>
      <c r="H96" s="9">
        <v>1782.128801267201</v>
      </c>
    </row>
    <row r="97" spans="1:8" x14ac:dyDescent="0.25">
      <c r="A97">
        <v>29</v>
      </c>
      <c r="B97">
        <v>2291.1336709306502</v>
      </c>
      <c r="C97">
        <v>1885.4518542931801</v>
      </c>
      <c r="D97">
        <v>255.97645203316</v>
      </c>
      <c r="E97">
        <v>135.57534646041199</v>
      </c>
      <c r="G97" s="9">
        <v>2209.1832912078999</v>
      </c>
      <c r="H97" s="9">
        <v>1782.9504019642418</v>
      </c>
    </row>
    <row r="98" spans="1:8" x14ac:dyDescent="0.25">
      <c r="A98">
        <v>30</v>
      </c>
      <c r="B98">
        <v>2291.4254039069101</v>
      </c>
      <c r="C98">
        <v>1886.05841788984</v>
      </c>
      <c r="D98">
        <v>256.04525426889097</v>
      </c>
      <c r="E98">
        <v>135.645676096355</v>
      </c>
      <c r="G98" s="9">
        <v>2210.0522636315513</v>
      </c>
      <c r="H98" s="9">
        <v>1783.8036513990096</v>
      </c>
    </row>
    <row r="99" spans="1:8" x14ac:dyDescent="0.25">
      <c r="A99">
        <v>31</v>
      </c>
      <c r="B99">
        <v>2291.1827029593001</v>
      </c>
      <c r="C99">
        <v>1886.3501508661</v>
      </c>
      <c r="D99">
        <v>256.11261477301099</v>
      </c>
      <c r="E99">
        <v>135.714478332086</v>
      </c>
      <c r="G99" s="9">
        <v>2210.9243429525695</v>
      </c>
      <c r="H99" s="9">
        <v>1784.6726238226613</v>
      </c>
    </row>
    <row r="100" spans="1:8" x14ac:dyDescent="0.25">
      <c r="A100">
        <v>32</v>
      </c>
      <c r="B100">
        <v>2290.29600327459</v>
      </c>
      <c r="C100">
        <v>1886.1074499184899</v>
      </c>
      <c r="D100">
        <v>256.178470549731</v>
      </c>
      <c r="E100">
        <v>135.781838836205</v>
      </c>
      <c r="G100" s="9">
        <v>2211.7895352665905</v>
      </c>
      <c r="H100" s="9">
        <v>1785.5447031436795</v>
      </c>
    </row>
    <row r="101" spans="1:8" x14ac:dyDescent="0.25">
      <c r="A101">
        <v>33</v>
      </c>
      <c r="B101">
        <v>2288.7647089130401</v>
      </c>
      <c r="C101">
        <v>1885.2207502337801</v>
      </c>
      <c r="D101">
        <v>256.24269245791902</v>
      </c>
      <c r="E101">
        <v>135.84769461292501</v>
      </c>
      <c r="G101" s="9">
        <v>2212.639734231554</v>
      </c>
      <c r="H101" s="9">
        <v>1786.4098954577005</v>
      </c>
    </row>
    <row r="102" spans="1:8" x14ac:dyDescent="0.25">
      <c r="A102">
        <v>34</v>
      </c>
      <c r="B102">
        <v>2286.3627504988899</v>
      </c>
      <c r="C102">
        <v>1883.6894558722299</v>
      </c>
      <c r="D102">
        <v>256.30512101219</v>
      </c>
      <c r="E102">
        <v>135.911916521113</v>
      </c>
      <c r="G102" s="9">
        <v>2213.4682625181172</v>
      </c>
      <c r="H102" s="9">
        <v>1787.2600944226638</v>
      </c>
    </row>
    <row r="103" spans="1:8" x14ac:dyDescent="0.25">
      <c r="A103">
        <v>35</v>
      </c>
      <c r="B103">
        <v>2282.4849672641799</v>
      </c>
      <c r="C103">
        <v>1881.28749745808</v>
      </c>
      <c r="D103">
        <v>256.36545006840203</v>
      </c>
      <c r="E103">
        <v>135.974345075385</v>
      </c>
      <c r="G103" s="9">
        <v>2214.2691368459473</v>
      </c>
      <c r="H103" s="9">
        <v>1788.0886227092269</v>
      </c>
    </row>
    <row r="104" spans="1:8" x14ac:dyDescent="0.25">
      <c r="A104">
        <v>36</v>
      </c>
      <c r="B104">
        <v>2276.51639202156</v>
      </c>
      <c r="C104">
        <v>1877.40971422337</v>
      </c>
      <c r="D104">
        <v>256.42355277680002</v>
      </c>
      <c r="E104">
        <v>136.03467413159601</v>
      </c>
      <c r="G104" s="9">
        <v>2215.036683684421</v>
      </c>
      <c r="H104" s="9">
        <v>1788.889497037057</v>
      </c>
    </row>
    <row r="105" spans="1:8" x14ac:dyDescent="0.25">
      <c r="A105">
        <v>37</v>
      </c>
      <c r="B105">
        <v>2267.6198813395599</v>
      </c>
      <c r="C105">
        <v>1871.4411389807599</v>
      </c>
      <c r="D105">
        <v>256.479434944947</v>
      </c>
      <c r="E105">
        <v>136.092776839995</v>
      </c>
      <c r="G105" s="9">
        <v>2215.7648410230831</v>
      </c>
      <c r="H105" s="9">
        <v>1789.6570438755307</v>
      </c>
    </row>
    <row r="106" spans="1:8" x14ac:dyDescent="0.25">
      <c r="A106">
        <v>38</v>
      </c>
      <c r="B106">
        <v>2254.1960946983099</v>
      </c>
      <c r="C106">
        <v>1862.54462829876</v>
      </c>
      <c r="D106">
        <v>256.53278020255101</v>
      </c>
      <c r="E106">
        <v>136.14865900814101</v>
      </c>
      <c r="G106" s="9">
        <v>2216.4465732419521</v>
      </c>
      <c r="H106" s="9">
        <v>1790.3852012141931</v>
      </c>
    </row>
    <row r="107" spans="1:8" x14ac:dyDescent="0.25">
      <c r="A107">
        <v>39</v>
      </c>
      <c r="B107">
        <v>2235.36378690326</v>
      </c>
      <c r="C107">
        <v>1849.1208416575</v>
      </c>
      <c r="D107">
        <v>256.58374560084002</v>
      </c>
      <c r="E107">
        <v>136.20200426574601</v>
      </c>
      <c r="G107" s="9">
        <v>2217.0730658553985</v>
      </c>
      <c r="H107" s="9">
        <v>1791.0669334330621</v>
      </c>
    </row>
    <row r="108" spans="1:8" x14ac:dyDescent="0.25">
      <c r="A108">
        <v>40</v>
      </c>
      <c r="B108">
        <v>2214.0298148455099</v>
      </c>
      <c r="C108">
        <v>1830.2885338624501</v>
      </c>
      <c r="D108">
        <v>256.63266177018801</v>
      </c>
      <c r="E108">
        <v>136.252969664034</v>
      </c>
      <c r="G108" s="9">
        <v>2217.6328493906303</v>
      </c>
      <c r="H108" s="9">
        <v>1791.6934260465082</v>
      </c>
    </row>
    <row r="109" spans="1:8" x14ac:dyDescent="0.25">
      <c r="A109">
        <v>41</v>
      </c>
      <c r="B109">
        <v>2190.1508051312699</v>
      </c>
      <c r="C109">
        <v>1808.9545618047</v>
      </c>
      <c r="D109">
        <v>256.68081515728898</v>
      </c>
      <c r="E109">
        <v>136.30188583338199</v>
      </c>
      <c r="G109" s="9">
        <v>2218.1106268440062</v>
      </c>
      <c r="H109" s="9">
        <v>1792.2532095817403</v>
      </c>
    </row>
    <row r="110" spans="1:8" x14ac:dyDescent="0.25">
      <c r="A110">
        <v>42</v>
      </c>
      <c r="B110">
        <v>2160.5814469808602</v>
      </c>
      <c r="C110">
        <v>1785.07555209047</v>
      </c>
      <c r="D110">
        <v>256.73000359931598</v>
      </c>
      <c r="E110">
        <v>136.35003922048401</v>
      </c>
      <c r="G110" s="9">
        <v>2218.4860186921405</v>
      </c>
      <c r="H110" s="9">
        <v>1792.730987035116</v>
      </c>
    </row>
    <row r="111" spans="1:8" x14ac:dyDescent="0.25">
      <c r="A111">
        <v>43</v>
      </c>
      <c r="B111">
        <v>2130.2095499062402</v>
      </c>
      <c r="C111">
        <v>1755.50619394006</v>
      </c>
      <c r="D111">
        <v>256.780986224554</v>
      </c>
      <c r="E111">
        <v>136.39922766251101</v>
      </c>
      <c r="G111" s="9">
        <v>2218.7318948553966</v>
      </c>
      <c r="H111" s="9">
        <v>1793.1063788832505</v>
      </c>
    </row>
    <row r="112" spans="1:8" x14ac:dyDescent="0.25">
      <c r="A112">
        <v>44</v>
      </c>
      <c r="B112">
        <v>2100.4869585388101</v>
      </c>
      <c r="C112">
        <v>1725.1342968654301</v>
      </c>
      <c r="D112">
        <v>256.828359516219</v>
      </c>
      <c r="E112">
        <v>136.450210287749</v>
      </c>
      <c r="G112" s="9">
        <v>2218.8127720111238</v>
      </c>
      <c r="H112" s="9">
        <v>1793.3522550465066</v>
      </c>
    </row>
    <row r="113" spans="1:8" x14ac:dyDescent="0.25">
      <c r="A113">
        <v>45</v>
      </c>
      <c r="B113">
        <v>2072.00351532987</v>
      </c>
      <c r="C113">
        <v>1695.41170549801</v>
      </c>
      <c r="D113">
        <v>256.87110699741299</v>
      </c>
      <c r="E113">
        <v>136.497583579414</v>
      </c>
      <c r="G113" s="9">
        <v>2218.683164219698</v>
      </c>
      <c r="H113" s="9">
        <v>1793.4331322022335</v>
      </c>
    </row>
    <row r="114" spans="1:8" x14ac:dyDescent="0.25">
      <c r="A114">
        <v>46</v>
      </c>
      <c r="B114">
        <v>2048.19784522483</v>
      </c>
      <c r="C114">
        <v>1666.9282622890601</v>
      </c>
      <c r="D114">
        <v>256.91134162808601</v>
      </c>
      <c r="E114">
        <v>136.540331060608</v>
      </c>
      <c r="G114" s="9">
        <v>2218.2865854792913</v>
      </c>
      <c r="H114" s="9">
        <v>1793.303524410808</v>
      </c>
    </row>
    <row r="115" spans="1:8" x14ac:dyDescent="0.25">
      <c r="A115">
        <v>47</v>
      </c>
      <c r="B115">
        <v>2031.1688552271601</v>
      </c>
      <c r="C115">
        <v>1643.12259218402</v>
      </c>
      <c r="D115">
        <v>256.95282668733398</v>
      </c>
      <c r="E115">
        <v>136.58056569127999</v>
      </c>
      <c r="G115" s="9">
        <v>2217.5559336568531</v>
      </c>
      <c r="H115" s="9">
        <v>1792.9069456704012</v>
      </c>
    </row>
    <row r="116" spans="1:8" x14ac:dyDescent="0.25">
      <c r="A116">
        <v>48</v>
      </c>
      <c r="B116">
        <v>2021.79875008358</v>
      </c>
      <c r="C116">
        <v>1626.0936021863499</v>
      </c>
      <c r="D116">
        <v>256.99964137286702</v>
      </c>
      <c r="E116">
        <v>136.62205075052901</v>
      </c>
      <c r="G116" s="9">
        <v>2216.416759509762</v>
      </c>
      <c r="H116" s="9">
        <v>1792.1762938479628</v>
      </c>
    </row>
    <row r="117" spans="1:8" x14ac:dyDescent="0.25">
      <c r="A117">
        <v>49</v>
      </c>
      <c r="B117">
        <v>2020.39565528464</v>
      </c>
      <c r="C117">
        <v>1616.7234970427701</v>
      </c>
      <c r="D117">
        <v>257.05076270409398</v>
      </c>
      <c r="E117">
        <v>136.66886543606199</v>
      </c>
      <c r="G117" s="9">
        <v>2214.7947912361001</v>
      </c>
      <c r="H117" s="9">
        <v>1791.0371197008719</v>
      </c>
    </row>
    <row r="118" spans="1:8" x14ac:dyDescent="0.25">
      <c r="A118">
        <v>50</v>
      </c>
      <c r="B118">
        <v>2026.99560285809</v>
      </c>
      <c r="C118">
        <v>1615.3204022438299</v>
      </c>
      <c r="D118">
        <v>257.09840846597001</v>
      </c>
      <c r="E118">
        <v>136.71998676728899</v>
      </c>
      <c r="G118" s="9">
        <v>2212.6294524902146</v>
      </c>
      <c r="H118" s="9">
        <v>1789.41515142721</v>
      </c>
    </row>
    <row r="119" spans="1:8" x14ac:dyDescent="0.25">
      <c r="A119">
        <v>51</v>
      </c>
      <c r="B119">
        <v>2040.5429594427801</v>
      </c>
      <c r="C119">
        <v>1621.9203498172801</v>
      </c>
      <c r="D119">
        <v>257.15683117477897</v>
      </c>
      <c r="E119">
        <v>136.76763252916501</v>
      </c>
      <c r="G119" s="9">
        <v>2209.8934776730875</v>
      </c>
      <c r="H119" s="9">
        <v>1787.2498126813243</v>
      </c>
    </row>
    <row r="120" spans="1:8" x14ac:dyDescent="0.25">
      <c r="A120">
        <v>52</v>
      </c>
      <c r="B120">
        <v>2058.9112509050801</v>
      </c>
      <c r="C120">
        <v>1635.46770640197</v>
      </c>
      <c r="D120">
        <v>257.22583691984102</v>
      </c>
      <c r="E120">
        <v>136.826055237974</v>
      </c>
      <c r="G120" s="9">
        <v>2206.6162040384493</v>
      </c>
      <c r="H120" s="9">
        <v>1784.5138378641975</v>
      </c>
    </row>
    <row r="121" spans="1:8" x14ac:dyDescent="0.25">
      <c r="A121">
        <v>53</v>
      </c>
      <c r="B121">
        <v>2080.6229293506199</v>
      </c>
      <c r="C121">
        <v>1653.83599786427</v>
      </c>
      <c r="D121">
        <v>257.30867776684499</v>
      </c>
      <c r="E121">
        <v>136.89506098303599</v>
      </c>
      <c r="G121" s="9">
        <v>2202.903907187555</v>
      </c>
      <c r="H121" s="9">
        <v>1781.236564229559</v>
      </c>
    </row>
    <row r="122" spans="1:8" x14ac:dyDescent="0.25">
      <c r="A122">
        <v>54</v>
      </c>
      <c r="B122">
        <v>2103.9422338276099</v>
      </c>
      <c r="C122">
        <v>1675.54767630981</v>
      </c>
      <c r="D122">
        <v>257.40803405086803</v>
      </c>
      <c r="E122">
        <v>136.97790183004</v>
      </c>
      <c r="G122" s="9">
        <v>2198.947691022915</v>
      </c>
      <c r="H122" s="9">
        <v>1777.5242673786649</v>
      </c>
    </row>
    <row r="123" spans="1:8" x14ac:dyDescent="0.25">
      <c r="A123">
        <v>55</v>
      </c>
      <c r="B123">
        <v>2126.8667729373501</v>
      </c>
      <c r="C123">
        <v>1698.8669807868</v>
      </c>
      <c r="D123">
        <v>257.52520425610498</v>
      </c>
      <c r="E123">
        <v>137.077258114063</v>
      </c>
      <c r="G123" s="9">
        <v>2195.0114507737048</v>
      </c>
      <c r="H123" s="9">
        <v>1773.568051214025</v>
      </c>
    </row>
    <row r="124" spans="1:8" x14ac:dyDescent="0.25">
      <c r="A124">
        <v>56</v>
      </c>
      <c r="B124">
        <v>2147.3480289982099</v>
      </c>
      <c r="C124">
        <v>1721.79151989654</v>
      </c>
      <c r="D124">
        <v>257.65278876936401</v>
      </c>
      <c r="E124">
        <v>137.19442831929999</v>
      </c>
      <c r="G124" s="9">
        <v>2191.3994334527006</v>
      </c>
      <c r="H124" s="9">
        <v>1769.6318109648148</v>
      </c>
    </row>
    <row r="125" spans="1:8" x14ac:dyDescent="0.25">
      <c r="A125">
        <v>57</v>
      </c>
      <c r="B125">
        <v>2162.5299477538201</v>
      </c>
      <c r="C125">
        <v>1742.2727759574</v>
      </c>
      <c r="D125">
        <v>257.70833387794801</v>
      </c>
      <c r="E125">
        <v>137.32201283255799</v>
      </c>
      <c r="G125" s="9">
        <v>2188.4128637784484</v>
      </c>
      <c r="H125" s="9">
        <v>1766.0197936438103</v>
      </c>
    </row>
    <row r="126" spans="1:8" x14ac:dyDescent="0.25">
      <c r="A126">
        <v>58</v>
      </c>
      <c r="B126">
        <v>2163.0829740491699</v>
      </c>
      <c r="C126">
        <v>1757.45469471301</v>
      </c>
      <c r="D126">
        <v>257.12715565624001</v>
      </c>
      <c r="E126">
        <v>137.37755794114301</v>
      </c>
      <c r="G126" s="9">
        <v>2186.3082183868269</v>
      </c>
      <c r="H126" s="9">
        <v>1763.0332239695581</v>
      </c>
    </row>
    <row r="127" spans="1:8" x14ac:dyDescent="0.25">
      <c r="A127">
        <v>59</v>
      </c>
      <c r="B127">
        <v>2091.13263948135</v>
      </c>
      <c r="C127">
        <v>1758.00772100836</v>
      </c>
      <c r="D127">
        <v>252.831442908328</v>
      </c>
      <c r="E127">
        <v>136.79637971943501</v>
      </c>
      <c r="G127" s="9">
        <v>2185.2509576459533</v>
      </c>
      <c r="H127" s="9">
        <v>1760.9285785779366</v>
      </c>
    </row>
    <row r="128" spans="1:8" x14ac:dyDescent="0.25">
      <c r="A128">
        <v>60</v>
      </c>
      <c r="B128">
        <v>1767.60966060018</v>
      </c>
      <c r="C128">
        <v>1686.0573864405401</v>
      </c>
      <c r="D128">
        <v>237.961565055812</v>
      </c>
      <c r="E128">
        <v>132.500666971523</v>
      </c>
      <c r="G128" s="9">
        <v>2185.1408438751214</v>
      </c>
      <c r="H128" s="9">
        <v>1759.8713178370631</v>
      </c>
    </row>
    <row r="129" spans="1:8" x14ac:dyDescent="0.25">
      <c r="A129">
        <v>61</v>
      </c>
      <c r="B129">
        <v>2953.0142371537199</v>
      </c>
      <c r="C129">
        <v>1362.53440755937</v>
      </c>
      <c r="D129">
        <v>231.835031599014</v>
      </c>
      <c r="E129">
        <v>117.63078911900701</v>
      </c>
      <c r="G129" s="9">
        <v>2186.1057105642894</v>
      </c>
      <c r="H129" s="9">
        <v>1759.7612040662314</v>
      </c>
    </row>
    <row r="130" spans="1:8" x14ac:dyDescent="0.25">
      <c r="A130">
        <v>62</v>
      </c>
      <c r="B130">
        <v>404.90374004890498</v>
      </c>
      <c r="C130">
        <v>1004.93397621798</v>
      </c>
      <c r="D130">
        <v>120.330775936805</v>
      </c>
      <c r="E130">
        <v>111.504255662208</v>
      </c>
      <c r="G130" s="9">
        <v>425.37963980889208</v>
      </c>
      <c r="H130" s="9">
        <v>1760.7260707553994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40"/>
  <sheetViews>
    <sheetView topLeftCell="A67" workbookViewId="0">
      <selection activeCell="B106" sqref="B106"/>
    </sheetView>
  </sheetViews>
  <sheetFormatPr defaultRowHeight="15" x14ac:dyDescent="0.25"/>
  <cols>
    <col min="1" max="1" width="9.7109375" bestFit="1" customWidth="1"/>
    <col min="2" max="61" width="12" bestFit="1" customWidth="1"/>
  </cols>
  <sheetData>
    <row r="1" spans="1:61" x14ac:dyDescent="0.25">
      <c r="B1" t="s">
        <v>297</v>
      </c>
    </row>
    <row r="2" spans="1:61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1618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103.1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</row>
    <row r="3" spans="1:61" x14ac:dyDescent="0.25">
      <c r="B3" t="s">
        <v>298</v>
      </c>
    </row>
    <row r="4" spans="1:61" x14ac:dyDescent="0.25">
      <c r="A4" t="s">
        <v>108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7.5792344443219003E-4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</row>
    <row r="5" spans="1:61" x14ac:dyDescent="0.25">
      <c r="A5" t="s">
        <v>109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</row>
    <row r="6" spans="1:61" x14ac:dyDescent="0.25">
      <c r="A6" t="s">
        <v>110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2.18269096480515E-3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</row>
    <row r="7" spans="1:61" x14ac:dyDescent="0.25">
      <c r="A7" t="s">
        <v>112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0.53243451031042299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0.95590636432036002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</row>
    <row r="8" spans="1:61" x14ac:dyDescent="0.25">
      <c r="A8" t="s">
        <v>96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0.13946958469184201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3.6267756299790802E-2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</row>
    <row r="9" spans="1:61" x14ac:dyDescent="0.25">
      <c r="A9" t="s">
        <v>115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9.6447548559085605E-2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</row>
    <row r="10" spans="1:61" x14ac:dyDescent="0.25">
      <c r="A10" t="s">
        <v>116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5.09975946839561E-2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</row>
    <row r="11" spans="1:61" x14ac:dyDescent="0.25">
      <c r="A11" t="s">
        <v>117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4.3018966177655799E-2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</row>
    <row r="12" spans="1:61" x14ac:dyDescent="0.25">
      <c r="A12" t="s">
        <v>119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1.1361250705203999E-2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</row>
    <row r="13" spans="1:61" x14ac:dyDescent="0.25">
      <c r="A13" t="s">
        <v>120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9.2467915526789797E-3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</row>
    <row r="14" spans="1:61" x14ac:dyDescent="0.25">
      <c r="A14" t="s">
        <v>121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7.9965921384572702E-3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</row>
    <row r="15" spans="1:61" x14ac:dyDescent="0.25">
      <c r="A15" t="s">
        <v>97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</row>
    <row r="16" spans="1:61" x14ac:dyDescent="0.25">
      <c r="A16" t="s">
        <v>122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8.9432776817251793E-3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</row>
    <row r="17" spans="1:61" x14ac:dyDescent="0.25">
      <c r="A17" t="s">
        <v>123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5.4705289527527603E-4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</row>
    <row r="18" spans="1:61" x14ac:dyDescent="0.25">
      <c r="A18" t="s">
        <v>124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5.3026697320919698E-4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</row>
    <row r="19" spans="1:61" x14ac:dyDescent="0.25">
      <c r="A19" t="s">
        <v>125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4.5093426373259103E-3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</row>
    <row r="20" spans="1:61" x14ac:dyDescent="0.25">
      <c r="A20" t="s">
        <v>126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3.7493268704121002E-4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</row>
    <row r="21" spans="1:61" x14ac:dyDescent="0.25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</row>
    <row r="22" spans="1:61" x14ac:dyDescent="0.25">
      <c r="A22" t="s">
        <v>32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7.2362140610227202E-3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</row>
    <row r="23" spans="1:61" x14ac:dyDescent="0.25">
      <c r="A23" t="s">
        <v>98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</row>
    <row r="24" spans="1:6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1.0947820005587101E-2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</row>
    <row r="25" spans="1:61" x14ac:dyDescent="0.25">
      <c r="A25" t="s">
        <v>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1.9515039500368099E-2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4.8852649706113702E-3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</row>
    <row r="26" spans="1:61" x14ac:dyDescent="0.25">
      <c r="A26" t="s">
        <v>100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2.4959312471910699E-2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</row>
    <row r="27" spans="1:61" x14ac:dyDescent="0.25">
      <c r="A27" t="s">
        <v>127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1.2700891777383001E-2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</row>
    <row r="28" spans="1:61" x14ac:dyDescent="0.25">
      <c r="A28" t="s">
        <v>128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</row>
    <row r="29" spans="1:61" x14ac:dyDescent="0.25">
      <c r="A29" t="s">
        <v>129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2.9529131951911399E-3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</row>
    <row r="30" spans="1:61" x14ac:dyDescent="0.25">
      <c r="A30" t="s">
        <v>130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1.3865878540410301E-3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</row>
    <row r="31" spans="1:61" x14ac:dyDescent="0.25">
      <c r="A31" t="s">
        <v>101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5.4943739468231001E-4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</row>
    <row r="32" spans="1:61" x14ac:dyDescent="0.25">
      <c r="A32" t="s">
        <v>65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3.3601780383204602E-3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</row>
    <row r="33" spans="1:62" x14ac:dyDescent="0.25">
      <c r="A33" t="s">
        <v>70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1.05138940076147E-2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</row>
    <row r="34" spans="1:62" x14ac:dyDescent="0.25">
      <c r="A34" t="s">
        <v>102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</row>
    <row r="36" spans="1:62" x14ac:dyDescent="0.25">
      <c r="B36" t="s">
        <v>299</v>
      </c>
    </row>
    <row r="37" spans="1:62" x14ac:dyDescent="0.25">
      <c r="A37" t="s">
        <v>108</v>
      </c>
      <c r="B37">
        <f>B$2*B4</f>
        <v>0</v>
      </c>
      <c r="C37">
        <f>C$2*C4</f>
        <v>0</v>
      </c>
      <c r="D37">
        <f t="shared" ref="D37:BI37" si="0">D$2*D4</f>
        <v>0</v>
      </c>
      <c r="E37">
        <f t="shared" si="0"/>
        <v>0</v>
      </c>
      <c r="F37">
        <f t="shared" si="0"/>
        <v>0</v>
      </c>
      <c r="G37">
        <f t="shared" si="0"/>
        <v>0</v>
      </c>
      <c r="H37">
        <f t="shared" si="0"/>
        <v>0</v>
      </c>
      <c r="I37">
        <f t="shared" si="0"/>
        <v>0</v>
      </c>
      <c r="J37">
        <f t="shared" si="0"/>
        <v>0</v>
      </c>
      <c r="K37">
        <f t="shared" si="0"/>
        <v>0</v>
      </c>
      <c r="L37">
        <f t="shared" si="0"/>
        <v>0</v>
      </c>
      <c r="M37">
        <f t="shared" si="0"/>
        <v>0</v>
      </c>
      <c r="N37">
        <f t="shared" si="0"/>
        <v>0</v>
      </c>
      <c r="O37">
        <f t="shared" si="0"/>
        <v>0</v>
      </c>
      <c r="P37">
        <f t="shared" si="0"/>
        <v>0</v>
      </c>
      <c r="Q37">
        <f t="shared" si="0"/>
        <v>0</v>
      </c>
      <c r="R37">
        <f t="shared" si="0"/>
        <v>0</v>
      </c>
      <c r="S37">
        <f t="shared" si="0"/>
        <v>0</v>
      </c>
      <c r="T37">
        <f t="shared" si="0"/>
        <v>0</v>
      </c>
      <c r="U37">
        <f t="shared" si="0"/>
        <v>0</v>
      </c>
      <c r="V37">
        <f t="shared" si="0"/>
        <v>7.8141907120958781E-2</v>
      </c>
      <c r="W37">
        <f t="shared" si="0"/>
        <v>0</v>
      </c>
      <c r="X37">
        <f t="shared" si="0"/>
        <v>0</v>
      </c>
      <c r="Y37">
        <f t="shared" si="0"/>
        <v>0</v>
      </c>
      <c r="Z37">
        <f t="shared" si="0"/>
        <v>0</v>
      </c>
      <c r="AA37">
        <f t="shared" si="0"/>
        <v>0</v>
      </c>
      <c r="AB37">
        <f t="shared" si="0"/>
        <v>0</v>
      </c>
      <c r="AC37">
        <f t="shared" si="0"/>
        <v>0</v>
      </c>
      <c r="AD37">
        <f t="shared" si="0"/>
        <v>0</v>
      </c>
      <c r="AE37">
        <f t="shared" si="0"/>
        <v>0</v>
      </c>
      <c r="AF37">
        <f t="shared" si="0"/>
        <v>0</v>
      </c>
      <c r="AG37">
        <f t="shared" si="0"/>
        <v>0</v>
      </c>
      <c r="AH37">
        <f t="shared" si="0"/>
        <v>0</v>
      </c>
      <c r="AI37">
        <f t="shared" si="0"/>
        <v>0</v>
      </c>
      <c r="AJ37">
        <f t="shared" si="0"/>
        <v>0</v>
      </c>
      <c r="AK37">
        <f t="shared" si="0"/>
        <v>0</v>
      </c>
      <c r="AL37">
        <f t="shared" si="0"/>
        <v>0</v>
      </c>
      <c r="AM37">
        <f t="shared" si="0"/>
        <v>0</v>
      </c>
      <c r="AN37">
        <f t="shared" si="0"/>
        <v>0</v>
      </c>
      <c r="AO37">
        <f t="shared" si="0"/>
        <v>0</v>
      </c>
      <c r="AP37">
        <f t="shared" si="0"/>
        <v>0</v>
      </c>
      <c r="AQ37">
        <f t="shared" si="0"/>
        <v>0</v>
      </c>
      <c r="AR37">
        <f t="shared" si="0"/>
        <v>0</v>
      </c>
      <c r="AS37">
        <f t="shared" si="0"/>
        <v>0</v>
      </c>
      <c r="AT37">
        <f t="shared" si="0"/>
        <v>0</v>
      </c>
      <c r="AU37">
        <f t="shared" si="0"/>
        <v>0</v>
      </c>
      <c r="AV37">
        <f t="shared" si="0"/>
        <v>0</v>
      </c>
      <c r="AW37">
        <f t="shared" si="0"/>
        <v>0</v>
      </c>
      <c r="AX37">
        <f t="shared" si="0"/>
        <v>0</v>
      </c>
      <c r="AY37">
        <f t="shared" si="0"/>
        <v>0</v>
      </c>
      <c r="AZ37">
        <f t="shared" si="0"/>
        <v>0</v>
      </c>
      <c r="BA37">
        <f t="shared" si="0"/>
        <v>0</v>
      </c>
      <c r="BB37">
        <f t="shared" si="0"/>
        <v>0</v>
      </c>
      <c r="BC37">
        <f t="shared" si="0"/>
        <v>0</v>
      </c>
      <c r="BD37">
        <f t="shared" si="0"/>
        <v>0</v>
      </c>
      <c r="BE37">
        <f t="shared" si="0"/>
        <v>0</v>
      </c>
      <c r="BF37">
        <f t="shared" si="0"/>
        <v>0</v>
      </c>
      <c r="BG37">
        <f t="shared" si="0"/>
        <v>0</v>
      </c>
      <c r="BH37">
        <f t="shared" si="0"/>
        <v>0</v>
      </c>
      <c r="BI37">
        <f t="shared" si="0"/>
        <v>0</v>
      </c>
      <c r="BJ37">
        <f>SUM(B37:BI37)</f>
        <v>7.8141907120958781E-2</v>
      </c>
    </row>
    <row r="38" spans="1:62" x14ac:dyDescent="0.25">
      <c r="A38" t="s">
        <v>109</v>
      </c>
      <c r="B38">
        <f t="shared" ref="B38:BI38" si="1">B$2*B5</f>
        <v>0</v>
      </c>
      <c r="C38">
        <f t="shared" si="1"/>
        <v>0</v>
      </c>
      <c r="D38">
        <f t="shared" si="1"/>
        <v>0</v>
      </c>
      <c r="E38">
        <f t="shared" si="1"/>
        <v>0</v>
      </c>
      <c r="F38">
        <f t="shared" si="1"/>
        <v>0</v>
      </c>
      <c r="G38">
        <f t="shared" si="1"/>
        <v>0</v>
      </c>
      <c r="H38">
        <f t="shared" si="1"/>
        <v>0</v>
      </c>
      <c r="I38">
        <f t="shared" si="1"/>
        <v>0</v>
      </c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1"/>
        <v>0</v>
      </c>
      <c r="P38">
        <f t="shared" si="1"/>
        <v>0</v>
      </c>
      <c r="Q38">
        <f t="shared" si="1"/>
        <v>0</v>
      </c>
      <c r="R38">
        <f t="shared" si="1"/>
        <v>0</v>
      </c>
      <c r="S38">
        <f t="shared" si="1"/>
        <v>0</v>
      </c>
      <c r="T38">
        <f t="shared" si="1"/>
        <v>0</v>
      </c>
      <c r="U38">
        <f t="shared" si="1"/>
        <v>0</v>
      </c>
      <c r="V38">
        <f t="shared" si="1"/>
        <v>0</v>
      </c>
      <c r="W38">
        <f t="shared" si="1"/>
        <v>0</v>
      </c>
      <c r="X38">
        <f t="shared" si="1"/>
        <v>0</v>
      </c>
      <c r="Y38">
        <f t="shared" si="1"/>
        <v>0</v>
      </c>
      <c r="Z38">
        <f t="shared" si="1"/>
        <v>0</v>
      </c>
      <c r="AA38">
        <f t="shared" si="1"/>
        <v>0</v>
      </c>
      <c r="AB38">
        <f t="shared" si="1"/>
        <v>0</v>
      </c>
      <c r="AC38">
        <f t="shared" si="1"/>
        <v>0</v>
      </c>
      <c r="AD38">
        <f t="shared" si="1"/>
        <v>0</v>
      </c>
      <c r="AE38">
        <f t="shared" si="1"/>
        <v>0</v>
      </c>
      <c r="AF38">
        <f t="shared" si="1"/>
        <v>0</v>
      </c>
      <c r="AG38">
        <f t="shared" si="1"/>
        <v>0</v>
      </c>
      <c r="AH38">
        <f t="shared" si="1"/>
        <v>0</v>
      </c>
      <c r="AI38">
        <f t="shared" si="1"/>
        <v>0</v>
      </c>
      <c r="AJ38">
        <f t="shared" si="1"/>
        <v>0</v>
      </c>
      <c r="AK38">
        <f t="shared" si="1"/>
        <v>0</v>
      </c>
      <c r="AL38">
        <f t="shared" si="1"/>
        <v>0</v>
      </c>
      <c r="AM38">
        <f t="shared" si="1"/>
        <v>0</v>
      </c>
      <c r="AN38">
        <f t="shared" si="1"/>
        <v>0</v>
      </c>
      <c r="AO38">
        <f t="shared" si="1"/>
        <v>0</v>
      </c>
      <c r="AP38">
        <f t="shared" si="1"/>
        <v>0</v>
      </c>
      <c r="AQ38">
        <f t="shared" si="1"/>
        <v>0</v>
      </c>
      <c r="AR38">
        <f t="shared" si="1"/>
        <v>0</v>
      </c>
      <c r="AS38">
        <f t="shared" si="1"/>
        <v>0</v>
      </c>
      <c r="AT38">
        <f t="shared" si="1"/>
        <v>0</v>
      </c>
      <c r="AU38">
        <f t="shared" si="1"/>
        <v>0</v>
      </c>
      <c r="AV38">
        <f t="shared" si="1"/>
        <v>0</v>
      </c>
      <c r="AW38">
        <f t="shared" si="1"/>
        <v>0</v>
      </c>
      <c r="AX38">
        <f t="shared" si="1"/>
        <v>0</v>
      </c>
      <c r="AY38">
        <f t="shared" si="1"/>
        <v>0</v>
      </c>
      <c r="AZ38">
        <f t="shared" si="1"/>
        <v>0</v>
      </c>
      <c r="BA38">
        <f t="shared" si="1"/>
        <v>0</v>
      </c>
      <c r="BB38">
        <f t="shared" si="1"/>
        <v>0</v>
      </c>
      <c r="BC38">
        <f t="shared" si="1"/>
        <v>0</v>
      </c>
      <c r="BD38">
        <f t="shared" si="1"/>
        <v>0</v>
      </c>
      <c r="BE38">
        <f t="shared" si="1"/>
        <v>0</v>
      </c>
      <c r="BF38">
        <f t="shared" si="1"/>
        <v>0</v>
      </c>
      <c r="BG38">
        <f t="shared" si="1"/>
        <v>0</v>
      </c>
      <c r="BH38">
        <f t="shared" si="1"/>
        <v>0</v>
      </c>
      <c r="BI38">
        <f t="shared" si="1"/>
        <v>0</v>
      </c>
      <c r="BJ38">
        <f t="shared" ref="BJ38:BJ67" si="2">SUM(B38:BI38)</f>
        <v>0</v>
      </c>
    </row>
    <row r="39" spans="1:62" x14ac:dyDescent="0.25">
      <c r="A39" t="s">
        <v>110</v>
      </c>
      <c r="B39">
        <f t="shared" ref="B39:BI39" si="3">B$2*B6</f>
        <v>0</v>
      </c>
      <c r="C39">
        <f t="shared" si="3"/>
        <v>0</v>
      </c>
      <c r="D39">
        <f t="shared" si="3"/>
        <v>0</v>
      </c>
      <c r="E39">
        <f t="shared" si="3"/>
        <v>0</v>
      </c>
      <c r="F39">
        <f t="shared" si="3"/>
        <v>0</v>
      </c>
      <c r="G39">
        <f t="shared" si="3"/>
        <v>0</v>
      </c>
      <c r="H39">
        <f t="shared" si="3"/>
        <v>0</v>
      </c>
      <c r="I39">
        <f t="shared" si="3"/>
        <v>0</v>
      </c>
      <c r="J39">
        <f t="shared" si="3"/>
        <v>0</v>
      </c>
      <c r="K39">
        <f t="shared" si="3"/>
        <v>0</v>
      </c>
      <c r="L39">
        <f t="shared" si="3"/>
        <v>0</v>
      </c>
      <c r="M39">
        <f t="shared" si="3"/>
        <v>0</v>
      </c>
      <c r="N39">
        <f t="shared" si="3"/>
        <v>0</v>
      </c>
      <c r="O39">
        <f t="shared" si="3"/>
        <v>0</v>
      </c>
      <c r="P39">
        <f t="shared" si="3"/>
        <v>0</v>
      </c>
      <c r="Q39">
        <f t="shared" si="3"/>
        <v>0</v>
      </c>
      <c r="R39">
        <f t="shared" si="3"/>
        <v>0</v>
      </c>
      <c r="S39">
        <f t="shared" si="3"/>
        <v>0</v>
      </c>
      <c r="T39">
        <f t="shared" si="3"/>
        <v>0</v>
      </c>
      <c r="U39">
        <f t="shared" si="3"/>
        <v>0</v>
      </c>
      <c r="V39">
        <f t="shared" si="3"/>
        <v>0.22503543847141094</v>
      </c>
      <c r="W39">
        <f t="shared" si="3"/>
        <v>0</v>
      </c>
      <c r="X39">
        <f t="shared" si="3"/>
        <v>0</v>
      </c>
      <c r="Y39">
        <f t="shared" si="3"/>
        <v>0</v>
      </c>
      <c r="Z39">
        <f t="shared" si="3"/>
        <v>0</v>
      </c>
      <c r="AA39">
        <f t="shared" si="3"/>
        <v>0</v>
      </c>
      <c r="AB39">
        <f t="shared" si="3"/>
        <v>0</v>
      </c>
      <c r="AC39">
        <f t="shared" si="3"/>
        <v>0</v>
      </c>
      <c r="AD39">
        <f t="shared" si="3"/>
        <v>0</v>
      </c>
      <c r="AE39">
        <f t="shared" si="3"/>
        <v>0</v>
      </c>
      <c r="AF39">
        <f t="shared" si="3"/>
        <v>0</v>
      </c>
      <c r="AG39">
        <f t="shared" si="3"/>
        <v>0</v>
      </c>
      <c r="AH39">
        <f t="shared" si="3"/>
        <v>0</v>
      </c>
      <c r="AI39">
        <f t="shared" si="3"/>
        <v>0</v>
      </c>
      <c r="AJ39">
        <f t="shared" si="3"/>
        <v>0</v>
      </c>
      <c r="AK39">
        <f t="shared" si="3"/>
        <v>0</v>
      </c>
      <c r="AL39">
        <f t="shared" si="3"/>
        <v>0</v>
      </c>
      <c r="AM39">
        <f t="shared" si="3"/>
        <v>0</v>
      </c>
      <c r="AN39">
        <f t="shared" si="3"/>
        <v>0</v>
      </c>
      <c r="AO39">
        <f t="shared" si="3"/>
        <v>0</v>
      </c>
      <c r="AP39">
        <f t="shared" si="3"/>
        <v>0</v>
      </c>
      <c r="AQ39">
        <f t="shared" si="3"/>
        <v>0</v>
      </c>
      <c r="AR39">
        <f t="shared" si="3"/>
        <v>0</v>
      </c>
      <c r="AS39">
        <f t="shared" si="3"/>
        <v>0</v>
      </c>
      <c r="AT39">
        <f t="shared" si="3"/>
        <v>0</v>
      </c>
      <c r="AU39">
        <f t="shared" si="3"/>
        <v>0</v>
      </c>
      <c r="AV39">
        <f t="shared" si="3"/>
        <v>0</v>
      </c>
      <c r="AW39">
        <f t="shared" si="3"/>
        <v>0</v>
      </c>
      <c r="AX39">
        <f t="shared" si="3"/>
        <v>0</v>
      </c>
      <c r="AY39">
        <f t="shared" si="3"/>
        <v>0</v>
      </c>
      <c r="AZ39">
        <f t="shared" si="3"/>
        <v>0</v>
      </c>
      <c r="BA39">
        <f t="shared" si="3"/>
        <v>0</v>
      </c>
      <c r="BB39">
        <f t="shared" si="3"/>
        <v>0</v>
      </c>
      <c r="BC39">
        <f t="shared" si="3"/>
        <v>0</v>
      </c>
      <c r="BD39">
        <f t="shared" si="3"/>
        <v>0</v>
      </c>
      <c r="BE39">
        <f t="shared" si="3"/>
        <v>0</v>
      </c>
      <c r="BF39">
        <f t="shared" si="3"/>
        <v>0</v>
      </c>
      <c r="BG39">
        <f t="shared" si="3"/>
        <v>0</v>
      </c>
      <c r="BH39">
        <f t="shared" si="3"/>
        <v>0</v>
      </c>
      <c r="BI39">
        <f t="shared" si="3"/>
        <v>0</v>
      </c>
      <c r="BJ39">
        <f t="shared" si="2"/>
        <v>0.22503543847141094</v>
      </c>
    </row>
    <row r="40" spans="1:62" x14ac:dyDescent="0.25">
      <c r="A40" t="s">
        <v>112</v>
      </c>
      <c r="B40">
        <f t="shared" ref="B40:BI40" si="4">B$2*B7</f>
        <v>0</v>
      </c>
      <c r="C40">
        <f t="shared" si="4"/>
        <v>0</v>
      </c>
      <c r="D40">
        <f t="shared" si="4"/>
        <v>0</v>
      </c>
      <c r="E40">
        <f t="shared" si="4"/>
        <v>0</v>
      </c>
      <c r="F40">
        <f t="shared" si="4"/>
        <v>0</v>
      </c>
      <c r="G40">
        <f t="shared" si="4"/>
        <v>0</v>
      </c>
      <c r="H40">
        <f t="shared" si="4"/>
        <v>0</v>
      </c>
      <c r="I40">
        <f t="shared" si="4"/>
        <v>0</v>
      </c>
      <c r="J40">
        <f t="shared" si="4"/>
        <v>861.47903768226445</v>
      </c>
      <c r="K40">
        <f t="shared" si="4"/>
        <v>0</v>
      </c>
      <c r="L40">
        <f t="shared" si="4"/>
        <v>0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  <c r="T40">
        <f t="shared" si="4"/>
        <v>0</v>
      </c>
      <c r="U40">
        <f t="shared" si="4"/>
        <v>0</v>
      </c>
      <c r="V40">
        <f t="shared" si="4"/>
        <v>98.55394616142911</v>
      </c>
      <c r="W40">
        <f t="shared" si="4"/>
        <v>0</v>
      </c>
      <c r="X40">
        <f t="shared" si="4"/>
        <v>0</v>
      </c>
      <c r="Y40">
        <f t="shared" si="4"/>
        <v>0</v>
      </c>
      <c r="Z40">
        <f t="shared" si="4"/>
        <v>0</v>
      </c>
      <c r="AA40">
        <f t="shared" si="4"/>
        <v>0</v>
      </c>
      <c r="AB40">
        <f t="shared" si="4"/>
        <v>0</v>
      </c>
      <c r="AC40">
        <f t="shared" si="4"/>
        <v>0</v>
      </c>
      <c r="AD40">
        <f t="shared" si="4"/>
        <v>0</v>
      </c>
      <c r="AE40">
        <f t="shared" si="4"/>
        <v>0</v>
      </c>
      <c r="AF40">
        <f t="shared" si="4"/>
        <v>0</v>
      </c>
      <c r="AG40">
        <f t="shared" si="4"/>
        <v>0</v>
      </c>
      <c r="AH40">
        <f t="shared" si="4"/>
        <v>0</v>
      </c>
      <c r="AI40">
        <f t="shared" si="4"/>
        <v>0</v>
      </c>
      <c r="AJ40">
        <f t="shared" si="4"/>
        <v>0</v>
      </c>
      <c r="AK40">
        <f t="shared" si="4"/>
        <v>0</v>
      </c>
      <c r="AL40">
        <f t="shared" si="4"/>
        <v>0</v>
      </c>
      <c r="AM40">
        <f t="shared" si="4"/>
        <v>0</v>
      </c>
      <c r="AN40">
        <f t="shared" si="4"/>
        <v>0</v>
      </c>
      <c r="AO40">
        <f t="shared" si="4"/>
        <v>0</v>
      </c>
      <c r="AP40">
        <f t="shared" si="4"/>
        <v>0</v>
      </c>
      <c r="AQ40">
        <f t="shared" si="4"/>
        <v>0</v>
      </c>
      <c r="AR40">
        <f t="shared" si="4"/>
        <v>0</v>
      </c>
      <c r="AS40">
        <f t="shared" si="4"/>
        <v>0</v>
      </c>
      <c r="AT40">
        <f t="shared" si="4"/>
        <v>0</v>
      </c>
      <c r="AU40">
        <f t="shared" si="4"/>
        <v>0</v>
      </c>
      <c r="AV40">
        <f t="shared" si="4"/>
        <v>0</v>
      </c>
      <c r="AW40">
        <f t="shared" si="4"/>
        <v>0</v>
      </c>
      <c r="AX40">
        <f t="shared" si="4"/>
        <v>0</v>
      </c>
      <c r="AY40">
        <f t="shared" si="4"/>
        <v>0</v>
      </c>
      <c r="AZ40">
        <f t="shared" si="4"/>
        <v>0</v>
      </c>
      <c r="BA40">
        <f t="shared" si="4"/>
        <v>0</v>
      </c>
      <c r="BB40">
        <f t="shared" si="4"/>
        <v>0</v>
      </c>
      <c r="BC40">
        <f t="shared" si="4"/>
        <v>0</v>
      </c>
      <c r="BD40">
        <f t="shared" si="4"/>
        <v>0</v>
      </c>
      <c r="BE40">
        <f t="shared" si="4"/>
        <v>0</v>
      </c>
      <c r="BF40">
        <f t="shared" si="4"/>
        <v>0</v>
      </c>
      <c r="BG40">
        <f t="shared" si="4"/>
        <v>0</v>
      </c>
      <c r="BH40">
        <f t="shared" si="4"/>
        <v>0</v>
      </c>
      <c r="BI40">
        <f t="shared" si="4"/>
        <v>0</v>
      </c>
      <c r="BJ40">
        <f t="shared" si="2"/>
        <v>960.0329838436935</v>
      </c>
    </row>
    <row r="41" spans="1:62" x14ac:dyDescent="0.25">
      <c r="A41" t="s">
        <v>96</v>
      </c>
      <c r="B41">
        <f t="shared" ref="B41:BI41" si="5">B$2*B8</f>
        <v>0</v>
      </c>
      <c r="C41">
        <f t="shared" si="5"/>
        <v>0</v>
      </c>
      <c r="D41">
        <f t="shared" si="5"/>
        <v>0</v>
      </c>
      <c r="E41">
        <f t="shared" si="5"/>
        <v>0</v>
      </c>
      <c r="F41">
        <f t="shared" si="5"/>
        <v>0</v>
      </c>
      <c r="G41">
        <f t="shared" si="5"/>
        <v>0</v>
      </c>
      <c r="H41">
        <f t="shared" si="5"/>
        <v>0</v>
      </c>
      <c r="I41">
        <f t="shared" si="5"/>
        <v>0</v>
      </c>
      <c r="J41">
        <f t="shared" si="5"/>
        <v>225.66178803140036</v>
      </c>
      <c r="K41">
        <f t="shared" si="5"/>
        <v>0</v>
      </c>
      <c r="L41">
        <f t="shared" si="5"/>
        <v>0</v>
      </c>
      <c r="M41">
        <f t="shared" si="5"/>
        <v>0</v>
      </c>
      <c r="N41">
        <f t="shared" si="5"/>
        <v>0</v>
      </c>
      <c r="O41">
        <f t="shared" si="5"/>
        <v>0</v>
      </c>
      <c r="P41">
        <f t="shared" si="5"/>
        <v>0</v>
      </c>
      <c r="Q41">
        <f t="shared" si="5"/>
        <v>0</v>
      </c>
      <c r="R41">
        <f t="shared" si="5"/>
        <v>0</v>
      </c>
      <c r="S41">
        <f t="shared" si="5"/>
        <v>0</v>
      </c>
      <c r="T41">
        <f t="shared" si="5"/>
        <v>0</v>
      </c>
      <c r="U41">
        <f t="shared" si="5"/>
        <v>0</v>
      </c>
      <c r="V41">
        <f t="shared" si="5"/>
        <v>3.7392056745084314</v>
      </c>
      <c r="W41">
        <f t="shared" si="5"/>
        <v>0</v>
      </c>
      <c r="X41">
        <f t="shared" si="5"/>
        <v>0</v>
      </c>
      <c r="Y41">
        <f t="shared" si="5"/>
        <v>0</v>
      </c>
      <c r="Z41">
        <f t="shared" si="5"/>
        <v>0</v>
      </c>
      <c r="AA41">
        <f t="shared" si="5"/>
        <v>0</v>
      </c>
      <c r="AB41">
        <f t="shared" si="5"/>
        <v>0</v>
      </c>
      <c r="AC41">
        <f t="shared" si="5"/>
        <v>0</v>
      </c>
      <c r="AD41">
        <f t="shared" si="5"/>
        <v>0</v>
      </c>
      <c r="AE41">
        <f t="shared" si="5"/>
        <v>0</v>
      </c>
      <c r="AF41">
        <f t="shared" si="5"/>
        <v>0</v>
      </c>
      <c r="AG41">
        <f t="shared" si="5"/>
        <v>0</v>
      </c>
      <c r="AH41">
        <f t="shared" si="5"/>
        <v>0</v>
      </c>
      <c r="AI41">
        <f t="shared" si="5"/>
        <v>0</v>
      </c>
      <c r="AJ41">
        <f t="shared" si="5"/>
        <v>0</v>
      </c>
      <c r="AK41">
        <f t="shared" si="5"/>
        <v>0</v>
      </c>
      <c r="AL41">
        <f t="shared" si="5"/>
        <v>0</v>
      </c>
      <c r="AM41">
        <f t="shared" si="5"/>
        <v>0</v>
      </c>
      <c r="AN41">
        <f t="shared" si="5"/>
        <v>0</v>
      </c>
      <c r="AO41">
        <f t="shared" si="5"/>
        <v>0</v>
      </c>
      <c r="AP41">
        <f t="shared" si="5"/>
        <v>0</v>
      </c>
      <c r="AQ41">
        <f t="shared" si="5"/>
        <v>0</v>
      </c>
      <c r="AR41">
        <f t="shared" si="5"/>
        <v>0</v>
      </c>
      <c r="AS41">
        <f t="shared" si="5"/>
        <v>0</v>
      </c>
      <c r="AT41">
        <f t="shared" si="5"/>
        <v>0</v>
      </c>
      <c r="AU41">
        <f t="shared" si="5"/>
        <v>0</v>
      </c>
      <c r="AV41">
        <f t="shared" si="5"/>
        <v>0</v>
      </c>
      <c r="AW41">
        <f t="shared" si="5"/>
        <v>0</v>
      </c>
      <c r="AX41">
        <f t="shared" si="5"/>
        <v>0</v>
      </c>
      <c r="AY41">
        <f t="shared" si="5"/>
        <v>0</v>
      </c>
      <c r="AZ41">
        <f t="shared" si="5"/>
        <v>0</v>
      </c>
      <c r="BA41">
        <f t="shared" si="5"/>
        <v>0</v>
      </c>
      <c r="BB41">
        <f t="shared" si="5"/>
        <v>0</v>
      </c>
      <c r="BC41">
        <f t="shared" si="5"/>
        <v>0</v>
      </c>
      <c r="BD41">
        <f t="shared" si="5"/>
        <v>0</v>
      </c>
      <c r="BE41">
        <f t="shared" si="5"/>
        <v>0</v>
      </c>
      <c r="BF41">
        <f t="shared" si="5"/>
        <v>0</v>
      </c>
      <c r="BG41">
        <f t="shared" si="5"/>
        <v>0</v>
      </c>
      <c r="BH41">
        <f t="shared" si="5"/>
        <v>0</v>
      </c>
      <c r="BI41">
        <f t="shared" si="5"/>
        <v>0</v>
      </c>
      <c r="BJ41">
        <f t="shared" si="2"/>
        <v>229.4009937059088</v>
      </c>
    </row>
    <row r="42" spans="1:62" x14ac:dyDescent="0.25">
      <c r="A42" t="s">
        <v>115</v>
      </c>
      <c r="B42">
        <f t="shared" ref="B42:BI42" si="6">B$2*B9</f>
        <v>0</v>
      </c>
      <c r="C42">
        <f t="shared" si="6"/>
        <v>0</v>
      </c>
      <c r="D42">
        <f t="shared" si="6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156.05213356860051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  <c r="O42">
        <f t="shared" si="6"/>
        <v>0</v>
      </c>
      <c r="P42">
        <f t="shared" si="6"/>
        <v>0</v>
      </c>
      <c r="Q42">
        <f t="shared" si="6"/>
        <v>0</v>
      </c>
      <c r="R42">
        <f t="shared" si="6"/>
        <v>0</v>
      </c>
      <c r="S42">
        <f t="shared" si="6"/>
        <v>0</v>
      </c>
      <c r="T42">
        <f t="shared" si="6"/>
        <v>0</v>
      </c>
      <c r="U42">
        <f t="shared" si="6"/>
        <v>0</v>
      </c>
      <c r="V42">
        <f t="shared" si="6"/>
        <v>0</v>
      </c>
      <c r="W42">
        <f t="shared" si="6"/>
        <v>0</v>
      </c>
      <c r="X42">
        <f t="shared" si="6"/>
        <v>0</v>
      </c>
      <c r="Y42">
        <f t="shared" si="6"/>
        <v>0</v>
      </c>
      <c r="Z42">
        <f t="shared" si="6"/>
        <v>0</v>
      </c>
      <c r="AA42">
        <f t="shared" si="6"/>
        <v>0</v>
      </c>
      <c r="AB42">
        <f t="shared" si="6"/>
        <v>0</v>
      </c>
      <c r="AC42">
        <f t="shared" si="6"/>
        <v>0</v>
      </c>
      <c r="AD42">
        <f t="shared" si="6"/>
        <v>0</v>
      </c>
      <c r="AE42">
        <f t="shared" si="6"/>
        <v>0</v>
      </c>
      <c r="AF42">
        <f t="shared" si="6"/>
        <v>0</v>
      </c>
      <c r="AG42">
        <f t="shared" si="6"/>
        <v>0</v>
      </c>
      <c r="AH42">
        <f t="shared" si="6"/>
        <v>0</v>
      </c>
      <c r="AI42">
        <f t="shared" si="6"/>
        <v>0</v>
      </c>
      <c r="AJ42">
        <f t="shared" si="6"/>
        <v>0</v>
      </c>
      <c r="AK42">
        <f t="shared" si="6"/>
        <v>0</v>
      </c>
      <c r="AL42">
        <f t="shared" si="6"/>
        <v>0</v>
      </c>
      <c r="AM42">
        <f t="shared" si="6"/>
        <v>0</v>
      </c>
      <c r="AN42">
        <f t="shared" si="6"/>
        <v>0</v>
      </c>
      <c r="AO42">
        <f t="shared" si="6"/>
        <v>0</v>
      </c>
      <c r="AP42">
        <f t="shared" si="6"/>
        <v>0</v>
      </c>
      <c r="AQ42">
        <f t="shared" si="6"/>
        <v>0</v>
      </c>
      <c r="AR42">
        <f t="shared" si="6"/>
        <v>0</v>
      </c>
      <c r="AS42">
        <f t="shared" si="6"/>
        <v>0</v>
      </c>
      <c r="AT42">
        <f t="shared" si="6"/>
        <v>0</v>
      </c>
      <c r="AU42">
        <f t="shared" si="6"/>
        <v>0</v>
      </c>
      <c r="AV42">
        <f t="shared" si="6"/>
        <v>0</v>
      </c>
      <c r="AW42">
        <f t="shared" si="6"/>
        <v>0</v>
      </c>
      <c r="AX42">
        <f t="shared" si="6"/>
        <v>0</v>
      </c>
      <c r="AY42">
        <f t="shared" si="6"/>
        <v>0</v>
      </c>
      <c r="AZ42">
        <f t="shared" si="6"/>
        <v>0</v>
      </c>
      <c r="BA42">
        <f t="shared" si="6"/>
        <v>0</v>
      </c>
      <c r="BB42">
        <f t="shared" si="6"/>
        <v>0</v>
      </c>
      <c r="BC42">
        <f t="shared" si="6"/>
        <v>0</v>
      </c>
      <c r="BD42">
        <f t="shared" si="6"/>
        <v>0</v>
      </c>
      <c r="BE42">
        <f t="shared" si="6"/>
        <v>0</v>
      </c>
      <c r="BF42">
        <f t="shared" si="6"/>
        <v>0</v>
      </c>
      <c r="BG42">
        <f t="shared" si="6"/>
        <v>0</v>
      </c>
      <c r="BH42">
        <f t="shared" si="6"/>
        <v>0</v>
      </c>
      <c r="BI42">
        <f t="shared" si="6"/>
        <v>0</v>
      </c>
      <c r="BJ42">
        <f t="shared" si="2"/>
        <v>156.05213356860051</v>
      </c>
    </row>
    <row r="43" spans="1:62" x14ac:dyDescent="0.25">
      <c r="A43" t="s">
        <v>116</v>
      </c>
      <c r="B43">
        <f t="shared" ref="B43:BI43" si="7">B$2*B10</f>
        <v>0</v>
      </c>
      <c r="C43">
        <f t="shared" si="7"/>
        <v>0</v>
      </c>
      <c r="D43">
        <f t="shared" si="7"/>
        <v>0</v>
      </c>
      <c r="E43">
        <f t="shared" si="7"/>
        <v>0</v>
      </c>
      <c r="F43">
        <f t="shared" si="7"/>
        <v>0</v>
      </c>
      <c r="G43">
        <f t="shared" si="7"/>
        <v>0</v>
      </c>
      <c r="H43">
        <f t="shared" si="7"/>
        <v>0</v>
      </c>
      <c r="I43">
        <f t="shared" si="7"/>
        <v>0</v>
      </c>
      <c r="J43">
        <f t="shared" si="7"/>
        <v>82.514108198640969</v>
      </c>
      <c r="K43">
        <f t="shared" si="7"/>
        <v>0</v>
      </c>
      <c r="L43">
        <f t="shared" si="7"/>
        <v>0</v>
      </c>
      <c r="M43">
        <f t="shared" si="7"/>
        <v>0</v>
      </c>
      <c r="N43">
        <f t="shared" si="7"/>
        <v>0</v>
      </c>
      <c r="O43">
        <f t="shared" si="7"/>
        <v>0</v>
      </c>
      <c r="P43">
        <f t="shared" si="7"/>
        <v>0</v>
      </c>
      <c r="Q43">
        <f t="shared" si="7"/>
        <v>0</v>
      </c>
      <c r="R43">
        <f t="shared" si="7"/>
        <v>0</v>
      </c>
      <c r="S43">
        <f t="shared" si="7"/>
        <v>0</v>
      </c>
      <c r="T43">
        <f t="shared" si="7"/>
        <v>0</v>
      </c>
      <c r="U43">
        <f t="shared" si="7"/>
        <v>0</v>
      </c>
      <c r="V43">
        <f t="shared" si="7"/>
        <v>0</v>
      </c>
      <c r="W43">
        <f t="shared" si="7"/>
        <v>0</v>
      </c>
      <c r="X43">
        <f t="shared" si="7"/>
        <v>0</v>
      </c>
      <c r="Y43">
        <f t="shared" si="7"/>
        <v>0</v>
      </c>
      <c r="Z43">
        <f t="shared" si="7"/>
        <v>0</v>
      </c>
      <c r="AA43">
        <f t="shared" si="7"/>
        <v>0</v>
      </c>
      <c r="AB43">
        <f t="shared" si="7"/>
        <v>0</v>
      </c>
      <c r="AC43">
        <f t="shared" si="7"/>
        <v>0</v>
      </c>
      <c r="AD43">
        <f t="shared" si="7"/>
        <v>0</v>
      </c>
      <c r="AE43">
        <f t="shared" si="7"/>
        <v>0</v>
      </c>
      <c r="AF43">
        <f t="shared" si="7"/>
        <v>0</v>
      </c>
      <c r="AG43">
        <f t="shared" si="7"/>
        <v>0</v>
      </c>
      <c r="AH43">
        <f t="shared" si="7"/>
        <v>0</v>
      </c>
      <c r="AI43">
        <f t="shared" si="7"/>
        <v>0</v>
      </c>
      <c r="AJ43">
        <f t="shared" si="7"/>
        <v>0</v>
      </c>
      <c r="AK43">
        <f t="shared" si="7"/>
        <v>0</v>
      </c>
      <c r="AL43">
        <f t="shared" si="7"/>
        <v>0</v>
      </c>
      <c r="AM43">
        <f t="shared" si="7"/>
        <v>0</v>
      </c>
      <c r="AN43">
        <f t="shared" si="7"/>
        <v>0</v>
      </c>
      <c r="AO43">
        <f t="shared" si="7"/>
        <v>0</v>
      </c>
      <c r="AP43">
        <f t="shared" si="7"/>
        <v>0</v>
      </c>
      <c r="AQ43">
        <f t="shared" si="7"/>
        <v>0</v>
      </c>
      <c r="AR43">
        <f t="shared" si="7"/>
        <v>0</v>
      </c>
      <c r="AS43">
        <f t="shared" si="7"/>
        <v>0</v>
      </c>
      <c r="AT43">
        <f t="shared" si="7"/>
        <v>0</v>
      </c>
      <c r="AU43">
        <f t="shared" si="7"/>
        <v>0</v>
      </c>
      <c r="AV43">
        <f t="shared" si="7"/>
        <v>0</v>
      </c>
      <c r="AW43">
        <f t="shared" si="7"/>
        <v>0</v>
      </c>
      <c r="AX43">
        <f t="shared" si="7"/>
        <v>0</v>
      </c>
      <c r="AY43">
        <f t="shared" si="7"/>
        <v>0</v>
      </c>
      <c r="AZ43">
        <f t="shared" si="7"/>
        <v>0</v>
      </c>
      <c r="BA43">
        <f t="shared" si="7"/>
        <v>0</v>
      </c>
      <c r="BB43">
        <f t="shared" si="7"/>
        <v>0</v>
      </c>
      <c r="BC43">
        <f t="shared" si="7"/>
        <v>0</v>
      </c>
      <c r="BD43">
        <f t="shared" si="7"/>
        <v>0</v>
      </c>
      <c r="BE43">
        <f t="shared" si="7"/>
        <v>0</v>
      </c>
      <c r="BF43">
        <f t="shared" si="7"/>
        <v>0</v>
      </c>
      <c r="BG43">
        <f t="shared" si="7"/>
        <v>0</v>
      </c>
      <c r="BH43">
        <f t="shared" si="7"/>
        <v>0</v>
      </c>
      <c r="BI43">
        <f t="shared" si="7"/>
        <v>0</v>
      </c>
      <c r="BJ43">
        <f t="shared" si="2"/>
        <v>82.514108198640969</v>
      </c>
    </row>
    <row r="44" spans="1:62" x14ac:dyDescent="0.25">
      <c r="A44" t="s">
        <v>117</v>
      </c>
      <c r="B44">
        <f t="shared" ref="B44:BI44" si="8">B$2*B11</f>
        <v>0</v>
      </c>
      <c r="C44">
        <f t="shared" si="8"/>
        <v>0</v>
      </c>
      <c r="D44">
        <f t="shared" si="8"/>
        <v>0</v>
      </c>
      <c r="E44">
        <f t="shared" si="8"/>
        <v>0</v>
      </c>
      <c r="F44">
        <f t="shared" si="8"/>
        <v>0</v>
      </c>
      <c r="G44">
        <f t="shared" si="8"/>
        <v>0</v>
      </c>
      <c r="H44">
        <f t="shared" si="8"/>
        <v>0</v>
      </c>
      <c r="I44">
        <f t="shared" si="8"/>
        <v>0</v>
      </c>
      <c r="J44">
        <f t="shared" si="8"/>
        <v>69.604687275447077</v>
      </c>
      <c r="K44">
        <f t="shared" si="8"/>
        <v>0</v>
      </c>
      <c r="L44">
        <f t="shared" si="8"/>
        <v>0</v>
      </c>
      <c r="M44">
        <f t="shared" si="8"/>
        <v>0</v>
      </c>
      <c r="N44">
        <f t="shared" si="8"/>
        <v>0</v>
      </c>
      <c r="O44">
        <f t="shared" si="8"/>
        <v>0</v>
      </c>
      <c r="P44">
        <f t="shared" si="8"/>
        <v>0</v>
      </c>
      <c r="Q44">
        <f t="shared" si="8"/>
        <v>0</v>
      </c>
      <c r="R44">
        <f t="shared" si="8"/>
        <v>0</v>
      </c>
      <c r="S44">
        <f t="shared" si="8"/>
        <v>0</v>
      </c>
      <c r="T44">
        <f t="shared" si="8"/>
        <v>0</v>
      </c>
      <c r="U44">
        <f t="shared" si="8"/>
        <v>0</v>
      </c>
      <c r="V44">
        <f t="shared" si="8"/>
        <v>0</v>
      </c>
      <c r="W44">
        <f t="shared" si="8"/>
        <v>0</v>
      </c>
      <c r="X44">
        <f t="shared" si="8"/>
        <v>0</v>
      </c>
      <c r="Y44">
        <f t="shared" si="8"/>
        <v>0</v>
      </c>
      <c r="Z44">
        <f t="shared" si="8"/>
        <v>0</v>
      </c>
      <c r="AA44">
        <f t="shared" si="8"/>
        <v>0</v>
      </c>
      <c r="AB44">
        <f t="shared" si="8"/>
        <v>0</v>
      </c>
      <c r="AC44">
        <f t="shared" si="8"/>
        <v>0</v>
      </c>
      <c r="AD44">
        <f t="shared" si="8"/>
        <v>0</v>
      </c>
      <c r="AE44">
        <f t="shared" si="8"/>
        <v>0</v>
      </c>
      <c r="AF44">
        <f t="shared" si="8"/>
        <v>0</v>
      </c>
      <c r="AG44">
        <f t="shared" si="8"/>
        <v>0</v>
      </c>
      <c r="AH44">
        <f t="shared" si="8"/>
        <v>0</v>
      </c>
      <c r="AI44">
        <f t="shared" si="8"/>
        <v>0</v>
      </c>
      <c r="AJ44">
        <f t="shared" si="8"/>
        <v>0</v>
      </c>
      <c r="AK44">
        <f t="shared" si="8"/>
        <v>0</v>
      </c>
      <c r="AL44">
        <f t="shared" si="8"/>
        <v>0</v>
      </c>
      <c r="AM44">
        <f t="shared" si="8"/>
        <v>0</v>
      </c>
      <c r="AN44">
        <f t="shared" si="8"/>
        <v>0</v>
      </c>
      <c r="AO44">
        <f t="shared" si="8"/>
        <v>0</v>
      </c>
      <c r="AP44">
        <f t="shared" si="8"/>
        <v>0</v>
      </c>
      <c r="AQ44">
        <f t="shared" si="8"/>
        <v>0</v>
      </c>
      <c r="AR44">
        <f t="shared" si="8"/>
        <v>0</v>
      </c>
      <c r="AS44">
        <f t="shared" si="8"/>
        <v>0</v>
      </c>
      <c r="AT44">
        <f t="shared" si="8"/>
        <v>0</v>
      </c>
      <c r="AU44">
        <f t="shared" si="8"/>
        <v>0</v>
      </c>
      <c r="AV44">
        <f t="shared" si="8"/>
        <v>0</v>
      </c>
      <c r="AW44">
        <f t="shared" si="8"/>
        <v>0</v>
      </c>
      <c r="AX44">
        <f t="shared" si="8"/>
        <v>0</v>
      </c>
      <c r="AY44">
        <f t="shared" si="8"/>
        <v>0</v>
      </c>
      <c r="AZ44">
        <f t="shared" si="8"/>
        <v>0</v>
      </c>
      <c r="BA44">
        <f t="shared" si="8"/>
        <v>0</v>
      </c>
      <c r="BB44">
        <f t="shared" si="8"/>
        <v>0</v>
      </c>
      <c r="BC44">
        <f t="shared" si="8"/>
        <v>0</v>
      </c>
      <c r="BD44">
        <f t="shared" si="8"/>
        <v>0</v>
      </c>
      <c r="BE44">
        <f t="shared" si="8"/>
        <v>0</v>
      </c>
      <c r="BF44">
        <f t="shared" si="8"/>
        <v>0</v>
      </c>
      <c r="BG44">
        <f t="shared" si="8"/>
        <v>0</v>
      </c>
      <c r="BH44">
        <f t="shared" si="8"/>
        <v>0</v>
      </c>
      <c r="BI44">
        <f t="shared" si="8"/>
        <v>0</v>
      </c>
      <c r="BJ44">
        <f t="shared" si="2"/>
        <v>69.604687275447077</v>
      </c>
    </row>
    <row r="45" spans="1:62" x14ac:dyDescent="0.25">
      <c r="A45" t="s">
        <v>119</v>
      </c>
      <c r="B45">
        <f t="shared" ref="B45:BI45" si="9">B$2*B12</f>
        <v>0</v>
      </c>
      <c r="C45">
        <f t="shared" si="9"/>
        <v>0</v>
      </c>
      <c r="D45">
        <f t="shared" si="9"/>
        <v>0</v>
      </c>
      <c r="E45">
        <f t="shared" si="9"/>
        <v>0</v>
      </c>
      <c r="F45">
        <f t="shared" si="9"/>
        <v>0</v>
      </c>
      <c r="G45">
        <f t="shared" si="9"/>
        <v>0</v>
      </c>
      <c r="H45">
        <f t="shared" si="9"/>
        <v>0</v>
      </c>
      <c r="I45">
        <f t="shared" si="9"/>
        <v>0</v>
      </c>
      <c r="J45">
        <f t="shared" si="9"/>
        <v>18.382503641020072</v>
      </c>
      <c r="K45">
        <f t="shared" si="9"/>
        <v>0</v>
      </c>
      <c r="L45">
        <f t="shared" si="9"/>
        <v>0</v>
      </c>
      <c r="M45">
        <f t="shared" si="9"/>
        <v>0</v>
      </c>
      <c r="N45">
        <f t="shared" si="9"/>
        <v>0</v>
      </c>
      <c r="O45">
        <f t="shared" si="9"/>
        <v>0</v>
      </c>
      <c r="P45">
        <f t="shared" si="9"/>
        <v>0</v>
      </c>
      <c r="Q45">
        <f t="shared" si="9"/>
        <v>0</v>
      </c>
      <c r="R45">
        <f t="shared" si="9"/>
        <v>0</v>
      </c>
      <c r="S45">
        <f t="shared" si="9"/>
        <v>0</v>
      </c>
      <c r="T45">
        <f t="shared" si="9"/>
        <v>0</v>
      </c>
      <c r="U45">
        <f t="shared" si="9"/>
        <v>0</v>
      </c>
      <c r="V45">
        <f t="shared" si="9"/>
        <v>0</v>
      </c>
      <c r="W45">
        <f t="shared" si="9"/>
        <v>0</v>
      </c>
      <c r="X45">
        <f t="shared" si="9"/>
        <v>0</v>
      </c>
      <c r="Y45">
        <f t="shared" si="9"/>
        <v>0</v>
      </c>
      <c r="Z45">
        <f t="shared" si="9"/>
        <v>0</v>
      </c>
      <c r="AA45">
        <f t="shared" si="9"/>
        <v>0</v>
      </c>
      <c r="AB45">
        <f t="shared" si="9"/>
        <v>0</v>
      </c>
      <c r="AC45">
        <f t="shared" si="9"/>
        <v>0</v>
      </c>
      <c r="AD45">
        <f t="shared" si="9"/>
        <v>0</v>
      </c>
      <c r="AE45">
        <f t="shared" si="9"/>
        <v>0</v>
      </c>
      <c r="AF45">
        <f t="shared" si="9"/>
        <v>0</v>
      </c>
      <c r="AG45">
        <f t="shared" si="9"/>
        <v>0</v>
      </c>
      <c r="AH45">
        <f t="shared" si="9"/>
        <v>0</v>
      </c>
      <c r="AI45">
        <f t="shared" si="9"/>
        <v>0</v>
      </c>
      <c r="AJ45">
        <f t="shared" si="9"/>
        <v>0</v>
      </c>
      <c r="AK45">
        <f t="shared" si="9"/>
        <v>0</v>
      </c>
      <c r="AL45">
        <f t="shared" si="9"/>
        <v>0</v>
      </c>
      <c r="AM45">
        <f t="shared" si="9"/>
        <v>0</v>
      </c>
      <c r="AN45">
        <f t="shared" si="9"/>
        <v>0</v>
      </c>
      <c r="AO45">
        <f t="shared" si="9"/>
        <v>0</v>
      </c>
      <c r="AP45">
        <f t="shared" si="9"/>
        <v>0</v>
      </c>
      <c r="AQ45">
        <f t="shared" si="9"/>
        <v>0</v>
      </c>
      <c r="AR45">
        <f t="shared" si="9"/>
        <v>0</v>
      </c>
      <c r="AS45">
        <f t="shared" si="9"/>
        <v>0</v>
      </c>
      <c r="AT45">
        <f t="shared" si="9"/>
        <v>0</v>
      </c>
      <c r="AU45">
        <f t="shared" si="9"/>
        <v>0</v>
      </c>
      <c r="AV45">
        <f t="shared" si="9"/>
        <v>0</v>
      </c>
      <c r="AW45">
        <f t="shared" si="9"/>
        <v>0</v>
      </c>
      <c r="AX45">
        <f t="shared" si="9"/>
        <v>0</v>
      </c>
      <c r="AY45">
        <f t="shared" si="9"/>
        <v>0</v>
      </c>
      <c r="AZ45">
        <f t="shared" si="9"/>
        <v>0</v>
      </c>
      <c r="BA45">
        <f t="shared" si="9"/>
        <v>0</v>
      </c>
      <c r="BB45">
        <f t="shared" si="9"/>
        <v>0</v>
      </c>
      <c r="BC45">
        <f t="shared" si="9"/>
        <v>0</v>
      </c>
      <c r="BD45">
        <f t="shared" si="9"/>
        <v>0</v>
      </c>
      <c r="BE45">
        <f t="shared" si="9"/>
        <v>0</v>
      </c>
      <c r="BF45">
        <f t="shared" si="9"/>
        <v>0</v>
      </c>
      <c r="BG45">
        <f t="shared" si="9"/>
        <v>0</v>
      </c>
      <c r="BH45">
        <f t="shared" si="9"/>
        <v>0</v>
      </c>
      <c r="BI45">
        <f t="shared" si="9"/>
        <v>0</v>
      </c>
      <c r="BJ45">
        <f t="shared" si="2"/>
        <v>18.382503641020072</v>
      </c>
    </row>
    <row r="46" spans="1:62" x14ac:dyDescent="0.25">
      <c r="A46" t="s">
        <v>120</v>
      </c>
      <c r="B46">
        <f t="shared" ref="B46:BI46" si="10">B$2*B13</f>
        <v>0</v>
      </c>
      <c r="C46">
        <f t="shared" si="10"/>
        <v>0</v>
      </c>
      <c r="D46">
        <f t="shared" si="10"/>
        <v>0</v>
      </c>
      <c r="E46">
        <f t="shared" si="10"/>
        <v>0</v>
      </c>
      <c r="F46">
        <f t="shared" si="10"/>
        <v>0</v>
      </c>
      <c r="G46">
        <f t="shared" si="10"/>
        <v>0</v>
      </c>
      <c r="H46">
        <f t="shared" si="10"/>
        <v>0</v>
      </c>
      <c r="I46">
        <f t="shared" si="10"/>
        <v>0</v>
      </c>
      <c r="J46">
        <f t="shared" si="10"/>
        <v>14.961308732234588</v>
      </c>
      <c r="K46">
        <f t="shared" si="10"/>
        <v>0</v>
      </c>
      <c r="L46">
        <f t="shared" si="10"/>
        <v>0</v>
      </c>
      <c r="M46">
        <f t="shared" si="10"/>
        <v>0</v>
      </c>
      <c r="N46">
        <f t="shared" si="10"/>
        <v>0</v>
      </c>
      <c r="O46">
        <f t="shared" si="10"/>
        <v>0</v>
      </c>
      <c r="P46">
        <f t="shared" si="10"/>
        <v>0</v>
      </c>
      <c r="Q46">
        <f t="shared" si="10"/>
        <v>0</v>
      </c>
      <c r="R46">
        <f t="shared" si="10"/>
        <v>0</v>
      </c>
      <c r="S46">
        <f t="shared" si="10"/>
        <v>0</v>
      </c>
      <c r="T46">
        <f t="shared" si="10"/>
        <v>0</v>
      </c>
      <c r="U46">
        <f t="shared" si="10"/>
        <v>0</v>
      </c>
      <c r="V46">
        <f t="shared" si="10"/>
        <v>0</v>
      </c>
      <c r="W46">
        <f t="shared" si="10"/>
        <v>0</v>
      </c>
      <c r="X46">
        <f t="shared" si="10"/>
        <v>0</v>
      </c>
      <c r="Y46">
        <f t="shared" si="10"/>
        <v>0</v>
      </c>
      <c r="Z46">
        <f t="shared" si="10"/>
        <v>0</v>
      </c>
      <c r="AA46">
        <f t="shared" si="10"/>
        <v>0</v>
      </c>
      <c r="AB46">
        <f t="shared" si="10"/>
        <v>0</v>
      </c>
      <c r="AC46">
        <f t="shared" si="10"/>
        <v>0</v>
      </c>
      <c r="AD46">
        <f t="shared" si="10"/>
        <v>0</v>
      </c>
      <c r="AE46">
        <f t="shared" si="10"/>
        <v>0</v>
      </c>
      <c r="AF46">
        <f t="shared" si="10"/>
        <v>0</v>
      </c>
      <c r="AG46">
        <f t="shared" si="10"/>
        <v>0</v>
      </c>
      <c r="AH46">
        <f t="shared" si="10"/>
        <v>0</v>
      </c>
      <c r="AI46">
        <f t="shared" si="10"/>
        <v>0</v>
      </c>
      <c r="AJ46">
        <f t="shared" si="10"/>
        <v>0</v>
      </c>
      <c r="AK46">
        <f t="shared" si="10"/>
        <v>0</v>
      </c>
      <c r="AL46">
        <f t="shared" si="10"/>
        <v>0</v>
      </c>
      <c r="AM46">
        <f t="shared" si="10"/>
        <v>0</v>
      </c>
      <c r="AN46">
        <f t="shared" si="10"/>
        <v>0</v>
      </c>
      <c r="AO46">
        <f t="shared" si="10"/>
        <v>0</v>
      </c>
      <c r="AP46">
        <f t="shared" si="10"/>
        <v>0</v>
      </c>
      <c r="AQ46">
        <f t="shared" si="10"/>
        <v>0</v>
      </c>
      <c r="AR46">
        <f t="shared" si="10"/>
        <v>0</v>
      </c>
      <c r="AS46">
        <f t="shared" si="10"/>
        <v>0</v>
      </c>
      <c r="AT46">
        <f t="shared" si="10"/>
        <v>0</v>
      </c>
      <c r="AU46">
        <f t="shared" si="10"/>
        <v>0</v>
      </c>
      <c r="AV46">
        <f t="shared" si="10"/>
        <v>0</v>
      </c>
      <c r="AW46">
        <f t="shared" si="10"/>
        <v>0</v>
      </c>
      <c r="AX46">
        <f t="shared" si="10"/>
        <v>0</v>
      </c>
      <c r="AY46">
        <f t="shared" si="10"/>
        <v>0</v>
      </c>
      <c r="AZ46">
        <f t="shared" si="10"/>
        <v>0</v>
      </c>
      <c r="BA46">
        <f t="shared" si="10"/>
        <v>0</v>
      </c>
      <c r="BB46">
        <f t="shared" si="10"/>
        <v>0</v>
      </c>
      <c r="BC46">
        <f t="shared" si="10"/>
        <v>0</v>
      </c>
      <c r="BD46">
        <f t="shared" si="10"/>
        <v>0</v>
      </c>
      <c r="BE46">
        <f t="shared" si="10"/>
        <v>0</v>
      </c>
      <c r="BF46">
        <f t="shared" si="10"/>
        <v>0</v>
      </c>
      <c r="BG46">
        <f t="shared" si="10"/>
        <v>0</v>
      </c>
      <c r="BH46">
        <f t="shared" si="10"/>
        <v>0</v>
      </c>
      <c r="BI46">
        <f t="shared" si="10"/>
        <v>0</v>
      </c>
      <c r="BJ46">
        <f t="shared" si="2"/>
        <v>14.961308732234588</v>
      </c>
    </row>
    <row r="47" spans="1:62" x14ac:dyDescent="0.25">
      <c r="A47" t="s">
        <v>121</v>
      </c>
      <c r="B47">
        <f t="shared" ref="B47:BI47" si="11">B$2*B14</f>
        <v>0</v>
      </c>
      <c r="C47">
        <f t="shared" si="11"/>
        <v>0</v>
      </c>
      <c r="D47">
        <f t="shared" si="11"/>
        <v>0</v>
      </c>
      <c r="E47">
        <f t="shared" si="11"/>
        <v>0</v>
      </c>
      <c r="F47">
        <f t="shared" si="11"/>
        <v>0</v>
      </c>
      <c r="G47">
        <f t="shared" si="11"/>
        <v>0</v>
      </c>
      <c r="H47">
        <f t="shared" si="11"/>
        <v>0</v>
      </c>
      <c r="I47">
        <f t="shared" si="11"/>
        <v>0</v>
      </c>
      <c r="J47">
        <f t="shared" si="11"/>
        <v>12.938486080023864</v>
      </c>
      <c r="K47">
        <f t="shared" si="11"/>
        <v>0</v>
      </c>
      <c r="L47">
        <f t="shared" si="11"/>
        <v>0</v>
      </c>
      <c r="M47">
        <f t="shared" si="11"/>
        <v>0</v>
      </c>
      <c r="N47">
        <f t="shared" si="11"/>
        <v>0</v>
      </c>
      <c r="O47">
        <f t="shared" si="11"/>
        <v>0</v>
      </c>
      <c r="P47">
        <f t="shared" si="11"/>
        <v>0</v>
      </c>
      <c r="Q47">
        <f t="shared" si="11"/>
        <v>0</v>
      </c>
      <c r="R47">
        <f t="shared" si="11"/>
        <v>0</v>
      </c>
      <c r="S47">
        <f t="shared" si="11"/>
        <v>0</v>
      </c>
      <c r="T47">
        <f t="shared" si="11"/>
        <v>0</v>
      </c>
      <c r="U47">
        <f t="shared" si="11"/>
        <v>0</v>
      </c>
      <c r="V47">
        <f t="shared" si="11"/>
        <v>0</v>
      </c>
      <c r="W47">
        <f t="shared" si="11"/>
        <v>0</v>
      </c>
      <c r="X47">
        <f t="shared" si="11"/>
        <v>0</v>
      </c>
      <c r="Y47">
        <f t="shared" si="11"/>
        <v>0</v>
      </c>
      <c r="Z47">
        <f t="shared" si="11"/>
        <v>0</v>
      </c>
      <c r="AA47">
        <f t="shared" si="11"/>
        <v>0</v>
      </c>
      <c r="AB47">
        <f t="shared" si="11"/>
        <v>0</v>
      </c>
      <c r="AC47">
        <f t="shared" si="11"/>
        <v>0</v>
      </c>
      <c r="AD47">
        <f t="shared" si="11"/>
        <v>0</v>
      </c>
      <c r="AE47">
        <f t="shared" si="11"/>
        <v>0</v>
      </c>
      <c r="AF47">
        <f t="shared" si="11"/>
        <v>0</v>
      </c>
      <c r="AG47">
        <f t="shared" si="11"/>
        <v>0</v>
      </c>
      <c r="AH47">
        <f t="shared" si="11"/>
        <v>0</v>
      </c>
      <c r="AI47">
        <f t="shared" si="11"/>
        <v>0</v>
      </c>
      <c r="AJ47">
        <f t="shared" si="11"/>
        <v>0</v>
      </c>
      <c r="AK47">
        <f t="shared" si="11"/>
        <v>0</v>
      </c>
      <c r="AL47">
        <f t="shared" si="11"/>
        <v>0</v>
      </c>
      <c r="AM47">
        <f t="shared" si="11"/>
        <v>0</v>
      </c>
      <c r="AN47">
        <f t="shared" si="11"/>
        <v>0</v>
      </c>
      <c r="AO47">
        <f t="shared" si="11"/>
        <v>0</v>
      </c>
      <c r="AP47">
        <f t="shared" si="11"/>
        <v>0</v>
      </c>
      <c r="AQ47">
        <f t="shared" si="11"/>
        <v>0</v>
      </c>
      <c r="AR47">
        <f t="shared" si="11"/>
        <v>0</v>
      </c>
      <c r="AS47">
        <f t="shared" si="11"/>
        <v>0</v>
      </c>
      <c r="AT47">
        <f t="shared" si="11"/>
        <v>0</v>
      </c>
      <c r="AU47">
        <f t="shared" si="11"/>
        <v>0</v>
      </c>
      <c r="AV47">
        <f t="shared" si="11"/>
        <v>0</v>
      </c>
      <c r="AW47">
        <f t="shared" si="11"/>
        <v>0</v>
      </c>
      <c r="AX47">
        <f t="shared" si="11"/>
        <v>0</v>
      </c>
      <c r="AY47">
        <f t="shared" si="11"/>
        <v>0</v>
      </c>
      <c r="AZ47">
        <f t="shared" si="11"/>
        <v>0</v>
      </c>
      <c r="BA47">
        <f t="shared" si="11"/>
        <v>0</v>
      </c>
      <c r="BB47">
        <f t="shared" si="11"/>
        <v>0</v>
      </c>
      <c r="BC47">
        <f t="shared" si="11"/>
        <v>0</v>
      </c>
      <c r="BD47">
        <f t="shared" si="11"/>
        <v>0</v>
      </c>
      <c r="BE47">
        <f t="shared" si="11"/>
        <v>0</v>
      </c>
      <c r="BF47">
        <f t="shared" si="11"/>
        <v>0</v>
      </c>
      <c r="BG47">
        <f t="shared" si="11"/>
        <v>0</v>
      </c>
      <c r="BH47">
        <f t="shared" si="11"/>
        <v>0</v>
      </c>
      <c r="BI47">
        <f t="shared" si="11"/>
        <v>0</v>
      </c>
      <c r="BJ47">
        <f t="shared" si="2"/>
        <v>12.938486080023864</v>
      </c>
    </row>
    <row r="48" spans="1:62" x14ac:dyDescent="0.25">
      <c r="A48" t="s">
        <v>97</v>
      </c>
      <c r="B48">
        <f t="shared" ref="B48:BI48" si="12">B$2*B15</f>
        <v>0</v>
      </c>
      <c r="C48">
        <f t="shared" si="12"/>
        <v>0</v>
      </c>
      <c r="D48">
        <f t="shared" si="12"/>
        <v>0</v>
      </c>
      <c r="E48">
        <f t="shared" si="12"/>
        <v>0</v>
      </c>
      <c r="F48">
        <f t="shared" si="12"/>
        <v>0</v>
      </c>
      <c r="G48">
        <f t="shared" si="12"/>
        <v>0</v>
      </c>
      <c r="H48">
        <f t="shared" si="12"/>
        <v>0</v>
      </c>
      <c r="I48">
        <f t="shared" si="12"/>
        <v>0</v>
      </c>
      <c r="J48">
        <f t="shared" si="12"/>
        <v>0</v>
      </c>
      <c r="K48">
        <f t="shared" si="12"/>
        <v>0</v>
      </c>
      <c r="L48">
        <f t="shared" si="12"/>
        <v>0</v>
      </c>
      <c r="M48">
        <f t="shared" si="12"/>
        <v>0</v>
      </c>
      <c r="N48">
        <f t="shared" si="12"/>
        <v>0</v>
      </c>
      <c r="O48">
        <f t="shared" si="12"/>
        <v>0</v>
      </c>
      <c r="P48">
        <f t="shared" si="12"/>
        <v>0</v>
      </c>
      <c r="Q48">
        <f t="shared" si="12"/>
        <v>0</v>
      </c>
      <c r="R48">
        <f t="shared" si="12"/>
        <v>0</v>
      </c>
      <c r="S48">
        <f t="shared" si="12"/>
        <v>0</v>
      </c>
      <c r="T48">
        <f t="shared" si="12"/>
        <v>0</v>
      </c>
      <c r="U48">
        <f t="shared" si="12"/>
        <v>0</v>
      </c>
      <c r="V48">
        <f t="shared" si="12"/>
        <v>0</v>
      </c>
      <c r="W48">
        <f t="shared" si="12"/>
        <v>0</v>
      </c>
      <c r="X48">
        <f t="shared" si="12"/>
        <v>0</v>
      </c>
      <c r="Y48">
        <f t="shared" si="12"/>
        <v>0</v>
      </c>
      <c r="Z48">
        <f t="shared" si="12"/>
        <v>0</v>
      </c>
      <c r="AA48">
        <f t="shared" si="12"/>
        <v>0</v>
      </c>
      <c r="AB48">
        <f t="shared" si="12"/>
        <v>0</v>
      </c>
      <c r="AC48">
        <f t="shared" si="12"/>
        <v>0</v>
      </c>
      <c r="AD48">
        <f t="shared" si="12"/>
        <v>0</v>
      </c>
      <c r="AE48">
        <f t="shared" si="12"/>
        <v>0</v>
      </c>
      <c r="AF48">
        <f t="shared" si="12"/>
        <v>0</v>
      </c>
      <c r="AG48">
        <f t="shared" si="12"/>
        <v>0</v>
      </c>
      <c r="AH48">
        <f t="shared" si="12"/>
        <v>0</v>
      </c>
      <c r="AI48">
        <f t="shared" si="12"/>
        <v>0</v>
      </c>
      <c r="AJ48">
        <f t="shared" si="12"/>
        <v>0</v>
      </c>
      <c r="AK48">
        <f t="shared" si="12"/>
        <v>0</v>
      </c>
      <c r="AL48">
        <f t="shared" si="12"/>
        <v>0</v>
      </c>
      <c r="AM48">
        <f t="shared" si="12"/>
        <v>0</v>
      </c>
      <c r="AN48">
        <f t="shared" si="12"/>
        <v>0</v>
      </c>
      <c r="AO48">
        <f t="shared" si="12"/>
        <v>0</v>
      </c>
      <c r="AP48">
        <f t="shared" si="12"/>
        <v>0</v>
      </c>
      <c r="AQ48">
        <f t="shared" si="12"/>
        <v>0</v>
      </c>
      <c r="AR48">
        <f t="shared" si="12"/>
        <v>0</v>
      </c>
      <c r="AS48">
        <f t="shared" si="12"/>
        <v>0</v>
      </c>
      <c r="AT48">
        <f t="shared" si="12"/>
        <v>0</v>
      </c>
      <c r="AU48">
        <f t="shared" si="12"/>
        <v>0</v>
      </c>
      <c r="AV48">
        <f t="shared" si="12"/>
        <v>0</v>
      </c>
      <c r="AW48">
        <f t="shared" si="12"/>
        <v>0</v>
      </c>
      <c r="AX48">
        <f t="shared" si="12"/>
        <v>0</v>
      </c>
      <c r="AY48">
        <f t="shared" si="12"/>
        <v>0</v>
      </c>
      <c r="AZ48">
        <f t="shared" si="12"/>
        <v>0</v>
      </c>
      <c r="BA48">
        <f t="shared" si="12"/>
        <v>0</v>
      </c>
      <c r="BB48">
        <f t="shared" si="12"/>
        <v>0</v>
      </c>
      <c r="BC48">
        <f t="shared" si="12"/>
        <v>0</v>
      </c>
      <c r="BD48">
        <f t="shared" si="12"/>
        <v>0</v>
      </c>
      <c r="BE48">
        <f t="shared" si="12"/>
        <v>0</v>
      </c>
      <c r="BF48">
        <f t="shared" si="12"/>
        <v>0</v>
      </c>
      <c r="BG48">
        <f t="shared" si="12"/>
        <v>0</v>
      </c>
      <c r="BH48">
        <f t="shared" si="12"/>
        <v>0</v>
      </c>
      <c r="BI48">
        <f t="shared" si="12"/>
        <v>0</v>
      </c>
      <c r="BJ48">
        <f t="shared" si="2"/>
        <v>0</v>
      </c>
    </row>
    <row r="49" spans="1:62" x14ac:dyDescent="0.25">
      <c r="A49" t="s">
        <v>122</v>
      </c>
      <c r="B49">
        <f t="shared" ref="B49:BI49" si="13">B$2*B16</f>
        <v>0</v>
      </c>
      <c r="C49">
        <f t="shared" si="13"/>
        <v>0</v>
      </c>
      <c r="D49">
        <f t="shared" si="13"/>
        <v>0</v>
      </c>
      <c r="E49">
        <f t="shared" si="13"/>
        <v>0</v>
      </c>
      <c r="F49">
        <f t="shared" si="13"/>
        <v>0</v>
      </c>
      <c r="G49">
        <f t="shared" si="13"/>
        <v>0</v>
      </c>
      <c r="H49">
        <f t="shared" si="13"/>
        <v>0</v>
      </c>
      <c r="I49">
        <f t="shared" si="13"/>
        <v>0</v>
      </c>
      <c r="J49">
        <f t="shared" si="13"/>
        <v>14.47022328903134</v>
      </c>
      <c r="K49">
        <f t="shared" si="13"/>
        <v>0</v>
      </c>
      <c r="L49">
        <f t="shared" si="13"/>
        <v>0</v>
      </c>
      <c r="M49">
        <f t="shared" si="13"/>
        <v>0</v>
      </c>
      <c r="N49">
        <f t="shared" si="13"/>
        <v>0</v>
      </c>
      <c r="O49">
        <f t="shared" si="13"/>
        <v>0</v>
      </c>
      <c r="P49">
        <f t="shared" si="13"/>
        <v>0</v>
      </c>
      <c r="Q49">
        <f t="shared" si="13"/>
        <v>0</v>
      </c>
      <c r="R49">
        <f t="shared" si="13"/>
        <v>0</v>
      </c>
      <c r="S49">
        <f t="shared" si="13"/>
        <v>0</v>
      </c>
      <c r="T49">
        <f t="shared" si="13"/>
        <v>0</v>
      </c>
      <c r="U49">
        <f t="shared" si="13"/>
        <v>0</v>
      </c>
      <c r="V49">
        <f t="shared" si="13"/>
        <v>0</v>
      </c>
      <c r="W49">
        <f t="shared" si="13"/>
        <v>0</v>
      </c>
      <c r="X49">
        <f t="shared" si="13"/>
        <v>0</v>
      </c>
      <c r="Y49">
        <f t="shared" si="13"/>
        <v>0</v>
      </c>
      <c r="Z49">
        <f t="shared" si="13"/>
        <v>0</v>
      </c>
      <c r="AA49">
        <f t="shared" si="13"/>
        <v>0</v>
      </c>
      <c r="AB49">
        <f t="shared" si="13"/>
        <v>0</v>
      </c>
      <c r="AC49">
        <f t="shared" si="13"/>
        <v>0</v>
      </c>
      <c r="AD49">
        <f t="shared" si="13"/>
        <v>0</v>
      </c>
      <c r="AE49">
        <f t="shared" si="13"/>
        <v>0</v>
      </c>
      <c r="AF49">
        <f t="shared" si="13"/>
        <v>0</v>
      </c>
      <c r="AG49">
        <f t="shared" si="13"/>
        <v>0</v>
      </c>
      <c r="AH49">
        <f t="shared" si="13"/>
        <v>0</v>
      </c>
      <c r="AI49">
        <f t="shared" si="13"/>
        <v>0</v>
      </c>
      <c r="AJ49">
        <f t="shared" si="13"/>
        <v>0</v>
      </c>
      <c r="AK49">
        <f t="shared" si="13"/>
        <v>0</v>
      </c>
      <c r="AL49">
        <f t="shared" si="13"/>
        <v>0</v>
      </c>
      <c r="AM49">
        <f t="shared" si="13"/>
        <v>0</v>
      </c>
      <c r="AN49">
        <f t="shared" si="13"/>
        <v>0</v>
      </c>
      <c r="AO49">
        <f t="shared" si="13"/>
        <v>0</v>
      </c>
      <c r="AP49">
        <f t="shared" si="13"/>
        <v>0</v>
      </c>
      <c r="AQ49">
        <f t="shared" si="13"/>
        <v>0</v>
      </c>
      <c r="AR49">
        <f t="shared" si="13"/>
        <v>0</v>
      </c>
      <c r="AS49">
        <f t="shared" si="13"/>
        <v>0</v>
      </c>
      <c r="AT49">
        <f t="shared" si="13"/>
        <v>0</v>
      </c>
      <c r="AU49">
        <f t="shared" si="13"/>
        <v>0</v>
      </c>
      <c r="AV49">
        <f t="shared" si="13"/>
        <v>0</v>
      </c>
      <c r="AW49">
        <f t="shared" si="13"/>
        <v>0</v>
      </c>
      <c r="AX49">
        <f t="shared" si="13"/>
        <v>0</v>
      </c>
      <c r="AY49">
        <f t="shared" si="13"/>
        <v>0</v>
      </c>
      <c r="AZ49">
        <f t="shared" si="13"/>
        <v>0</v>
      </c>
      <c r="BA49">
        <f t="shared" si="13"/>
        <v>0</v>
      </c>
      <c r="BB49">
        <f t="shared" si="13"/>
        <v>0</v>
      </c>
      <c r="BC49">
        <f t="shared" si="13"/>
        <v>0</v>
      </c>
      <c r="BD49">
        <f t="shared" si="13"/>
        <v>0</v>
      </c>
      <c r="BE49">
        <f t="shared" si="13"/>
        <v>0</v>
      </c>
      <c r="BF49">
        <f t="shared" si="13"/>
        <v>0</v>
      </c>
      <c r="BG49">
        <f t="shared" si="13"/>
        <v>0</v>
      </c>
      <c r="BH49">
        <f t="shared" si="13"/>
        <v>0</v>
      </c>
      <c r="BI49">
        <f t="shared" si="13"/>
        <v>0</v>
      </c>
      <c r="BJ49">
        <f t="shared" si="2"/>
        <v>14.47022328903134</v>
      </c>
    </row>
    <row r="50" spans="1:62" x14ac:dyDescent="0.25">
      <c r="A50" t="s">
        <v>123</v>
      </c>
      <c r="B50">
        <f t="shared" ref="B50:BI50" si="14">B$2*B17</f>
        <v>0</v>
      </c>
      <c r="C50">
        <f t="shared" si="14"/>
        <v>0</v>
      </c>
      <c r="D50">
        <f t="shared" si="14"/>
        <v>0</v>
      </c>
      <c r="E50">
        <f t="shared" si="14"/>
        <v>0</v>
      </c>
      <c r="F50">
        <f t="shared" si="14"/>
        <v>0</v>
      </c>
      <c r="G50">
        <f t="shared" si="14"/>
        <v>0</v>
      </c>
      <c r="H50">
        <f t="shared" si="14"/>
        <v>0</v>
      </c>
      <c r="I50">
        <f t="shared" si="14"/>
        <v>0</v>
      </c>
      <c r="J50">
        <f t="shared" si="14"/>
        <v>0.88513158455539664</v>
      </c>
      <c r="K50">
        <f t="shared" si="14"/>
        <v>0</v>
      </c>
      <c r="L50">
        <f t="shared" si="14"/>
        <v>0</v>
      </c>
      <c r="M50">
        <f t="shared" si="14"/>
        <v>0</v>
      </c>
      <c r="N50">
        <f t="shared" si="14"/>
        <v>0</v>
      </c>
      <c r="O50">
        <f t="shared" si="14"/>
        <v>0</v>
      </c>
      <c r="P50">
        <f t="shared" si="14"/>
        <v>0</v>
      </c>
      <c r="Q50">
        <f t="shared" si="14"/>
        <v>0</v>
      </c>
      <c r="R50">
        <f t="shared" si="14"/>
        <v>0</v>
      </c>
      <c r="S50">
        <f t="shared" si="14"/>
        <v>0</v>
      </c>
      <c r="T50">
        <f t="shared" si="14"/>
        <v>0</v>
      </c>
      <c r="U50">
        <f t="shared" si="14"/>
        <v>0</v>
      </c>
      <c r="V50">
        <f t="shared" si="14"/>
        <v>0</v>
      </c>
      <c r="W50">
        <f t="shared" si="14"/>
        <v>0</v>
      </c>
      <c r="X50">
        <f t="shared" si="14"/>
        <v>0</v>
      </c>
      <c r="Y50">
        <f t="shared" si="14"/>
        <v>0</v>
      </c>
      <c r="Z50">
        <f t="shared" si="14"/>
        <v>0</v>
      </c>
      <c r="AA50">
        <f t="shared" si="14"/>
        <v>0</v>
      </c>
      <c r="AB50">
        <f t="shared" si="14"/>
        <v>0</v>
      </c>
      <c r="AC50">
        <f t="shared" si="14"/>
        <v>0</v>
      </c>
      <c r="AD50">
        <f t="shared" si="14"/>
        <v>0</v>
      </c>
      <c r="AE50">
        <f t="shared" si="14"/>
        <v>0</v>
      </c>
      <c r="AF50">
        <f t="shared" si="14"/>
        <v>0</v>
      </c>
      <c r="AG50">
        <f t="shared" si="14"/>
        <v>0</v>
      </c>
      <c r="AH50">
        <f t="shared" si="14"/>
        <v>0</v>
      </c>
      <c r="AI50">
        <f t="shared" si="14"/>
        <v>0</v>
      </c>
      <c r="AJ50">
        <f t="shared" si="14"/>
        <v>0</v>
      </c>
      <c r="AK50">
        <f t="shared" si="14"/>
        <v>0</v>
      </c>
      <c r="AL50">
        <f t="shared" si="14"/>
        <v>0</v>
      </c>
      <c r="AM50">
        <f t="shared" si="14"/>
        <v>0</v>
      </c>
      <c r="AN50">
        <f t="shared" si="14"/>
        <v>0</v>
      </c>
      <c r="AO50">
        <f t="shared" si="14"/>
        <v>0</v>
      </c>
      <c r="AP50">
        <f t="shared" si="14"/>
        <v>0</v>
      </c>
      <c r="AQ50">
        <f t="shared" si="14"/>
        <v>0</v>
      </c>
      <c r="AR50">
        <f t="shared" si="14"/>
        <v>0</v>
      </c>
      <c r="AS50">
        <f t="shared" si="14"/>
        <v>0</v>
      </c>
      <c r="AT50">
        <f t="shared" si="14"/>
        <v>0</v>
      </c>
      <c r="AU50">
        <f t="shared" si="14"/>
        <v>0</v>
      </c>
      <c r="AV50">
        <f t="shared" si="14"/>
        <v>0</v>
      </c>
      <c r="AW50">
        <f t="shared" si="14"/>
        <v>0</v>
      </c>
      <c r="AX50">
        <f t="shared" si="14"/>
        <v>0</v>
      </c>
      <c r="AY50">
        <f t="shared" si="14"/>
        <v>0</v>
      </c>
      <c r="AZ50">
        <f t="shared" si="14"/>
        <v>0</v>
      </c>
      <c r="BA50">
        <f t="shared" si="14"/>
        <v>0</v>
      </c>
      <c r="BB50">
        <f t="shared" si="14"/>
        <v>0</v>
      </c>
      <c r="BC50">
        <f t="shared" si="14"/>
        <v>0</v>
      </c>
      <c r="BD50">
        <f t="shared" si="14"/>
        <v>0</v>
      </c>
      <c r="BE50">
        <f t="shared" si="14"/>
        <v>0</v>
      </c>
      <c r="BF50">
        <f t="shared" si="14"/>
        <v>0</v>
      </c>
      <c r="BG50">
        <f t="shared" si="14"/>
        <v>0</v>
      </c>
      <c r="BH50">
        <f t="shared" si="14"/>
        <v>0</v>
      </c>
      <c r="BI50">
        <f t="shared" si="14"/>
        <v>0</v>
      </c>
      <c r="BJ50">
        <f t="shared" si="2"/>
        <v>0.88513158455539664</v>
      </c>
    </row>
    <row r="51" spans="1:62" x14ac:dyDescent="0.25">
      <c r="A51" t="s">
        <v>124</v>
      </c>
      <c r="B51">
        <f t="shared" ref="B51:BI51" si="15">B$2*B18</f>
        <v>0</v>
      </c>
      <c r="C51">
        <f t="shared" si="15"/>
        <v>0</v>
      </c>
      <c r="D51">
        <f t="shared" si="15"/>
        <v>0</v>
      </c>
      <c r="E51">
        <f t="shared" si="15"/>
        <v>0</v>
      </c>
      <c r="F51">
        <f t="shared" si="15"/>
        <v>0</v>
      </c>
      <c r="G51">
        <f t="shared" si="15"/>
        <v>0</v>
      </c>
      <c r="H51">
        <f t="shared" si="15"/>
        <v>0</v>
      </c>
      <c r="I51">
        <f t="shared" si="15"/>
        <v>0</v>
      </c>
      <c r="J51">
        <f t="shared" si="15"/>
        <v>0.85797196265248077</v>
      </c>
      <c r="K51">
        <f t="shared" si="15"/>
        <v>0</v>
      </c>
      <c r="L51">
        <f t="shared" si="15"/>
        <v>0</v>
      </c>
      <c r="M51">
        <f t="shared" si="15"/>
        <v>0</v>
      </c>
      <c r="N51">
        <f t="shared" si="15"/>
        <v>0</v>
      </c>
      <c r="O51">
        <f t="shared" si="15"/>
        <v>0</v>
      </c>
      <c r="P51">
        <f t="shared" si="15"/>
        <v>0</v>
      </c>
      <c r="Q51">
        <f t="shared" si="15"/>
        <v>0</v>
      </c>
      <c r="R51">
        <f t="shared" si="15"/>
        <v>0</v>
      </c>
      <c r="S51">
        <f t="shared" si="15"/>
        <v>0</v>
      </c>
      <c r="T51">
        <f t="shared" si="15"/>
        <v>0</v>
      </c>
      <c r="U51">
        <f t="shared" si="15"/>
        <v>0</v>
      </c>
      <c r="V51">
        <f t="shared" si="15"/>
        <v>0</v>
      </c>
      <c r="W51">
        <f t="shared" si="15"/>
        <v>0</v>
      </c>
      <c r="X51">
        <f t="shared" si="15"/>
        <v>0</v>
      </c>
      <c r="Y51">
        <f t="shared" si="15"/>
        <v>0</v>
      </c>
      <c r="Z51">
        <f t="shared" si="15"/>
        <v>0</v>
      </c>
      <c r="AA51">
        <f t="shared" si="15"/>
        <v>0</v>
      </c>
      <c r="AB51">
        <f t="shared" si="15"/>
        <v>0</v>
      </c>
      <c r="AC51">
        <f t="shared" si="15"/>
        <v>0</v>
      </c>
      <c r="AD51">
        <f t="shared" si="15"/>
        <v>0</v>
      </c>
      <c r="AE51">
        <f t="shared" si="15"/>
        <v>0</v>
      </c>
      <c r="AF51">
        <f t="shared" si="15"/>
        <v>0</v>
      </c>
      <c r="AG51">
        <f t="shared" si="15"/>
        <v>0</v>
      </c>
      <c r="AH51">
        <f t="shared" si="15"/>
        <v>0</v>
      </c>
      <c r="AI51">
        <f t="shared" si="15"/>
        <v>0</v>
      </c>
      <c r="AJ51">
        <f t="shared" si="15"/>
        <v>0</v>
      </c>
      <c r="AK51">
        <f t="shared" si="15"/>
        <v>0</v>
      </c>
      <c r="AL51">
        <f t="shared" si="15"/>
        <v>0</v>
      </c>
      <c r="AM51">
        <f t="shared" si="15"/>
        <v>0</v>
      </c>
      <c r="AN51">
        <f t="shared" si="15"/>
        <v>0</v>
      </c>
      <c r="AO51">
        <f t="shared" si="15"/>
        <v>0</v>
      </c>
      <c r="AP51">
        <f t="shared" si="15"/>
        <v>0</v>
      </c>
      <c r="AQ51">
        <f t="shared" si="15"/>
        <v>0</v>
      </c>
      <c r="AR51">
        <f t="shared" si="15"/>
        <v>0</v>
      </c>
      <c r="AS51">
        <f t="shared" si="15"/>
        <v>0</v>
      </c>
      <c r="AT51">
        <f t="shared" si="15"/>
        <v>0</v>
      </c>
      <c r="AU51">
        <f t="shared" si="15"/>
        <v>0</v>
      </c>
      <c r="AV51">
        <f t="shared" si="15"/>
        <v>0</v>
      </c>
      <c r="AW51">
        <f t="shared" si="15"/>
        <v>0</v>
      </c>
      <c r="AX51">
        <f t="shared" si="15"/>
        <v>0</v>
      </c>
      <c r="AY51">
        <f t="shared" si="15"/>
        <v>0</v>
      </c>
      <c r="AZ51">
        <f t="shared" si="15"/>
        <v>0</v>
      </c>
      <c r="BA51">
        <f t="shared" si="15"/>
        <v>0</v>
      </c>
      <c r="BB51">
        <f t="shared" si="15"/>
        <v>0</v>
      </c>
      <c r="BC51">
        <f t="shared" si="15"/>
        <v>0</v>
      </c>
      <c r="BD51">
        <f t="shared" si="15"/>
        <v>0</v>
      </c>
      <c r="BE51">
        <f t="shared" si="15"/>
        <v>0</v>
      </c>
      <c r="BF51">
        <f t="shared" si="15"/>
        <v>0</v>
      </c>
      <c r="BG51">
        <f t="shared" si="15"/>
        <v>0</v>
      </c>
      <c r="BH51">
        <f t="shared" si="15"/>
        <v>0</v>
      </c>
      <c r="BI51">
        <f t="shared" si="15"/>
        <v>0</v>
      </c>
      <c r="BJ51">
        <f t="shared" si="2"/>
        <v>0.85797196265248077</v>
      </c>
    </row>
    <row r="52" spans="1:62" x14ac:dyDescent="0.25">
      <c r="A52" t="s">
        <v>125</v>
      </c>
      <c r="B52">
        <f t="shared" ref="B52:BI52" si="16">B$2*B19</f>
        <v>0</v>
      </c>
      <c r="C52">
        <f t="shared" si="16"/>
        <v>0</v>
      </c>
      <c r="D52">
        <f t="shared" si="16"/>
        <v>0</v>
      </c>
      <c r="E52">
        <f t="shared" si="16"/>
        <v>0</v>
      </c>
      <c r="F52">
        <f t="shared" si="16"/>
        <v>0</v>
      </c>
      <c r="G52">
        <f t="shared" si="16"/>
        <v>0</v>
      </c>
      <c r="H52">
        <f t="shared" si="16"/>
        <v>0</v>
      </c>
      <c r="I52">
        <f t="shared" si="16"/>
        <v>0</v>
      </c>
      <c r="J52">
        <f t="shared" si="16"/>
        <v>7.2961163871933232</v>
      </c>
      <c r="K52">
        <f t="shared" si="16"/>
        <v>0</v>
      </c>
      <c r="L52">
        <f t="shared" si="16"/>
        <v>0</v>
      </c>
      <c r="M52">
        <f t="shared" si="16"/>
        <v>0</v>
      </c>
      <c r="N52">
        <f t="shared" si="16"/>
        <v>0</v>
      </c>
      <c r="O52">
        <f t="shared" si="16"/>
        <v>0</v>
      </c>
      <c r="P52">
        <f t="shared" si="16"/>
        <v>0</v>
      </c>
      <c r="Q52">
        <f t="shared" si="16"/>
        <v>0</v>
      </c>
      <c r="R52">
        <f t="shared" si="16"/>
        <v>0</v>
      </c>
      <c r="S52">
        <f t="shared" si="16"/>
        <v>0</v>
      </c>
      <c r="T52">
        <f t="shared" si="16"/>
        <v>0</v>
      </c>
      <c r="U52">
        <f t="shared" si="16"/>
        <v>0</v>
      </c>
      <c r="V52">
        <f t="shared" si="16"/>
        <v>0</v>
      </c>
      <c r="W52">
        <f t="shared" si="16"/>
        <v>0</v>
      </c>
      <c r="X52">
        <f t="shared" si="16"/>
        <v>0</v>
      </c>
      <c r="Y52">
        <f t="shared" si="16"/>
        <v>0</v>
      </c>
      <c r="Z52">
        <f t="shared" si="16"/>
        <v>0</v>
      </c>
      <c r="AA52">
        <f t="shared" si="16"/>
        <v>0</v>
      </c>
      <c r="AB52">
        <f t="shared" si="16"/>
        <v>0</v>
      </c>
      <c r="AC52">
        <f t="shared" si="16"/>
        <v>0</v>
      </c>
      <c r="AD52">
        <f t="shared" si="16"/>
        <v>0</v>
      </c>
      <c r="AE52">
        <f t="shared" si="16"/>
        <v>0</v>
      </c>
      <c r="AF52">
        <f t="shared" si="16"/>
        <v>0</v>
      </c>
      <c r="AG52">
        <f t="shared" si="16"/>
        <v>0</v>
      </c>
      <c r="AH52">
        <f t="shared" si="16"/>
        <v>0</v>
      </c>
      <c r="AI52">
        <f t="shared" si="16"/>
        <v>0</v>
      </c>
      <c r="AJ52">
        <f t="shared" si="16"/>
        <v>0</v>
      </c>
      <c r="AK52">
        <f t="shared" si="16"/>
        <v>0</v>
      </c>
      <c r="AL52">
        <f t="shared" si="16"/>
        <v>0</v>
      </c>
      <c r="AM52">
        <f t="shared" si="16"/>
        <v>0</v>
      </c>
      <c r="AN52">
        <f t="shared" si="16"/>
        <v>0</v>
      </c>
      <c r="AO52">
        <f t="shared" si="16"/>
        <v>0</v>
      </c>
      <c r="AP52">
        <f t="shared" si="16"/>
        <v>0</v>
      </c>
      <c r="AQ52">
        <f t="shared" si="16"/>
        <v>0</v>
      </c>
      <c r="AR52">
        <f t="shared" si="16"/>
        <v>0</v>
      </c>
      <c r="AS52">
        <f t="shared" si="16"/>
        <v>0</v>
      </c>
      <c r="AT52">
        <f t="shared" si="16"/>
        <v>0</v>
      </c>
      <c r="AU52">
        <f t="shared" si="16"/>
        <v>0</v>
      </c>
      <c r="AV52">
        <f t="shared" si="16"/>
        <v>0</v>
      </c>
      <c r="AW52">
        <f t="shared" si="16"/>
        <v>0</v>
      </c>
      <c r="AX52">
        <f t="shared" si="16"/>
        <v>0</v>
      </c>
      <c r="AY52">
        <f t="shared" si="16"/>
        <v>0</v>
      </c>
      <c r="AZ52">
        <f t="shared" si="16"/>
        <v>0</v>
      </c>
      <c r="BA52">
        <f t="shared" si="16"/>
        <v>0</v>
      </c>
      <c r="BB52">
        <f t="shared" si="16"/>
        <v>0</v>
      </c>
      <c r="BC52">
        <f t="shared" si="16"/>
        <v>0</v>
      </c>
      <c r="BD52">
        <f t="shared" si="16"/>
        <v>0</v>
      </c>
      <c r="BE52">
        <f t="shared" si="16"/>
        <v>0</v>
      </c>
      <c r="BF52">
        <f t="shared" si="16"/>
        <v>0</v>
      </c>
      <c r="BG52">
        <f t="shared" si="16"/>
        <v>0</v>
      </c>
      <c r="BH52">
        <f t="shared" si="16"/>
        <v>0</v>
      </c>
      <c r="BI52">
        <f t="shared" si="16"/>
        <v>0</v>
      </c>
      <c r="BJ52">
        <f t="shared" si="2"/>
        <v>7.2961163871933232</v>
      </c>
    </row>
    <row r="53" spans="1:62" x14ac:dyDescent="0.25">
      <c r="A53" t="s">
        <v>126</v>
      </c>
      <c r="B53">
        <f t="shared" ref="B53:BI53" si="17">B$2*B20</f>
        <v>0</v>
      </c>
      <c r="C53">
        <f t="shared" si="17"/>
        <v>0</v>
      </c>
      <c r="D53">
        <f t="shared" si="17"/>
        <v>0</v>
      </c>
      <c r="E53">
        <f t="shared" si="17"/>
        <v>0</v>
      </c>
      <c r="F53">
        <f t="shared" si="17"/>
        <v>0</v>
      </c>
      <c r="G53">
        <f t="shared" si="17"/>
        <v>0</v>
      </c>
      <c r="H53">
        <f t="shared" si="17"/>
        <v>0</v>
      </c>
      <c r="I53">
        <f t="shared" si="17"/>
        <v>0</v>
      </c>
      <c r="J53">
        <f t="shared" si="17"/>
        <v>0.60664108763267777</v>
      </c>
      <c r="K53">
        <f t="shared" si="17"/>
        <v>0</v>
      </c>
      <c r="L53">
        <f t="shared" si="17"/>
        <v>0</v>
      </c>
      <c r="M53">
        <f t="shared" si="17"/>
        <v>0</v>
      </c>
      <c r="N53">
        <f t="shared" si="17"/>
        <v>0</v>
      </c>
      <c r="O53">
        <f t="shared" si="17"/>
        <v>0</v>
      </c>
      <c r="P53">
        <f t="shared" si="17"/>
        <v>0</v>
      </c>
      <c r="Q53">
        <f t="shared" si="17"/>
        <v>0</v>
      </c>
      <c r="R53">
        <f t="shared" si="17"/>
        <v>0</v>
      </c>
      <c r="S53">
        <f t="shared" si="17"/>
        <v>0</v>
      </c>
      <c r="T53">
        <f t="shared" si="17"/>
        <v>0</v>
      </c>
      <c r="U53">
        <f t="shared" si="17"/>
        <v>0</v>
      </c>
      <c r="V53">
        <f t="shared" si="17"/>
        <v>0</v>
      </c>
      <c r="W53">
        <f t="shared" si="17"/>
        <v>0</v>
      </c>
      <c r="X53">
        <f t="shared" si="17"/>
        <v>0</v>
      </c>
      <c r="Y53">
        <f t="shared" si="17"/>
        <v>0</v>
      </c>
      <c r="Z53">
        <f t="shared" si="17"/>
        <v>0</v>
      </c>
      <c r="AA53">
        <f t="shared" si="17"/>
        <v>0</v>
      </c>
      <c r="AB53">
        <f t="shared" si="17"/>
        <v>0</v>
      </c>
      <c r="AC53">
        <f t="shared" si="17"/>
        <v>0</v>
      </c>
      <c r="AD53">
        <f t="shared" si="17"/>
        <v>0</v>
      </c>
      <c r="AE53">
        <f t="shared" si="17"/>
        <v>0</v>
      </c>
      <c r="AF53">
        <f t="shared" si="17"/>
        <v>0</v>
      </c>
      <c r="AG53">
        <f t="shared" si="17"/>
        <v>0</v>
      </c>
      <c r="AH53">
        <f t="shared" si="17"/>
        <v>0</v>
      </c>
      <c r="AI53">
        <f t="shared" si="17"/>
        <v>0</v>
      </c>
      <c r="AJ53">
        <f t="shared" si="17"/>
        <v>0</v>
      </c>
      <c r="AK53">
        <f t="shared" si="17"/>
        <v>0</v>
      </c>
      <c r="AL53">
        <f t="shared" si="17"/>
        <v>0</v>
      </c>
      <c r="AM53">
        <f t="shared" si="17"/>
        <v>0</v>
      </c>
      <c r="AN53">
        <f t="shared" si="17"/>
        <v>0</v>
      </c>
      <c r="AO53">
        <f t="shared" si="17"/>
        <v>0</v>
      </c>
      <c r="AP53">
        <f t="shared" si="17"/>
        <v>0</v>
      </c>
      <c r="AQ53">
        <f t="shared" si="17"/>
        <v>0</v>
      </c>
      <c r="AR53">
        <f t="shared" si="17"/>
        <v>0</v>
      </c>
      <c r="AS53">
        <f t="shared" si="17"/>
        <v>0</v>
      </c>
      <c r="AT53">
        <f t="shared" si="17"/>
        <v>0</v>
      </c>
      <c r="AU53">
        <f t="shared" si="17"/>
        <v>0</v>
      </c>
      <c r="AV53">
        <f t="shared" si="17"/>
        <v>0</v>
      </c>
      <c r="AW53">
        <f t="shared" si="17"/>
        <v>0</v>
      </c>
      <c r="AX53">
        <f t="shared" si="17"/>
        <v>0</v>
      </c>
      <c r="AY53">
        <f t="shared" si="17"/>
        <v>0</v>
      </c>
      <c r="AZ53">
        <f t="shared" si="17"/>
        <v>0</v>
      </c>
      <c r="BA53">
        <f t="shared" si="17"/>
        <v>0</v>
      </c>
      <c r="BB53">
        <f t="shared" si="17"/>
        <v>0</v>
      </c>
      <c r="BC53">
        <f t="shared" si="17"/>
        <v>0</v>
      </c>
      <c r="BD53">
        <f t="shared" si="17"/>
        <v>0</v>
      </c>
      <c r="BE53">
        <f t="shared" si="17"/>
        <v>0</v>
      </c>
      <c r="BF53">
        <f t="shared" si="17"/>
        <v>0</v>
      </c>
      <c r="BG53">
        <f t="shared" si="17"/>
        <v>0</v>
      </c>
      <c r="BH53">
        <f t="shared" si="17"/>
        <v>0</v>
      </c>
      <c r="BI53">
        <f t="shared" si="17"/>
        <v>0</v>
      </c>
      <c r="BJ53">
        <f t="shared" si="2"/>
        <v>0.60664108763267777</v>
      </c>
    </row>
    <row r="54" spans="1:62" x14ac:dyDescent="0.25">
      <c r="A54" t="s">
        <v>30</v>
      </c>
      <c r="B54">
        <f t="shared" ref="B54:BI54" si="18">B$2*B21</f>
        <v>0</v>
      </c>
      <c r="C54">
        <f t="shared" si="18"/>
        <v>0</v>
      </c>
      <c r="D54">
        <f t="shared" si="18"/>
        <v>0</v>
      </c>
      <c r="E54">
        <f t="shared" si="18"/>
        <v>0</v>
      </c>
      <c r="F54">
        <f t="shared" si="18"/>
        <v>0</v>
      </c>
      <c r="G54">
        <f t="shared" si="18"/>
        <v>0</v>
      </c>
      <c r="H54">
        <f t="shared" si="18"/>
        <v>0</v>
      </c>
      <c r="I54">
        <f t="shared" si="18"/>
        <v>0</v>
      </c>
      <c r="J54">
        <f t="shared" si="18"/>
        <v>0</v>
      </c>
      <c r="K54">
        <f t="shared" si="18"/>
        <v>0</v>
      </c>
      <c r="L54">
        <f t="shared" si="18"/>
        <v>0</v>
      </c>
      <c r="M54">
        <f t="shared" si="18"/>
        <v>0</v>
      </c>
      <c r="N54">
        <f t="shared" si="18"/>
        <v>0</v>
      </c>
      <c r="O54">
        <f t="shared" si="18"/>
        <v>0</v>
      </c>
      <c r="P54">
        <f t="shared" si="18"/>
        <v>0</v>
      </c>
      <c r="Q54">
        <f t="shared" si="18"/>
        <v>0</v>
      </c>
      <c r="R54">
        <f t="shared" si="18"/>
        <v>0</v>
      </c>
      <c r="S54">
        <f t="shared" si="18"/>
        <v>0</v>
      </c>
      <c r="T54">
        <f t="shared" si="18"/>
        <v>0</v>
      </c>
      <c r="U54">
        <f t="shared" si="18"/>
        <v>0</v>
      </c>
      <c r="V54">
        <f t="shared" si="18"/>
        <v>0</v>
      </c>
      <c r="W54">
        <f t="shared" si="18"/>
        <v>0</v>
      </c>
      <c r="X54">
        <f t="shared" si="18"/>
        <v>0</v>
      </c>
      <c r="Y54">
        <f t="shared" si="18"/>
        <v>0</v>
      </c>
      <c r="Z54">
        <f t="shared" si="18"/>
        <v>0</v>
      </c>
      <c r="AA54">
        <f t="shared" si="18"/>
        <v>0</v>
      </c>
      <c r="AB54">
        <f t="shared" si="18"/>
        <v>0</v>
      </c>
      <c r="AC54">
        <f t="shared" si="18"/>
        <v>0</v>
      </c>
      <c r="AD54">
        <f t="shared" si="18"/>
        <v>0</v>
      </c>
      <c r="AE54">
        <f t="shared" si="18"/>
        <v>0</v>
      </c>
      <c r="AF54">
        <f t="shared" si="18"/>
        <v>0</v>
      </c>
      <c r="AG54">
        <f t="shared" si="18"/>
        <v>0</v>
      </c>
      <c r="AH54">
        <f t="shared" si="18"/>
        <v>0</v>
      </c>
      <c r="AI54">
        <f t="shared" si="18"/>
        <v>0</v>
      </c>
      <c r="AJ54">
        <f t="shared" si="18"/>
        <v>0</v>
      </c>
      <c r="AK54">
        <f t="shared" si="18"/>
        <v>0</v>
      </c>
      <c r="AL54">
        <f t="shared" si="18"/>
        <v>0</v>
      </c>
      <c r="AM54">
        <f t="shared" si="18"/>
        <v>0</v>
      </c>
      <c r="AN54">
        <f t="shared" si="18"/>
        <v>0</v>
      </c>
      <c r="AO54">
        <f t="shared" si="18"/>
        <v>0</v>
      </c>
      <c r="AP54">
        <f t="shared" si="18"/>
        <v>0</v>
      </c>
      <c r="AQ54">
        <f t="shared" si="18"/>
        <v>0</v>
      </c>
      <c r="AR54">
        <f t="shared" si="18"/>
        <v>0</v>
      </c>
      <c r="AS54">
        <f t="shared" si="18"/>
        <v>0</v>
      </c>
      <c r="AT54">
        <f t="shared" si="18"/>
        <v>0</v>
      </c>
      <c r="AU54">
        <f t="shared" si="18"/>
        <v>0</v>
      </c>
      <c r="AV54">
        <f t="shared" si="18"/>
        <v>0</v>
      </c>
      <c r="AW54">
        <f t="shared" si="18"/>
        <v>0</v>
      </c>
      <c r="AX54">
        <f t="shared" si="18"/>
        <v>0</v>
      </c>
      <c r="AY54">
        <f t="shared" si="18"/>
        <v>0</v>
      </c>
      <c r="AZ54">
        <f t="shared" si="18"/>
        <v>0</v>
      </c>
      <c r="BA54">
        <f t="shared" si="18"/>
        <v>0</v>
      </c>
      <c r="BB54">
        <f t="shared" si="18"/>
        <v>0</v>
      </c>
      <c r="BC54">
        <f t="shared" si="18"/>
        <v>0</v>
      </c>
      <c r="BD54">
        <f t="shared" si="18"/>
        <v>0</v>
      </c>
      <c r="BE54">
        <f t="shared" si="18"/>
        <v>0</v>
      </c>
      <c r="BF54">
        <f t="shared" si="18"/>
        <v>0</v>
      </c>
      <c r="BG54">
        <f t="shared" si="18"/>
        <v>0</v>
      </c>
      <c r="BH54">
        <f t="shared" si="18"/>
        <v>0</v>
      </c>
      <c r="BI54">
        <f t="shared" si="18"/>
        <v>0</v>
      </c>
      <c r="BJ54">
        <f t="shared" si="2"/>
        <v>0</v>
      </c>
    </row>
    <row r="55" spans="1:62" x14ac:dyDescent="0.25">
      <c r="A55" t="s">
        <v>32</v>
      </c>
      <c r="B55">
        <f t="shared" ref="B55:BI55" si="19">B$2*B22</f>
        <v>0</v>
      </c>
      <c r="C55">
        <f t="shared" si="19"/>
        <v>0</v>
      </c>
      <c r="D55">
        <f t="shared" si="19"/>
        <v>0</v>
      </c>
      <c r="E55">
        <f t="shared" si="19"/>
        <v>0</v>
      </c>
      <c r="F55">
        <f t="shared" si="19"/>
        <v>0</v>
      </c>
      <c r="G55">
        <f t="shared" si="19"/>
        <v>0</v>
      </c>
      <c r="H55">
        <f t="shared" si="19"/>
        <v>0</v>
      </c>
      <c r="I55">
        <f t="shared" si="19"/>
        <v>0</v>
      </c>
      <c r="J55">
        <f t="shared" si="19"/>
        <v>11.708194350734761</v>
      </c>
      <c r="K55">
        <f t="shared" si="19"/>
        <v>0</v>
      </c>
      <c r="L55">
        <f t="shared" si="19"/>
        <v>0</v>
      </c>
      <c r="M55">
        <f t="shared" si="19"/>
        <v>0</v>
      </c>
      <c r="N55">
        <f t="shared" si="19"/>
        <v>0</v>
      </c>
      <c r="O55">
        <f t="shared" si="19"/>
        <v>0</v>
      </c>
      <c r="P55">
        <f t="shared" si="19"/>
        <v>0</v>
      </c>
      <c r="Q55">
        <f t="shared" si="19"/>
        <v>0</v>
      </c>
      <c r="R55">
        <f t="shared" si="19"/>
        <v>0</v>
      </c>
      <c r="S55">
        <f t="shared" si="19"/>
        <v>0</v>
      </c>
      <c r="T55">
        <f t="shared" si="19"/>
        <v>0</v>
      </c>
      <c r="U55">
        <f t="shared" si="19"/>
        <v>0</v>
      </c>
      <c r="V55">
        <f t="shared" si="19"/>
        <v>0</v>
      </c>
      <c r="W55">
        <f t="shared" si="19"/>
        <v>0</v>
      </c>
      <c r="X55">
        <f t="shared" si="19"/>
        <v>0</v>
      </c>
      <c r="Y55">
        <f t="shared" si="19"/>
        <v>0</v>
      </c>
      <c r="Z55">
        <f t="shared" si="19"/>
        <v>0</v>
      </c>
      <c r="AA55">
        <f t="shared" si="19"/>
        <v>0</v>
      </c>
      <c r="AB55">
        <f t="shared" si="19"/>
        <v>0</v>
      </c>
      <c r="AC55">
        <f t="shared" si="19"/>
        <v>0</v>
      </c>
      <c r="AD55">
        <f t="shared" si="19"/>
        <v>0</v>
      </c>
      <c r="AE55">
        <f t="shared" si="19"/>
        <v>0</v>
      </c>
      <c r="AF55">
        <f t="shared" si="19"/>
        <v>0</v>
      </c>
      <c r="AG55">
        <f t="shared" si="19"/>
        <v>0</v>
      </c>
      <c r="AH55">
        <f t="shared" si="19"/>
        <v>0</v>
      </c>
      <c r="AI55">
        <f t="shared" si="19"/>
        <v>0</v>
      </c>
      <c r="AJ55">
        <f t="shared" si="19"/>
        <v>0</v>
      </c>
      <c r="AK55">
        <f t="shared" si="19"/>
        <v>0</v>
      </c>
      <c r="AL55">
        <f t="shared" si="19"/>
        <v>0</v>
      </c>
      <c r="AM55">
        <f t="shared" si="19"/>
        <v>0</v>
      </c>
      <c r="AN55">
        <f t="shared" si="19"/>
        <v>0</v>
      </c>
      <c r="AO55">
        <f t="shared" si="19"/>
        <v>0</v>
      </c>
      <c r="AP55">
        <f t="shared" si="19"/>
        <v>0</v>
      </c>
      <c r="AQ55">
        <f t="shared" si="19"/>
        <v>0</v>
      </c>
      <c r="AR55">
        <f t="shared" si="19"/>
        <v>0</v>
      </c>
      <c r="AS55">
        <f t="shared" si="19"/>
        <v>0</v>
      </c>
      <c r="AT55">
        <f t="shared" si="19"/>
        <v>0</v>
      </c>
      <c r="AU55">
        <f t="shared" si="19"/>
        <v>0</v>
      </c>
      <c r="AV55">
        <f t="shared" si="19"/>
        <v>0</v>
      </c>
      <c r="AW55">
        <f t="shared" si="19"/>
        <v>0</v>
      </c>
      <c r="AX55">
        <f t="shared" si="19"/>
        <v>0</v>
      </c>
      <c r="AY55">
        <f t="shared" si="19"/>
        <v>0</v>
      </c>
      <c r="AZ55">
        <f t="shared" si="19"/>
        <v>0</v>
      </c>
      <c r="BA55">
        <f t="shared" si="19"/>
        <v>0</v>
      </c>
      <c r="BB55">
        <f t="shared" si="19"/>
        <v>0</v>
      </c>
      <c r="BC55">
        <f t="shared" si="19"/>
        <v>0</v>
      </c>
      <c r="BD55">
        <f t="shared" si="19"/>
        <v>0</v>
      </c>
      <c r="BE55">
        <f t="shared" si="19"/>
        <v>0</v>
      </c>
      <c r="BF55">
        <f t="shared" si="19"/>
        <v>0</v>
      </c>
      <c r="BG55">
        <f t="shared" si="19"/>
        <v>0</v>
      </c>
      <c r="BH55">
        <f t="shared" si="19"/>
        <v>0</v>
      </c>
      <c r="BI55">
        <f t="shared" si="19"/>
        <v>0</v>
      </c>
      <c r="BJ55">
        <f t="shared" si="2"/>
        <v>11.708194350734761</v>
      </c>
    </row>
    <row r="56" spans="1:62" x14ac:dyDescent="0.25">
      <c r="A56" t="s">
        <v>98</v>
      </c>
      <c r="B56">
        <f t="shared" ref="B56:BI56" si="20">B$2*B23</f>
        <v>0</v>
      </c>
      <c r="C56">
        <f t="shared" si="20"/>
        <v>0</v>
      </c>
      <c r="D56">
        <f t="shared" si="20"/>
        <v>0</v>
      </c>
      <c r="E56">
        <f t="shared" si="20"/>
        <v>0</v>
      </c>
      <c r="F56">
        <f t="shared" si="20"/>
        <v>0</v>
      </c>
      <c r="G56">
        <f t="shared" si="20"/>
        <v>0</v>
      </c>
      <c r="H56">
        <f t="shared" si="20"/>
        <v>0</v>
      </c>
      <c r="I56">
        <f t="shared" si="20"/>
        <v>0</v>
      </c>
      <c r="J56">
        <f t="shared" si="20"/>
        <v>0</v>
      </c>
      <c r="K56">
        <f t="shared" si="20"/>
        <v>0</v>
      </c>
      <c r="L56">
        <f t="shared" si="20"/>
        <v>0</v>
      </c>
      <c r="M56">
        <f t="shared" si="20"/>
        <v>0</v>
      </c>
      <c r="N56">
        <f t="shared" si="20"/>
        <v>0</v>
      </c>
      <c r="O56">
        <f t="shared" si="20"/>
        <v>0</v>
      </c>
      <c r="P56">
        <f t="shared" si="20"/>
        <v>0</v>
      </c>
      <c r="Q56">
        <f t="shared" si="20"/>
        <v>0</v>
      </c>
      <c r="R56">
        <f t="shared" si="20"/>
        <v>0</v>
      </c>
      <c r="S56">
        <f t="shared" si="20"/>
        <v>0</v>
      </c>
      <c r="T56">
        <f t="shared" si="20"/>
        <v>0</v>
      </c>
      <c r="U56">
        <f t="shared" si="20"/>
        <v>0</v>
      </c>
      <c r="V56">
        <f t="shared" si="20"/>
        <v>0</v>
      </c>
      <c r="W56">
        <f t="shared" si="20"/>
        <v>0</v>
      </c>
      <c r="X56">
        <f t="shared" si="20"/>
        <v>0</v>
      </c>
      <c r="Y56">
        <f t="shared" si="20"/>
        <v>0</v>
      </c>
      <c r="Z56">
        <f t="shared" si="20"/>
        <v>0</v>
      </c>
      <c r="AA56">
        <f t="shared" si="20"/>
        <v>0</v>
      </c>
      <c r="AB56">
        <f t="shared" si="20"/>
        <v>0</v>
      </c>
      <c r="AC56">
        <f t="shared" si="20"/>
        <v>0</v>
      </c>
      <c r="AD56">
        <f t="shared" si="20"/>
        <v>0</v>
      </c>
      <c r="AE56">
        <f t="shared" si="20"/>
        <v>0</v>
      </c>
      <c r="AF56">
        <f t="shared" si="20"/>
        <v>0</v>
      </c>
      <c r="AG56">
        <f t="shared" si="20"/>
        <v>0</v>
      </c>
      <c r="AH56">
        <f t="shared" si="20"/>
        <v>0</v>
      </c>
      <c r="AI56">
        <f t="shared" si="20"/>
        <v>0</v>
      </c>
      <c r="AJ56">
        <f t="shared" si="20"/>
        <v>0</v>
      </c>
      <c r="AK56">
        <f t="shared" si="20"/>
        <v>0</v>
      </c>
      <c r="AL56">
        <f t="shared" si="20"/>
        <v>0</v>
      </c>
      <c r="AM56">
        <f t="shared" si="20"/>
        <v>0</v>
      </c>
      <c r="AN56">
        <f t="shared" si="20"/>
        <v>0</v>
      </c>
      <c r="AO56">
        <f t="shared" si="20"/>
        <v>0</v>
      </c>
      <c r="AP56">
        <f t="shared" si="20"/>
        <v>0</v>
      </c>
      <c r="AQ56">
        <f t="shared" si="20"/>
        <v>0</v>
      </c>
      <c r="AR56">
        <f t="shared" si="20"/>
        <v>0</v>
      </c>
      <c r="AS56">
        <f t="shared" si="20"/>
        <v>0</v>
      </c>
      <c r="AT56">
        <f t="shared" si="20"/>
        <v>0</v>
      </c>
      <c r="AU56">
        <f t="shared" si="20"/>
        <v>0</v>
      </c>
      <c r="AV56">
        <f t="shared" si="20"/>
        <v>0</v>
      </c>
      <c r="AW56">
        <f t="shared" si="20"/>
        <v>0</v>
      </c>
      <c r="AX56">
        <f t="shared" si="20"/>
        <v>0</v>
      </c>
      <c r="AY56">
        <f t="shared" si="20"/>
        <v>0</v>
      </c>
      <c r="AZ56">
        <f t="shared" si="20"/>
        <v>0</v>
      </c>
      <c r="BA56">
        <f t="shared" si="20"/>
        <v>0</v>
      </c>
      <c r="BB56">
        <f t="shared" si="20"/>
        <v>0</v>
      </c>
      <c r="BC56">
        <f t="shared" si="20"/>
        <v>0</v>
      </c>
      <c r="BD56">
        <f t="shared" si="20"/>
        <v>0</v>
      </c>
      <c r="BE56">
        <f t="shared" si="20"/>
        <v>0</v>
      </c>
      <c r="BF56">
        <f t="shared" si="20"/>
        <v>0</v>
      </c>
      <c r="BG56">
        <f t="shared" si="20"/>
        <v>0</v>
      </c>
      <c r="BH56">
        <f t="shared" si="20"/>
        <v>0</v>
      </c>
      <c r="BI56">
        <f t="shared" si="20"/>
        <v>0</v>
      </c>
      <c r="BJ56">
        <f t="shared" si="2"/>
        <v>0</v>
      </c>
    </row>
    <row r="57" spans="1:62" x14ac:dyDescent="0.25">
      <c r="A57" t="s">
        <v>36</v>
      </c>
      <c r="B57">
        <f t="shared" ref="B57:BI57" si="21">B$2*B24</f>
        <v>0</v>
      </c>
      <c r="C57">
        <f t="shared" si="21"/>
        <v>0</v>
      </c>
      <c r="D57">
        <f t="shared" si="21"/>
        <v>0</v>
      </c>
      <c r="E57">
        <f t="shared" si="21"/>
        <v>0</v>
      </c>
      <c r="F57">
        <f t="shared" si="21"/>
        <v>0</v>
      </c>
      <c r="G57">
        <f t="shared" si="21"/>
        <v>0</v>
      </c>
      <c r="H57">
        <f t="shared" si="21"/>
        <v>0</v>
      </c>
      <c r="I57">
        <f t="shared" si="21"/>
        <v>0</v>
      </c>
      <c r="J57">
        <f t="shared" si="21"/>
        <v>17.713572769039928</v>
      </c>
      <c r="K57">
        <f t="shared" si="21"/>
        <v>0</v>
      </c>
      <c r="L57">
        <f t="shared" si="21"/>
        <v>0</v>
      </c>
      <c r="M57">
        <f t="shared" si="21"/>
        <v>0</v>
      </c>
      <c r="N57">
        <f t="shared" si="21"/>
        <v>0</v>
      </c>
      <c r="O57">
        <f t="shared" si="21"/>
        <v>0</v>
      </c>
      <c r="P57">
        <f t="shared" si="21"/>
        <v>0</v>
      </c>
      <c r="Q57">
        <f t="shared" si="21"/>
        <v>0</v>
      </c>
      <c r="R57">
        <f t="shared" si="21"/>
        <v>0</v>
      </c>
      <c r="S57">
        <f t="shared" si="21"/>
        <v>0</v>
      </c>
      <c r="T57">
        <f t="shared" si="21"/>
        <v>0</v>
      </c>
      <c r="U57">
        <f t="shared" si="21"/>
        <v>0</v>
      </c>
      <c r="V57">
        <f t="shared" si="21"/>
        <v>0</v>
      </c>
      <c r="W57">
        <f t="shared" si="21"/>
        <v>0</v>
      </c>
      <c r="X57">
        <f t="shared" si="21"/>
        <v>0</v>
      </c>
      <c r="Y57">
        <f t="shared" si="21"/>
        <v>0</v>
      </c>
      <c r="Z57">
        <f t="shared" si="21"/>
        <v>0</v>
      </c>
      <c r="AA57">
        <f t="shared" si="21"/>
        <v>0</v>
      </c>
      <c r="AB57">
        <f t="shared" si="21"/>
        <v>0</v>
      </c>
      <c r="AC57">
        <f t="shared" si="21"/>
        <v>0</v>
      </c>
      <c r="AD57">
        <f t="shared" si="21"/>
        <v>0</v>
      </c>
      <c r="AE57">
        <f t="shared" si="21"/>
        <v>0</v>
      </c>
      <c r="AF57">
        <f t="shared" si="21"/>
        <v>0</v>
      </c>
      <c r="AG57">
        <f t="shared" si="21"/>
        <v>0</v>
      </c>
      <c r="AH57">
        <f t="shared" si="21"/>
        <v>0</v>
      </c>
      <c r="AI57">
        <f t="shared" si="21"/>
        <v>0</v>
      </c>
      <c r="AJ57">
        <f t="shared" si="21"/>
        <v>0</v>
      </c>
      <c r="AK57">
        <f t="shared" si="21"/>
        <v>0</v>
      </c>
      <c r="AL57">
        <f t="shared" si="21"/>
        <v>0</v>
      </c>
      <c r="AM57">
        <f t="shared" si="21"/>
        <v>0</v>
      </c>
      <c r="AN57">
        <f t="shared" si="21"/>
        <v>0</v>
      </c>
      <c r="AO57">
        <f t="shared" si="21"/>
        <v>0</v>
      </c>
      <c r="AP57">
        <f t="shared" si="21"/>
        <v>0</v>
      </c>
      <c r="AQ57">
        <f t="shared" si="21"/>
        <v>0</v>
      </c>
      <c r="AR57">
        <f t="shared" si="21"/>
        <v>0</v>
      </c>
      <c r="AS57">
        <f t="shared" si="21"/>
        <v>0</v>
      </c>
      <c r="AT57">
        <f t="shared" si="21"/>
        <v>0</v>
      </c>
      <c r="AU57">
        <f t="shared" si="21"/>
        <v>0</v>
      </c>
      <c r="AV57">
        <f t="shared" si="21"/>
        <v>0</v>
      </c>
      <c r="AW57">
        <f t="shared" si="21"/>
        <v>0</v>
      </c>
      <c r="AX57">
        <f t="shared" si="21"/>
        <v>0</v>
      </c>
      <c r="AY57">
        <f t="shared" si="21"/>
        <v>0</v>
      </c>
      <c r="AZ57">
        <f t="shared" si="21"/>
        <v>0</v>
      </c>
      <c r="BA57">
        <f t="shared" si="21"/>
        <v>0</v>
      </c>
      <c r="BB57">
        <f t="shared" si="21"/>
        <v>0</v>
      </c>
      <c r="BC57">
        <f t="shared" si="21"/>
        <v>0</v>
      </c>
      <c r="BD57">
        <f t="shared" si="21"/>
        <v>0</v>
      </c>
      <c r="BE57">
        <f t="shared" si="21"/>
        <v>0</v>
      </c>
      <c r="BF57">
        <f t="shared" si="21"/>
        <v>0</v>
      </c>
      <c r="BG57">
        <f t="shared" si="21"/>
        <v>0</v>
      </c>
      <c r="BH57">
        <f t="shared" si="21"/>
        <v>0</v>
      </c>
      <c r="BI57">
        <f t="shared" si="21"/>
        <v>0</v>
      </c>
      <c r="BJ57">
        <f t="shared" si="2"/>
        <v>17.713572769039928</v>
      </c>
    </row>
    <row r="58" spans="1:62" x14ac:dyDescent="0.25">
      <c r="A58" t="s">
        <v>99</v>
      </c>
      <c r="B58">
        <f t="shared" ref="B58:BI58" si="22">B$2*B25</f>
        <v>0</v>
      </c>
      <c r="C58">
        <f t="shared" si="22"/>
        <v>0</v>
      </c>
      <c r="D58">
        <f t="shared" si="22"/>
        <v>0</v>
      </c>
      <c r="E58">
        <f t="shared" si="22"/>
        <v>0</v>
      </c>
      <c r="F58">
        <f t="shared" si="22"/>
        <v>0</v>
      </c>
      <c r="G58">
        <f t="shared" si="22"/>
        <v>0</v>
      </c>
      <c r="H58">
        <f t="shared" si="22"/>
        <v>0</v>
      </c>
      <c r="I58">
        <f t="shared" si="22"/>
        <v>0</v>
      </c>
      <c r="J58">
        <f t="shared" si="22"/>
        <v>31.575333911595585</v>
      </c>
      <c r="K58">
        <f t="shared" si="22"/>
        <v>0</v>
      </c>
      <c r="L58">
        <f t="shared" si="22"/>
        <v>0</v>
      </c>
      <c r="M58">
        <f t="shared" si="22"/>
        <v>0</v>
      </c>
      <c r="N58">
        <f t="shared" si="22"/>
        <v>0</v>
      </c>
      <c r="O58">
        <f t="shared" si="22"/>
        <v>0</v>
      </c>
      <c r="P58">
        <f t="shared" si="22"/>
        <v>0</v>
      </c>
      <c r="Q58">
        <f t="shared" si="22"/>
        <v>0</v>
      </c>
      <c r="R58">
        <f t="shared" si="22"/>
        <v>0</v>
      </c>
      <c r="S58">
        <f t="shared" si="22"/>
        <v>0</v>
      </c>
      <c r="T58">
        <f t="shared" si="22"/>
        <v>0</v>
      </c>
      <c r="U58">
        <f t="shared" si="22"/>
        <v>0</v>
      </c>
      <c r="V58">
        <f t="shared" si="22"/>
        <v>0.50367081847003226</v>
      </c>
      <c r="W58">
        <f t="shared" si="22"/>
        <v>0</v>
      </c>
      <c r="X58">
        <f t="shared" si="22"/>
        <v>0</v>
      </c>
      <c r="Y58">
        <f t="shared" si="22"/>
        <v>0</v>
      </c>
      <c r="Z58">
        <f t="shared" si="22"/>
        <v>0</v>
      </c>
      <c r="AA58">
        <f t="shared" si="22"/>
        <v>0</v>
      </c>
      <c r="AB58">
        <f t="shared" si="22"/>
        <v>0</v>
      </c>
      <c r="AC58">
        <f t="shared" si="22"/>
        <v>0</v>
      </c>
      <c r="AD58">
        <f t="shared" si="22"/>
        <v>0</v>
      </c>
      <c r="AE58">
        <f t="shared" si="22"/>
        <v>0</v>
      </c>
      <c r="AF58">
        <f t="shared" si="22"/>
        <v>0</v>
      </c>
      <c r="AG58">
        <f t="shared" si="22"/>
        <v>0</v>
      </c>
      <c r="AH58">
        <f t="shared" si="22"/>
        <v>0</v>
      </c>
      <c r="AI58">
        <f t="shared" si="22"/>
        <v>0</v>
      </c>
      <c r="AJ58">
        <f t="shared" si="22"/>
        <v>0</v>
      </c>
      <c r="AK58">
        <f t="shared" si="22"/>
        <v>0</v>
      </c>
      <c r="AL58">
        <f t="shared" si="22"/>
        <v>0</v>
      </c>
      <c r="AM58">
        <f t="shared" si="22"/>
        <v>0</v>
      </c>
      <c r="AN58">
        <f t="shared" si="22"/>
        <v>0</v>
      </c>
      <c r="AO58">
        <f t="shared" si="22"/>
        <v>0</v>
      </c>
      <c r="AP58">
        <f t="shared" si="22"/>
        <v>0</v>
      </c>
      <c r="AQ58">
        <f t="shared" si="22"/>
        <v>0</v>
      </c>
      <c r="AR58">
        <f t="shared" si="22"/>
        <v>0</v>
      </c>
      <c r="AS58">
        <f t="shared" si="22"/>
        <v>0</v>
      </c>
      <c r="AT58">
        <f t="shared" si="22"/>
        <v>0</v>
      </c>
      <c r="AU58">
        <f t="shared" si="22"/>
        <v>0</v>
      </c>
      <c r="AV58">
        <f t="shared" si="22"/>
        <v>0</v>
      </c>
      <c r="AW58">
        <f t="shared" si="22"/>
        <v>0</v>
      </c>
      <c r="AX58">
        <f t="shared" si="22"/>
        <v>0</v>
      </c>
      <c r="AY58">
        <f t="shared" si="22"/>
        <v>0</v>
      </c>
      <c r="AZ58">
        <f t="shared" si="22"/>
        <v>0</v>
      </c>
      <c r="BA58">
        <f t="shared" si="22"/>
        <v>0</v>
      </c>
      <c r="BB58">
        <f t="shared" si="22"/>
        <v>0</v>
      </c>
      <c r="BC58">
        <f t="shared" si="22"/>
        <v>0</v>
      </c>
      <c r="BD58">
        <f t="shared" si="22"/>
        <v>0</v>
      </c>
      <c r="BE58">
        <f t="shared" si="22"/>
        <v>0</v>
      </c>
      <c r="BF58">
        <f t="shared" si="22"/>
        <v>0</v>
      </c>
      <c r="BG58">
        <f t="shared" si="22"/>
        <v>0</v>
      </c>
      <c r="BH58">
        <f t="shared" si="22"/>
        <v>0</v>
      </c>
      <c r="BI58">
        <f t="shared" si="22"/>
        <v>0</v>
      </c>
      <c r="BJ58">
        <f t="shared" si="2"/>
        <v>32.07900473006562</v>
      </c>
    </row>
    <row r="59" spans="1:62" x14ac:dyDescent="0.25">
      <c r="A59" t="s">
        <v>100</v>
      </c>
      <c r="B59">
        <f t="shared" ref="B59:BI59" si="23">B$2*B26</f>
        <v>0</v>
      </c>
      <c r="C59">
        <f t="shared" si="23"/>
        <v>0</v>
      </c>
      <c r="D59">
        <f t="shared" si="23"/>
        <v>0</v>
      </c>
      <c r="E59">
        <f t="shared" si="23"/>
        <v>0</v>
      </c>
      <c r="F59">
        <f t="shared" si="23"/>
        <v>0</v>
      </c>
      <c r="G59">
        <f t="shared" si="23"/>
        <v>0</v>
      </c>
      <c r="H59">
        <f t="shared" si="23"/>
        <v>0</v>
      </c>
      <c r="I59">
        <f t="shared" si="23"/>
        <v>0</v>
      </c>
      <c r="J59">
        <f t="shared" si="23"/>
        <v>40.384167579551509</v>
      </c>
      <c r="K59">
        <f t="shared" si="23"/>
        <v>0</v>
      </c>
      <c r="L59">
        <f t="shared" si="23"/>
        <v>0</v>
      </c>
      <c r="M59">
        <f t="shared" si="23"/>
        <v>0</v>
      </c>
      <c r="N59">
        <f t="shared" si="23"/>
        <v>0</v>
      </c>
      <c r="O59">
        <f t="shared" si="23"/>
        <v>0</v>
      </c>
      <c r="P59">
        <f t="shared" si="23"/>
        <v>0</v>
      </c>
      <c r="Q59">
        <f t="shared" si="23"/>
        <v>0</v>
      </c>
      <c r="R59">
        <f t="shared" si="23"/>
        <v>0</v>
      </c>
      <c r="S59">
        <f t="shared" si="23"/>
        <v>0</v>
      </c>
      <c r="T59">
        <f t="shared" si="23"/>
        <v>0</v>
      </c>
      <c r="U59">
        <f t="shared" si="23"/>
        <v>0</v>
      </c>
      <c r="V59">
        <f t="shared" si="23"/>
        <v>0</v>
      </c>
      <c r="W59">
        <f t="shared" si="23"/>
        <v>0</v>
      </c>
      <c r="X59">
        <f t="shared" si="23"/>
        <v>0</v>
      </c>
      <c r="Y59">
        <f t="shared" si="23"/>
        <v>0</v>
      </c>
      <c r="Z59">
        <f t="shared" si="23"/>
        <v>0</v>
      </c>
      <c r="AA59">
        <f t="shared" si="23"/>
        <v>0</v>
      </c>
      <c r="AB59">
        <f t="shared" si="23"/>
        <v>0</v>
      </c>
      <c r="AC59">
        <f t="shared" si="23"/>
        <v>0</v>
      </c>
      <c r="AD59">
        <f t="shared" si="23"/>
        <v>0</v>
      </c>
      <c r="AE59">
        <f t="shared" si="23"/>
        <v>0</v>
      </c>
      <c r="AF59">
        <f t="shared" si="23"/>
        <v>0</v>
      </c>
      <c r="AG59">
        <f t="shared" si="23"/>
        <v>0</v>
      </c>
      <c r="AH59">
        <f t="shared" si="23"/>
        <v>0</v>
      </c>
      <c r="AI59">
        <f t="shared" si="23"/>
        <v>0</v>
      </c>
      <c r="AJ59">
        <f t="shared" si="23"/>
        <v>0</v>
      </c>
      <c r="AK59">
        <f t="shared" si="23"/>
        <v>0</v>
      </c>
      <c r="AL59">
        <f t="shared" si="23"/>
        <v>0</v>
      </c>
      <c r="AM59">
        <f t="shared" si="23"/>
        <v>0</v>
      </c>
      <c r="AN59">
        <f t="shared" si="23"/>
        <v>0</v>
      </c>
      <c r="AO59">
        <f t="shared" si="23"/>
        <v>0</v>
      </c>
      <c r="AP59">
        <f t="shared" si="23"/>
        <v>0</v>
      </c>
      <c r="AQ59">
        <f t="shared" si="23"/>
        <v>0</v>
      </c>
      <c r="AR59">
        <f t="shared" si="23"/>
        <v>0</v>
      </c>
      <c r="AS59">
        <f t="shared" si="23"/>
        <v>0</v>
      </c>
      <c r="AT59">
        <f t="shared" si="23"/>
        <v>0</v>
      </c>
      <c r="AU59">
        <f t="shared" si="23"/>
        <v>0</v>
      </c>
      <c r="AV59">
        <f t="shared" si="23"/>
        <v>0</v>
      </c>
      <c r="AW59">
        <f t="shared" si="23"/>
        <v>0</v>
      </c>
      <c r="AX59">
        <f t="shared" si="23"/>
        <v>0</v>
      </c>
      <c r="AY59">
        <f t="shared" si="23"/>
        <v>0</v>
      </c>
      <c r="AZ59">
        <f t="shared" si="23"/>
        <v>0</v>
      </c>
      <c r="BA59">
        <f t="shared" si="23"/>
        <v>0</v>
      </c>
      <c r="BB59">
        <f t="shared" si="23"/>
        <v>0</v>
      </c>
      <c r="BC59">
        <f t="shared" si="23"/>
        <v>0</v>
      </c>
      <c r="BD59">
        <f t="shared" si="23"/>
        <v>0</v>
      </c>
      <c r="BE59">
        <f t="shared" si="23"/>
        <v>0</v>
      </c>
      <c r="BF59">
        <f t="shared" si="23"/>
        <v>0</v>
      </c>
      <c r="BG59">
        <f t="shared" si="23"/>
        <v>0</v>
      </c>
      <c r="BH59">
        <f t="shared" si="23"/>
        <v>0</v>
      </c>
      <c r="BI59">
        <f t="shared" si="23"/>
        <v>0</v>
      </c>
      <c r="BJ59">
        <f t="shared" si="2"/>
        <v>40.384167579551509</v>
      </c>
    </row>
    <row r="60" spans="1:62" x14ac:dyDescent="0.25">
      <c r="A60" t="s">
        <v>127</v>
      </c>
      <c r="B60">
        <f t="shared" ref="B60:BI60" si="24">B$2*B27</f>
        <v>0</v>
      </c>
      <c r="C60">
        <f t="shared" si="24"/>
        <v>0</v>
      </c>
      <c r="D60">
        <f t="shared" si="24"/>
        <v>0</v>
      </c>
      <c r="E60">
        <f t="shared" si="24"/>
        <v>0</v>
      </c>
      <c r="F60">
        <f t="shared" si="24"/>
        <v>0</v>
      </c>
      <c r="G60">
        <f t="shared" si="24"/>
        <v>0</v>
      </c>
      <c r="H60">
        <f t="shared" si="24"/>
        <v>0</v>
      </c>
      <c r="I60">
        <f t="shared" si="24"/>
        <v>0</v>
      </c>
      <c r="J60">
        <f t="shared" si="24"/>
        <v>20.550042895805696</v>
      </c>
      <c r="K60">
        <f t="shared" si="24"/>
        <v>0</v>
      </c>
      <c r="L60">
        <f t="shared" si="24"/>
        <v>0</v>
      </c>
      <c r="M60">
        <f t="shared" si="24"/>
        <v>0</v>
      </c>
      <c r="N60">
        <f t="shared" si="24"/>
        <v>0</v>
      </c>
      <c r="O60">
        <f t="shared" si="24"/>
        <v>0</v>
      </c>
      <c r="P60">
        <f t="shared" si="24"/>
        <v>0</v>
      </c>
      <c r="Q60">
        <f t="shared" si="24"/>
        <v>0</v>
      </c>
      <c r="R60">
        <f t="shared" si="24"/>
        <v>0</v>
      </c>
      <c r="S60">
        <f t="shared" si="24"/>
        <v>0</v>
      </c>
      <c r="T60">
        <f t="shared" si="24"/>
        <v>0</v>
      </c>
      <c r="U60">
        <f t="shared" si="24"/>
        <v>0</v>
      </c>
      <c r="V60">
        <f t="shared" si="24"/>
        <v>0</v>
      </c>
      <c r="W60">
        <f t="shared" si="24"/>
        <v>0</v>
      </c>
      <c r="X60">
        <f t="shared" si="24"/>
        <v>0</v>
      </c>
      <c r="Y60">
        <f t="shared" si="24"/>
        <v>0</v>
      </c>
      <c r="Z60">
        <f t="shared" si="24"/>
        <v>0</v>
      </c>
      <c r="AA60">
        <f t="shared" si="24"/>
        <v>0</v>
      </c>
      <c r="AB60">
        <f t="shared" si="24"/>
        <v>0</v>
      </c>
      <c r="AC60">
        <f t="shared" si="24"/>
        <v>0</v>
      </c>
      <c r="AD60">
        <f t="shared" si="24"/>
        <v>0</v>
      </c>
      <c r="AE60">
        <f t="shared" si="24"/>
        <v>0</v>
      </c>
      <c r="AF60">
        <f t="shared" si="24"/>
        <v>0</v>
      </c>
      <c r="AG60">
        <f t="shared" si="24"/>
        <v>0</v>
      </c>
      <c r="AH60">
        <f t="shared" si="24"/>
        <v>0</v>
      </c>
      <c r="AI60">
        <f t="shared" si="24"/>
        <v>0</v>
      </c>
      <c r="AJ60">
        <f t="shared" si="24"/>
        <v>0</v>
      </c>
      <c r="AK60">
        <f t="shared" si="24"/>
        <v>0</v>
      </c>
      <c r="AL60">
        <f t="shared" si="24"/>
        <v>0</v>
      </c>
      <c r="AM60">
        <f t="shared" si="24"/>
        <v>0</v>
      </c>
      <c r="AN60">
        <f t="shared" si="24"/>
        <v>0</v>
      </c>
      <c r="AO60">
        <f t="shared" si="24"/>
        <v>0</v>
      </c>
      <c r="AP60">
        <f t="shared" si="24"/>
        <v>0</v>
      </c>
      <c r="AQ60">
        <f t="shared" si="24"/>
        <v>0</v>
      </c>
      <c r="AR60">
        <f t="shared" si="24"/>
        <v>0</v>
      </c>
      <c r="AS60">
        <f t="shared" si="24"/>
        <v>0</v>
      </c>
      <c r="AT60">
        <f t="shared" si="24"/>
        <v>0</v>
      </c>
      <c r="AU60">
        <f t="shared" si="24"/>
        <v>0</v>
      </c>
      <c r="AV60">
        <f t="shared" si="24"/>
        <v>0</v>
      </c>
      <c r="AW60">
        <f t="shared" si="24"/>
        <v>0</v>
      </c>
      <c r="AX60">
        <f t="shared" si="24"/>
        <v>0</v>
      </c>
      <c r="AY60">
        <f t="shared" si="24"/>
        <v>0</v>
      </c>
      <c r="AZ60">
        <f t="shared" si="24"/>
        <v>0</v>
      </c>
      <c r="BA60">
        <f t="shared" si="24"/>
        <v>0</v>
      </c>
      <c r="BB60">
        <f t="shared" si="24"/>
        <v>0</v>
      </c>
      <c r="BC60">
        <f t="shared" si="24"/>
        <v>0</v>
      </c>
      <c r="BD60">
        <f t="shared" si="24"/>
        <v>0</v>
      </c>
      <c r="BE60">
        <f t="shared" si="24"/>
        <v>0</v>
      </c>
      <c r="BF60">
        <f t="shared" si="24"/>
        <v>0</v>
      </c>
      <c r="BG60">
        <f t="shared" si="24"/>
        <v>0</v>
      </c>
      <c r="BH60">
        <f t="shared" si="24"/>
        <v>0</v>
      </c>
      <c r="BI60">
        <f t="shared" si="24"/>
        <v>0</v>
      </c>
      <c r="BJ60">
        <f t="shared" si="2"/>
        <v>20.550042895805696</v>
      </c>
    </row>
    <row r="61" spans="1:62" x14ac:dyDescent="0.25">
      <c r="A61" t="s">
        <v>128</v>
      </c>
      <c r="B61">
        <f t="shared" ref="B61:BI61" si="25">B$2*B28</f>
        <v>0</v>
      </c>
      <c r="C61">
        <f t="shared" si="25"/>
        <v>0</v>
      </c>
      <c r="D61">
        <f t="shared" si="25"/>
        <v>0</v>
      </c>
      <c r="E61">
        <f t="shared" si="25"/>
        <v>0</v>
      </c>
      <c r="F61">
        <f t="shared" si="25"/>
        <v>0</v>
      </c>
      <c r="G61">
        <f t="shared" si="25"/>
        <v>0</v>
      </c>
      <c r="H61">
        <f t="shared" si="25"/>
        <v>0</v>
      </c>
      <c r="I61">
        <f t="shared" si="25"/>
        <v>0</v>
      </c>
      <c r="J61">
        <f t="shared" si="25"/>
        <v>0</v>
      </c>
      <c r="K61">
        <f t="shared" si="25"/>
        <v>0</v>
      </c>
      <c r="L61">
        <f t="shared" si="25"/>
        <v>0</v>
      </c>
      <c r="M61">
        <f t="shared" si="25"/>
        <v>0</v>
      </c>
      <c r="N61">
        <f t="shared" si="25"/>
        <v>0</v>
      </c>
      <c r="O61">
        <f t="shared" si="25"/>
        <v>0</v>
      </c>
      <c r="P61">
        <f t="shared" si="25"/>
        <v>0</v>
      </c>
      <c r="Q61">
        <f t="shared" si="25"/>
        <v>0</v>
      </c>
      <c r="R61">
        <f t="shared" si="25"/>
        <v>0</v>
      </c>
      <c r="S61">
        <f t="shared" si="25"/>
        <v>0</v>
      </c>
      <c r="T61">
        <f t="shared" si="25"/>
        <v>0</v>
      </c>
      <c r="U61">
        <f t="shared" si="25"/>
        <v>0</v>
      </c>
      <c r="V61">
        <f t="shared" si="25"/>
        <v>0</v>
      </c>
      <c r="W61">
        <f t="shared" si="25"/>
        <v>0</v>
      </c>
      <c r="X61">
        <f t="shared" si="25"/>
        <v>0</v>
      </c>
      <c r="Y61">
        <f t="shared" si="25"/>
        <v>0</v>
      </c>
      <c r="Z61">
        <f t="shared" si="25"/>
        <v>0</v>
      </c>
      <c r="AA61">
        <f t="shared" si="25"/>
        <v>0</v>
      </c>
      <c r="AB61">
        <f t="shared" si="25"/>
        <v>0</v>
      </c>
      <c r="AC61">
        <f t="shared" si="25"/>
        <v>0</v>
      </c>
      <c r="AD61">
        <f t="shared" si="25"/>
        <v>0</v>
      </c>
      <c r="AE61">
        <f t="shared" si="25"/>
        <v>0</v>
      </c>
      <c r="AF61">
        <f t="shared" si="25"/>
        <v>0</v>
      </c>
      <c r="AG61">
        <f t="shared" si="25"/>
        <v>0</v>
      </c>
      <c r="AH61">
        <f t="shared" si="25"/>
        <v>0</v>
      </c>
      <c r="AI61">
        <f t="shared" si="25"/>
        <v>0</v>
      </c>
      <c r="AJ61">
        <f t="shared" si="25"/>
        <v>0</v>
      </c>
      <c r="AK61">
        <f t="shared" si="25"/>
        <v>0</v>
      </c>
      <c r="AL61">
        <f t="shared" si="25"/>
        <v>0</v>
      </c>
      <c r="AM61">
        <f t="shared" si="25"/>
        <v>0</v>
      </c>
      <c r="AN61">
        <f t="shared" si="25"/>
        <v>0</v>
      </c>
      <c r="AO61">
        <f t="shared" si="25"/>
        <v>0</v>
      </c>
      <c r="AP61">
        <f t="shared" si="25"/>
        <v>0</v>
      </c>
      <c r="AQ61">
        <f t="shared" si="25"/>
        <v>0</v>
      </c>
      <c r="AR61">
        <f t="shared" si="25"/>
        <v>0</v>
      </c>
      <c r="AS61">
        <f t="shared" si="25"/>
        <v>0</v>
      </c>
      <c r="AT61">
        <f t="shared" si="25"/>
        <v>0</v>
      </c>
      <c r="AU61">
        <f t="shared" si="25"/>
        <v>0</v>
      </c>
      <c r="AV61">
        <f t="shared" si="25"/>
        <v>0</v>
      </c>
      <c r="AW61">
        <f t="shared" si="25"/>
        <v>0</v>
      </c>
      <c r="AX61">
        <f t="shared" si="25"/>
        <v>0</v>
      </c>
      <c r="AY61">
        <f t="shared" si="25"/>
        <v>0</v>
      </c>
      <c r="AZ61">
        <f t="shared" si="25"/>
        <v>0</v>
      </c>
      <c r="BA61">
        <f t="shared" si="25"/>
        <v>0</v>
      </c>
      <c r="BB61">
        <f t="shared" si="25"/>
        <v>0</v>
      </c>
      <c r="BC61">
        <f t="shared" si="25"/>
        <v>0</v>
      </c>
      <c r="BD61">
        <f t="shared" si="25"/>
        <v>0</v>
      </c>
      <c r="BE61">
        <f t="shared" si="25"/>
        <v>0</v>
      </c>
      <c r="BF61">
        <f t="shared" si="25"/>
        <v>0</v>
      </c>
      <c r="BG61">
        <f t="shared" si="25"/>
        <v>0</v>
      </c>
      <c r="BH61">
        <f t="shared" si="25"/>
        <v>0</v>
      </c>
      <c r="BI61">
        <f t="shared" si="25"/>
        <v>0</v>
      </c>
      <c r="BJ61">
        <f t="shared" si="2"/>
        <v>0</v>
      </c>
    </row>
    <row r="62" spans="1:62" x14ac:dyDescent="0.25">
      <c r="A62" t="s">
        <v>129</v>
      </c>
      <c r="B62">
        <f>B$2*B29</f>
        <v>0</v>
      </c>
      <c r="C62">
        <f>C$2*C29</f>
        <v>0</v>
      </c>
      <c r="D62">
        <f t="shared" ref="D62:BI62" si="26">D$2*D29</f>
        <v>0</v>
      </c>
      <c r="E62">
        <f t="shared" si="26"/>
        <v>0</v>
      </c>
      <c r="F62">
        <f t="shared" si="26"/>
        <v>0</v>
      </c>
      <c r="G62">
        <f t="shared" si="26"/>
        <v>0</v>
      </c>
      <c r="H62">
        <f t="shared" si="26"/>
        <v>0</v>
      </c>
      <c r="I62">
        <f t="shared" si="26"/>
        <v>0</v>
      </c>
      <c r="J62">
        <f t="shared" si="26"/>
        <v>4.777813549819264</v>
      </c>
      <c r="K62">
        <f t="shared" si="26"/>
        <v>0</v>
      </c>
      <c r="L62">
        <f t="shared" si="26"/>
        <v>0</v>
      </c>
      <c r="M62">
        <f t="shared" si="26"/>
        <v>0</v>
      </c>
      <c r="N62">
        <f t="shared" si="26"/>
        <v>0</v>
      </c>
      <c r="O62">
        <f t="shared" si="26"/>
        <v>0</v>
      </c>
      <c r="P62">
        <f t="shared" si="26"/>
        <v>0</v>
      </c>
      <c r="Q62">
        <f t="shared" si="26"/>
        <v>0</v>
      </c>
      <c r="R62">
        <f t="shared" si="26"/>
        <v>0</v>
      </c>
      <c r="S62">
        <f t="shared" si="26"/>
        <v>0</v>
      </c>
      <c r="T62">
        <f t="shared" si="26"/>
        <v>0</v>
      </c>
      <c r="U62">
        <f t="shared" si="26"/>
        <v>0</v>
      </c>
      <c r="V62">
        <f t="shared" si="26"/>
        <v>0</v>
      </c>
      <c r="W62">
        <f t="shared" si="26"/>
        <v>0</v>
      </c>
      <c r="X62">
        <f t="shared" si="26"/>
        <v>0</v>
      </c>
      <c r="Y62">
        <f t="shared" si="26"/>
        <v>0</v>
      </c>
      <c r="Z62">
        <f t="shared" si="26"/>
        <v>0</v>
      </c>
      <c r="AA62">
        <f t="shared" si="26"/>
        <v>0</v>
      </c>
      <c r="AB62">
        <f t="shared" si="26"/>
        <v>0</v>
      </c>
      <c r="AC62">
        <f t="shared" si="26"/>
        <v>0</v>
      </c>
      <c r="AD62">
        <f t="shared" si="26"/>
        <v>0</v>
      </c>
      <c r="AE62">
        <f t="shared" si="26"/>
        <v>0</v>
      </c>
      <c r="AF62">
        <f t="shared" si="26"/>
        <v>0</v>
      </c>
      <c r="AG62">
        <f t="shared" si="26"/>
        <v>0</v>
      </c>
      <c r="AH62">
        <f t="shared" si="26"/>
        <v>0</v>
      </c>
      <c r="AI62">
        <f t="shared" si="26"/>
        <v>0</v>
      </c>
      <c r="AJ62">
        <f t="shared" si="26"/>
        <v>0</v>
      </c>
      <c r="AK62">
        <f t="shared" si="26"/>
        <v>0</v>
      </c>
      <c r="AL62">
        <f t="shared" si="26"/>
        <v>0</v>
      </c>
      <c r="AM62">
        <f t="shared" si="26"/>
        <v>0</v>
      </c>
      <c r="AN62">
        <f t="shared" si="26"/>
        <v>0</v>
      </c>
      <c r="AO62">
        <f t="shared" si="26"/>
        <v>0</v>
      </c>
      <c r="AP62">
        <f t="shared" si="26"/>
        <v>0</v>
      </c>
      <c r="AQ62">
        <f t="shared" si="26"/>
        <v>0</v>
      </c>
      <c r="AR62">
        <f t="shared" si="26"/>
        <v>0</v>
      </c>
      <c r="AS62">
        <f t="shared" si="26"/>
        <v>0</v>
      </c>
      <c r="AT62">
        <f t="shared" si="26"/>
        <v>0</v>
      </c>
      <c r="AU62">
        <f t="shared" si="26"/>
        <v>0</v>
      </c>
      <c r="AV62">
        <f t="shared" si="26"/>
        <v>0</v>
      </c>
      <c r="AW62">
        <f t="shared" si="26"/>
        <v>0</v>
      </c>
      <c r="AX62">
        <f t="shared" si="26"/>
        <v>0</v>
      </c>
      <c r="AY62">
        <f t="shared" si="26"/>
        <v>0</v>
      </c>
      <c r="AZ62">
        <f t="shared" si="26"/>
        <v>0</v>
      </c>
      <c r="BA62">
        <f t="shared" si="26"/>
        <v>0</v>
      </c>
      <c r="BB62">
        <f t="shared" si="26"/>
        <v>0</v>
      </c>
      <c r="BC62">
        <f t="shared" si="26"/>
        <v>0</v>
      </c>
      <c r="BD62">
        <f t="shared" si="26"/>
        <v>0</v>
      </c>
      <c r="BE62">
        <f t="shared" si="26"/>
        <v>0</v>
      </c>
      <c r="BF62">
        <f t="shared" si="26"/>
        <v>0</v>
      </c>
      <c r="BG62">
        <f t="shared" si="26"/>
        <v>0</v>
      </c>
      <c r="BH62">
        <f t="shared" si="26"/>
        <v>0</v>
      </c>
      <c r="BI62">
        <f t="shared" si="26"/>
        <v>0</v>
      </c>
      <c r="BJ62">
        <f t="shared" si="2"/>
        <v>4.777813549819264</v>
      </c>
    </row>
    <row r="63" spans="1:62" x14ac:dyDescent="0.25">
      <c r="A63" t="s">
        <v>130</v>
      </c>
      <c r="B63">
        <f t="shared" ref="B63:BI63" si="27">B$2*B30</f>
        <v>0</v>
      </c>
      <c r="C63">
        <f t="shared" si="27"/>
        <v>0</v>
      </c>
      <c r="D63">
        <f t="shared" si="27"/>
        <v>0</v>
      </c>
      <c r="E63">
        <f t="shared" si="27"/>
        <v>0</v>
      </c>
      <c r="F63">
        <f t="shared" si="27"/>
        <v>0</v>
      </c>
      <c r="G63">
        <f t="shared" si="27"/>
        <v>0</v>
      </c>
      <c r="H63">
        <f t="shared" si="27"/>
        <v>0</v>
      </c>
      <c r="I63">
        <f t="shared" si="27"/>
        <v>0</v>
      </c>
      <c r="J63">
        <f t="shared" si="27"/>
        <v>2.2434991478383868</v>
      </c>
      <c r="K63">
        <f t="shared" si="27"/>
        <v>0</v>
      </c>
      <c r="L63">
        <f t="shared" si="27"/>
        <v>0</v>
      </c>
      <c r="M63">
        <f t="shared" si="27"/>
        <v>0</v>
      </c>
      <c r="N63">
        <f t="shared" si="27"/>
        <v>0</v>
      </c>
      <c r="O63">
        <f t="shared" si="27"/>
        <v>0</v>
      </c>
      <c r="P63">
        <f t="shared" si="27"/>
        <v>0</v>
      </c>
      <c r="Q63">
        <f t="shared" si="27"/>
        <v>0</v>
      </c>
      <c r="R63">
        <f t="shared" si="27"/>
        <v>0</v>
      </c>
      <c r="S63">
        <f t="shared" si="27"/>
        <v>0</v>
      </c>
      <c r="T63">
        <f t="shared" si="27"/>
        <v>0</v>
      </c>
      <c r="U63">
        <f t="shared" si="27"/>
        <v>0</v>
      </c>
      <c r="V63">
        <f t="shared" si="27"/>
        <v>0</v>
      </c>
      <c r="W63">
        <f t="shared" si="27"/>
        <v>0</v>
      </c>
      <c r="X63">
        <f t="shared" si="27"/>
        <v>0</v>
      </c>
      <c r="Y63">
        <f t="shared" si="27"/>
        <v>0</v>
      </c>
      <c r="Z63">
        <f t="shared" si="27"/>
        <v>0</v>
      </c>
      <c r="AA63">
        <f t="shared" si="27"/>
        <v>0</v>
      </c>
      <c r="AB63">
        <f t="shared" si="27"/>
        <v>0</v>
      </c>
      <c r="AC63">
        <f t="shared" si="27"/>
        <v>0</v>
      </c>
      <c r="AD63">
        <f t="shared" si="27"/>
        <v>0</v>
      </c>
      <c r="AE63">
        <f t="shared" si="27"/>
        <v>0</v>
      </c>
      <c r="AF63">
        <f t="shared" si="27"/>
        <v>0</v>
      </c>
      <c r="AG63">
        <f t="shared" si="27"/>
        <v>0</v>
      </c>
      <c r="AH63">
        <f t="shared" si="27"/>
        <v>0</v>
      </c>
      <c r="AI63">
        <f t="shared" si="27"/>
        <v>0</v>
      </c>
      <c r="AJ63">
        <f t="shared" si="27"/>
        <v>0</v>
      </c>
      <c r="AK63">
        <f t="shared" si="27"/>
        <v>0</v>
      </c>
      <c r="AL63">
        <f t="shared" si="27"/>
        <v>0</v>
      </c>
      <c r="AM63">
        <f t="shared" si="27"/>
        <v>0</v>
      </c>
      <c r="AN63">
        <f t="shared" si="27"/>
        <v>0</v>
      </c>
      <c r="AO63">
        <f t="shared" si="27"/>
        <v>0</v>
      </c>
      <c r="AP63">
        <f t="shared" si="27"/>
        <v>0</v>
      </c>
      <c r="AQ63">
        <f t="shared" si="27"/>
        <v>0</v>
      </c>
      <c r="AR63">
        <f t="shared" si="27"/>
        <v>0</v>
      </c>
      <c r="AS63">
        <f t="shared" si="27"/>
        <v>0</v>
      </c>
      <c r="AT63">
        <f t="shared" si="27"/>
        <v>0</v>
      </c>
      <c r="AU63">
        <f t="shared" si="27"/>
        <v>0</v>
      </c>
      <c r="AV63">
        <f t="shared" si="27"/>
        <v>0</v>
      </c>
      <c r="AW63">
        <f t="shared" si="27"/>
        <v>0</v>
      </c>
      <c r="AX63">
        <f t="shared" si="27"/>
        <v>0</v>
      </c>
      <c r="AY63">
        <f t="shared" si="27"/>
        <v>0</v>
      </c>
      <c r="AZ63">
        <f t="shared" si="27"/>
        <v>0</v>
      </c>
      <c r="BA63">
        <f t="shared" si="27"/>
        <v>0</v>
      </c>
      <c r="BB63">
        <f t="shared" si="27"/>
        <v>0</v>
      </c>
      <c r="BC63">
        <f t="shared" si="27"/>
        <v>0</v>
      </c>
      <c r="BD63">
        <f t="shared" si="27"/>
        <v>0</v>
      </c>
      <c r="BE63">
        <f t="shared" si="27"/>
        <v>0</v>
      </c>
      <c r="BF63">
        <f t="shared" si="27"/>
        <v>0</v>
      </c>
      <c r="BG63">
        <f t="shared" si="27"/>
        <v>0</v>
      </c>
      <c r="BH63">
        <f t="shared" si="27"/>
        <v>0</v>
      </c>
      <c r="BI63">
        <f t="shared" si="27"/>
        <v>0</v>
      </c>
      <c r="BJ63">
        <f t="shared" si="2"/>
        <v>2.2434991478383868</v>
      </c>
    </row>
    <row r="64" spans="1:62" x14ac:dyDescent="0.25">
      <c r="A64" t="s">
        <v>101</v>
      </c>
      <c r="B64">
        <f t="shared" ref="B64:BI64" si="28">B$2*B31</f>
        <v>0</v>
      </c>
      <c r="C64">
        <f t="shared" si="28"/>
        <v>0</v>
      </c>
      <c r="D64">
        <f t="shared" si="28"/>
        <v>0</v>
      </c>
      <c r="E64">
        <f t="shared" si="28"/>
        <v>0</v>
      </c>
      <c r="F64">
        <f t="shared" si="28"/>
        <v>0</v>
      </c>
      <c r="G64">
        <f t="shared" si="28"/>
        <v>0</v>
      </c>
      <c r="H64">
        <f t="shared" si="28"/>
        <v>0</v>
      </c>
      <c r="I64">
        <f t="shared" si="28"/>
        <v>0</v>
      </c>
      <c r="J64">
        <f t="shared" si="28"/>
        <v>0.88898970459597759</v>
      </c>
      <c r="K64">
        <f t="shared" si="28"/>
        <v>0</v>
      </c>
      <c r="L64">
        <f t="shared" si="28"/>
        <v>0</v>
      </c>
      <c r="M64">
        <f t="shared" si="28"/>
        <v>0</v>
      </c>
      <c r="N64">
        <f t="shared" si="28"/>
        <v>0</v>
      </c>
      <c r="O64">
        <f t="shared" si="28"/>
        <v>0</v>
      </c>
      <c r="P64">
        <f t="shared" si="28"/>
        <v>0</v>
      </c>
      <c r="Q64">
        <f t="shared" si="28"/>
        <v>0</v>
      </c>
      <c r="R64">
        <f t="shared" si="28"/>
        <v>0</v>
      </c>
      <c r="S64">
        <f t="shared" si="28"/>
        <v>0</v>
      </c>
      <c r="T64">
        <f t="shared" si="28"/>
        <v>0</v>
      </c>
      <c r="U64">
        <f t="shared" si="28"/>
        <v>0</v>
      </c>
      <c r="V64">
        <f t="shared" si="28"/>
        <v>0</v>
      </c>
      <c r="W64">
        <f t="shared" si="28"/>
        <v>0</v>
      </c>
      <c r="X64">
        <f t="shared" si="28"/>
        <v>0</v>
      </c>
      <c r="Y64">
        <f t="shared" si="28"/>
        <v>0</v>
      </c>
      <c r="Z64">
        <f t="shared" si="28"/>
        <v>0</v>
      </c>
      <c r="AA64">
        <f t="shared" si="28"/>
        <v>0</v>
      </c>
      <c r="AB64">
        <f t="shared" si="28"/>
        <v>0</v>
      </c>
      <c r="AC64">
        <f t="shared" si="28"/>
        <v>0</v>
      </c>
      <c r="AD64">
        <f t="shared" si="28"/>
        <v>0</v>
      </c>
      <c r="AE64">
        <f t="shared" si="28"/>
        <v>0</v>
      </c>
      <c r="AF64">
        <f t="shared" si="28"/>
        <v>0</v>
      </c>
      <c r="AG64">
        <f t="shared" si="28"/>
        <v>0</v>
      </c>
      <c r="AH64">
        <f t="shared" si="28"/>
        <v>0</v>
      </c>
      <c r="AI64">
        <f t="shared" si="28"/>
        <v>0</v>
      </c>
      <c r="AJ64">
        <f t="shared" si="28"/>
        <v>0</v>
      </c>
      <c r="AK64">
        <f t="shared" si="28"/>
        <v>0</v>
      </c>
      <c r="AL64">
        <f t="shared" si="28"/>
        <v>0</v>
      </c>
      <c r="AM64">
        <f t="shared" si="28"/>
        <v>0</v>
      </c>
      <c r="AN64">
        <f t="shared" si="28"/>
        <v>0</v>
      </c>
      <c r="AO64">
        <f t="shared" si="28"/>
        <v>0</v>
      </c>
      <c r="AP64">
        <f t="shared" si="28"/>
        <v>0</v>
      </c>
      <c r="AQ64">
        <f t="shared" si="28"/>
        <v>0</v>
      </c>
      <c r="AR64">
        <f t="shared" si="28"/>
        <v>0</v>
      </c>
      <c r="AS64">
        <f t="shared" si="28"/>
        <v>0</v>
      </c>
      <c r="AT64">
        <f t="shared" si="28"/>
        <v>0</v>
      </c>
      <c r="AU64">
        <f t="shared" si="28"/>
        <v>0</v>
      </c>
      <c r="AV64">
        <f t="shared" si="28"/>
        <v>0</v>
      </c>
      <c r="AW64">
        <f t="shared" si="28"/>
        <v>0</v>
      </c>
      <c r="AX64">
        <f t="shared" si="28"/>
        <v>0</v>
      </c>
      <c r="AY64">
        <f t="shared" si="28"/>
        <v>0</v>
      </c>
      <c r="AZ64">
        <f t="shared" si="28"/>
        <v>0</v>
      </c>
      <c r="BA64">
        <f t="shared" si="28"/>
        <v>0</v>
      </c>
      <c r="BB64">
        <f t="shared" si="28"/>
        <v>0</v>
      </c>
      <c r="BC64">
        <f t="shared" si="28"/>
        <v>0</v>
      </c>
      <c r="BD64">
        <f t="shared" si="28"/>
        <v>0</v>
      </c>
      <c r="BE64">
        <f t="shared" si="28"/>
        <v>0</v>
      </c>
      <c r="BF64">
        <f t="shared" si="28"/>
        <v>0</v>
      </c>
      <c r="BG64">
        <f t="shared" si="28"/>
        <v>0</v>
      </c>
      <c r="BH64">
        <f t="shared" si="28"/>
        <v>0</v>
      </c>
      <c r="BI64">
        <f t="shared" si="28"/>
        <v>0</v>
      </c>
      <c r="BJ64">
        <f t="shared" si="2"/>
        <v>0.88898970459597759</v>
      </c>
    </row>
    <row r="65" spans="1:62" x14ac:dyDescent="0.25">
      <c r="A65" t="s">
        <v>65</v>
      </c>
      <c r="B65">
        <f t="shared" ref="B65:BI65" si="29">B$2*B32</f>
        <v>0</v>
      </c>
      <c r="C65">
        <f t="shared" si="29"/>
        <v>0</v>
      </c>
      <c r="D65">
        <f t="shared" si="29"/>
        <v>0</v>
      </c>
      <c r="E65">
        <f t="shared" si="29"/>
        <v>0</v>
      </c>
      <c r="F65">
        <f t="shared" si="29"/>
        <v>0</v>
      </c>
      <c r="G65">
        <f t="shared" si="29"/>
        <v>0</v>
      </c>
      <c r="H65">
        <f t="shared" si="29"/>
        <v>0</v>
      </c>
      <c r="I65">
        <f t="shared" si="29"/>
        <v>0</v>
      </c>
      <c r="J65">
        <f t="shared" si="29"/>
        <v>5.4367680660025046</v>
      </c>
      <c r="K65">
        <f t="shared" si="29"/>
        <v>0</v>
      </c>
      <c r="L65">
        <f t="shared" si="29"/>
        <v>0</v>
      </c>
      <c r="M65">
        <f t="shared" si="29"/>
        <v>0</v>
      </c>
      <c r="N65">
        <f t="shared" si="29"/>
        <v>0</v>
      </c>
      <c r="O65">
        <f t="shared" si="29"/>
        <v>0</v>
      </c>
      <c r="P65">
        <f t="shared" si="29"/>
        <v>0</v>
      </c>
      <c r="Q65">
        <f t="shared" si="29"/>
        <v>0</v>
      </c>
      <c r="R65">
        <f t="shared" si="29"/>
        <v>0</v>
      </c>
      <c r="S65">
        <f t="shared" si="29"/>
        <v>0</v>
      </c>
      <c r="T65">
        <f t="shared" si="29"/>
        <v>0</v>
      </c>
      <c r="U65">
        <f t="shared" si="29"/>
        <v>0</v>
      </c>
      <c r="V65">
        <f t="shared" si="29"/>
        <v>0</v>
      </c>
      <c r="W65">
        <f t="shared" si="29"/>
        <v>0</v>
      </c>
      <c r="X65">
        <f t="shared" si="29"/>
        <v>0</v>
      </c>
      <c r="Y65">
        <f t="shared" si="29"/>
        <v>0</v>
      </c>
      <c r="Z65">
        <f t="shared" si="29"/>
        <v>0</v>
      </c>
      <c r="AA65">
        <f t="shared" si="29"/>
        <v>0</v>
      </c>
      <c r="AB65">
        <f t="shared" si="29"/>
        <v>0</v>
      </c>
      <c r="AC65">
        <f t="shared" si="29"/>
        <v>0</v>
      </c>
      <c r="AD65">
        <f t="shared" si="29"/>
        <v>0</v>
      </c>
      <c r="AE65">
        <f t="shared" si="29"/>
        <v>0</v>
      </c>
      <c r="AF65">
        <f t="shared" si="29"/>
        <v>0</v>
      </c>
      <c r="AG65">
        <f t="shared" si="29"/>
        <v>0</v>
      </c>
      <c r="AH65">
        <f t="shared" si="29"/>
        <v>0</v>
      </c>
      <c r="AI65">
        <f t="shared" si="29"/>
        <v>0</v>
      </c>
      <c r="AJ65">
        <f t="shared" si="29"/>
        <v>0</v>
      </c>
      <c r="AK65">
        <f t="shared" si="29"/>
        <v>0</v>
      </c>
      <c r="AL65">
        <f t="shared" si="29"/>
        <v>0</v>
      </c>
      <c r="AM65">
        <f t="shared" si="29"/>
        <v>0</v>
      </c>
      <c r="AN65">
        <f t="shared" si="29"/>
        <v>0</v>
      </c>
      <c r="AO65">
        <f t="shared" si="29"/>
        <v>0</v>
      </c>
      <c r="AP65">
        <f t="shared" si="29"/>
        <v>0</v>
      </c>
      <c r="AQ65">
        <f t="shared" si="29"/>
        <v>0</v>
      </c>
      <c r="AR65">
        <f t="shared" si="29"/>
        <v>0</v>
      </c>
      <c r="AS65">
        <f t="shared" si="29"/>
        <v>0</v>
      </c>
      <c r="AT65">
        <f t="shared" si="29"/>
        <v>0</v>
      </c>
      <c r="AU65">
        <f t="shared" si="29"/>
        <v>0</v>
      </c>
      <c r="AV65">
        <f t="shared" si="29"/>
        <v>0</v>
      </c>
      <c r="AW65">
        <f t="shared" si="29"/>
        <v>0</v>
      </c>
      <c r="AX65">
        <f t="shared" si="29"/>
        <v>0</v>
      </c>
      <c r="AY65">
        <f t="shared" si="29"/>
        <v>0</v>
      </c>
      <c r="AZ65">
        <f t="shared" si="29"/>
        <v>0</v>
      </c>
      <c r="BA65">
        <f t="shared" si="29"/>
        <v>0</v>
      </c>
      <c r="BB65">
        <f t="shared" si="29"/>
        <v>0</v>
      </c>
      <c r="BC65">
        <f t="shared" si="29"/>
        <v>0</v>
      </c>
      <c r="BD65">
        <f t="shared" si="29"/>
        <v>0</v>
      </c>
      <c r="BE65">
        <f t="shared" si="29"/>
        <v>0</v>
      </c>
      <c r="BF65">
        <f t="shared" si="29"/>
        <v>0</v>
      </c>
      <c r="BG65">
        <f t="shared" si="29"/>
        <v>0</v>
      </c>
      <c r="BH65">
        <f t="shared" si="29"/>
        <v>0</v>
      </c>
      <c r="BI65">
        <f t="shared" si="29"/>
        <v>0</v>
      </c>
      <c r="BJ65">
        <f t="shared" si="2"/>
        <v>5.4367680660025046</v>
      </c>
    </row>
    <row r="66" spans="1:62" x14ac:dyDescent="0.25">
      <c r="A66" t="s">
        <v>70</v>
      </c>
      <c r="B66">
        <f t="shared" ref="B66:BI66" si="30">B$2*B33</f>
        <v>0</v>
      </c>
      <c r="C66">
        <f t="shared" si="30"/>
        <v>0</v>
      </c>
      <c r="D66">
        <f t="shared" si="30"/>
        <v>0</v>
      </c>
      <c r="E66">
        <f t="shared" si="30"/>
        <v>0</v>
      </c>
      <c r="F66">
        <f t="shared" si="30"/>
        <v>0</v>
      </c>
      <c r="G66">
        <f t="shared" si="30"/>
        <v>0</v>
      </c>
      <c r="H66">
        <f t="shared" si="30"/>
        <v>0</v>
      </c>
      <c r="I66">
        <f t="shared" si="30"/>
        <v>0</v>
      </c>
      <c r="J66">
        <f t="shared" si="30"/>
        <v>17.011480504320584</v>
      </c>
      <c r="K66">
        <f t="shared" si="30"/>
        <v>0</v>
      </c>
      <c r="L66">
        <f t="shared" si="30"/>
        <v>0</v>
      </c>
      <c r="M66">
        <f t="shared" si="30"/>
        <v>0</v>
      </c>
      <c r="N66">
        <f t="shared" si="30"/>
        <v>0</v>
      </c>
      <c r="O66">
        <f t="shared" si="30"/>
        <v>0</v>
      </c>
      <c r="P66">
        <f t="shared" si="30"/>
        <v>0</v>
      </c>
      <c r="Q66">
        <f t="shared" si="30"/>
        <v>0</v>
      </c>
      <c r="R66">
        <f t="shared" si="30"/>
        <v>0</v>
      </c>
      <c r="S66">
        <f t="shared" si="30"/>
        <v>0</v>
      </c>
      <c r="T66">
        <f t="shared" si="30"/>
        <v>0</v>
      </c>
      <c r="U66">
        <f t="shared" si="30"/>
        <v>0</v>
      </c>
      <c r="V66">
        <f t="shared" si="30"/>
        <v>0</v>
      </c>
      <c r="W66">
        <f t="shared" si="30"/>
        <v>0</v>
      </c>
      <c r="X66">
        <f t="shared" si="30"/>
        <v>0</v>
      </c>
      <c r="Y66">
        <f t="shared" si="30"/>
        <v>0</v>
      </c>
      <c r="Z66">
        <f t="shared" si="30"/>
        <v>0</v>
      </c>
      <c r="AA66">
        <f t="shared" si="30"/>
        <v>0</v>
      </c>
      <c r="AB66">
        <f t="shared" si="30"/>
        <v>0</v>
      </c>
      <c r="AC66">
        <f t="shared" si="30"/>
        <v>0</v>
      </c>
      <c r="AD66">
        <f t="shared" si="30"/>
        <v>0</v>
      </c>
      <c r="AE66">
        <f t="shared" si="30"/>
        <v>0</v>
      </c>
      <c r="AF66">
        <f t="shared" si="30"/>
        <v>0</v>
      </c>
      <c r="AG66">
        <f t="shared" si="30"/>
        <v>0</v>
      </c>
      <c r="AH66">
        <f t="shared" si="30"/>
        <v>0</v>
      </c>
      <c r="AI66">
        <f t="shared" si="30"/>
        <v>0</v>
      </c>
      <c r="AJ66">
        <f t="shared" si="30"/>
        <v>0</v>
      </c>
      <c r="AK66">
        <f t="shared" si="30"/>
        <v>0</v>
      </c>
      <c r="AL66">
        <f t="shared" si="30"/>
        <v>0</v>
      </c>
      <c r="AM66">
        <f t="shared" si="30"/>
        <v>0</v>
      </c>
      <c r="AN66">
        <f t="shared" si="30"/>
        <v>0</v>
      </c>
      <c r="AO66">
        <f t="shared" si="30"/>
        <v>0</v>
      </c>
      <c r="AP66">
        <f t="shared" si="30"/>
        <v>0</v>
      </c>
      <c r="AQ66">
        <f t="shared" si="30"/>
        <v>0</v>
      </c>
      <c r="AR66">
        <f t="shared" si="30"/>
        <v>0</v>
      </c>
      <c r="AS66">
        <f t="shared" si="30"/>
        <v>0</v>
      </c>
      <c r="AT66">
        <f t="shared" si="30"/>
        <v>0</v>
      </c>
      <c r="AU66">
        <f t="shared" si="30"/>
        <v>0</v>
      </c>
      <c r="AV66">
        <f t="shared" si="30"/>
        <v>0</v>
      </c>
      <c r="AW66">
        <f t="shared" si="30"/>
        <v>0</v>
      </c>
      <c r="AX66">
        <f t="shared" si="30"/>
        <v>0</v>
      </c>
      <c r="AY66">
        <f t="shared" si="30"/>
        <v>0</v>
      </c>
      <c r="AZ66">
        <f t="shared" si="30"/>
        <v>0</v>
      </c>
      <c r="BA66">
        <f t="shared" si="30"/>
        <v>0</v>
      </c>
      <c r="BB66">
        <f t="shared" si="30"/>
        <v>0</v>
      </c>
      <c r="BC66">
        <f t="shared" si="30"/>
        <v>0</v>
      </c>
      <c r="BD66">
        <f t="shared" si="30"/>
        <v>0</v>
      </c>
      <c r="BE66">
        <f t="shared" si="30"/>
        <v>0</v>
      </c>
      <c r="BF66">
        <f t="shared" si="30"/>
        <v>0</v>
      </c>
      <c r="BG66">
        <f t="shared" si="30"/>
        <v>0</v>
      </c>
      <c r="BH66">
        <f t="shared" si="30"/>
        <v>0</v>
      </c>
      <c r="BI66">
        <f t="shared" si="30"/>
        <v>0</v>
      </c>
      <c r="BJ66">
        <f t="shared" si="2"/>
        <v>17.011480504320584</v>
      </c>
    </row>
    <row r="67" spans="1:62" x14ac:dyDescent="0.25">
      <c r="A67" t="s">
        <v>102</v>
      </c>
      <c r="B67">
        <f t="shared" ref="B67:BI67" si="31">B$2*B34</f>
        <v>0</v>
      </c>
      <c r="C67">
        <f t="shared" si="31"/>
        <v>0</v>
      </c>
      <c r="D67">
        <f t="shared" si="31"/>
        <v>0</v>
      </c>
      <c r="E67">
        <f t="shared" si="31"/>
        <v>0</v>
      </c>
      <c r="F67">
        <f t="shared" si="31"/>
        <v>0</v>
      </c>
      <c r="G67">
        <f t="shared" si="31"/>
        <v>0</v>
      </c>
      <c r="H67">
        <f t="shared" si="31"/>
        <v>0</v>
      </c>
      <c r="I67">
        <f t="shared" si="31"/>
        <v>0</v>
      </c>
      <c r="J67">
        <f t="shared" si="31"/>
        <v>0</v>
      </c>
      <c r="K67">
        <f t="shared" si="31"/>
        <v>0</v>
      </c>
      <c r="L67">
        <f t="shared" si="31"/>
        <v>0</v>
      </c>
      <c r="M67">
        <f t="shared" si="31"/>
        <v>0</v>
      </c>
      <c r="N67">
        <f t="shared" si="31"/>
        <v>0</v>
      </c>
      <c r="O67">
        <f t="shared" si="31"/>
        <v>0</v>
      </c>
      <c r="P67">
        <f t="shared" si="31"/>
        <v>0</v>
      </c>
      <c r="Q67">
        <f t="shared" si="31"/>
        <v>0</v>
      </c>
      <c r="R67">
        <f t="shared" si="31"/>
        <v>0</v>
      </c>
      <c r="S67">
        <f t="shared" si="31"/>
        <v>0</v>
      </c>
      <c r="T67">
        <f t="shared" si="31"/>
        <v>0</v>
      </c>
      <c r="U67">
        <f t="shared" si="31"/>
        <v>0</v>
      </c>
      <c r="V67">
        <f t="shared" si="31"/>
        <v>0</v>
      </c>
      <c r="W67">
        <f t="shared" si="31"/>
        <v>0</v>
      </c>
      <c r="X67">
        <f t="shared" si="31"/>
        <v>0</v>
      </c>
      <c r="Y67">
        <f t="shared" si="31"/>
        <v>0</v>
      </c>
      <c r="Z67">
        <f t="shared" si="31"/>
        <v>0</v>
      </c>
      <c r="AA67">
        <f t="shared" si="31"/>
        <v>0</v>
      </c>
      <c r="AB67">
        <f t="shared" si="31"/>
        <v>0</v>
      </c>
      <c r="AC67">
        <f t="shared" si="31"/>
        <v>0</v>
      </c>
      <c r="AD67">
        <f t="shared" si="31"/>
        <v>0</v>
      </c>
      <c r="AE67">
        <f t="shared" si="31"/>
        <v>0</v>
      </c>
      <c r="AF67">
        <f t="shared" si="31"/>
        <v>0</v>
      </c>
      <c r="AG67">
        <f t="shared" si="31"/>
        <v>0</v>
      </c>
      <c r="AH67">
        <f t="shared" si="31"/>
        <v>0</v>
      </c>
      <c r="AI67">
        <f t="shared" si="31"/>
        <v>0</v>
      </c>
      <c r="AJ67">
        <f t="shared" si="31"/>
        <v>0</v>
      </c>
      <c r="AK67">
        <f t="shared" si="31"/>
        <v>0</v>
      </c>
      <c r="AL67">
        <f t="shared" si="31"/>
        <v>0</v>
      </c>
      <c r="AM67">
        <f t="shared" si="31"/>
        <v>0</v>
      </c>
      <c r="AN67">
        <f t="shared" si="31"/>
        <v>0</v>
      </c>
      <c r="AO67">
        <f t="shared" si="31"/>
        <v>0</v>
      </c>
      <c r="AP67">
        <f t="shared" si="31"/>
        <v>0</v>
      </c>
      <c r="AQ67">
        <f t="shared" si="31"/>
        <v>0</v>
      </c>
      <c r="AR67">
        <f t="shared" si="31"/>
        <v>0</v>
      </c>
      <c r="AS67">
        <f t="shared" si="31"/>
        <v>0</v>
      </c>
      <c r="AT67">
        <f t="shared" si="31"/>
        <v>0</v>
      </c>
      <c r="AU67">
        <f t="shared" si="31"/>
        <v>0</v>
      </c>
      <c r="AV67">
        <f t="shared" si="31"/>
        <v>0</v>
      </c>
      <c r="AW67">
        <f t="shared" si="31"/>
        <v>0</v>
      </c>
      <c r="AX67">
        <f t="shared" si="31"/>
        <v>0</v>
      </c>
      <c r="AY67">
        <f t="shared" si="31"/>
        <v>0</v>
      </c>
      <c r="AZ67">
        <f t="shared" si="31"/>
        <v>0</v>
      </c>
      <c r="BA67">
        <f t="shared" si="31"/>
        <v>0</v>
      </c>
      <c r="BB67">
        <f t="shared" si="31"/>
        <v>0</v>
      </c>
      <c r="BC67">
        <f t="shared" si="31"/>
        <v>0</v>
      </c>
      <c r="BD67">
        <f t="shared" si="31"/>
        <v>0</v>
      </c>
      <c r="BE67">
        <f t="shared" si="31"/>
        <v>0</v>
      </c>
      <c r="BF67">
        <f t="shared" si="31"/>
        <v>0</v>
      </c>
      <c r="BG67">
        <f t="shared" si="31"/>
        <v>0</v>
      </c>
      <c r="BH67">
        <f t="shared" si="31"/>
        <v>0</v>
      </c>
      <c r="BI67">
        <f t="shared" si="31"/>
        <v>0</v>
      </c>
      <c r="BJ67">
        <f t="shared" si="2"/>
        <v>0</v>
      </c>
    </row>
    <row r="68" spans="1:62" s="16" customFormat="1" x14ac:dyDescent="0.25">
      <c r="A68" s="16" t="s">
        <v>300</v>
      </c>
      <c r="B68" s="16">
        <f t="shared" ref="B68:AG68" si="32">SUM(B37:B67)</f>
        <v>0</v>
      </c>
      <c r="C68" s="16">
        <f t="shared" si="32"/>
        <v>0</v>
      </c>
      <c r="D68" s="16">
        <f t="shared" si="32"/>
        <v>0</v>
      </c>
      <c r="E68" s="16">
        <f t="shared" si="32"/>
        <v>0</v>
      </c>
      <c r="F68" s="16">
        <f t="shared" si="32"/>
        <v>0</v>
      </c>
      <c r="G68" s="16">
        <f t="shared" si="32"/>
        <v>0</v>
      </c>
      <c r="H68" s="16">
        <f t="shared" si="32"/>
        <v>0</v>
      </c>
      <c r="I68" s="16">
        <f t="shared" si="32"/>
        <v>0</v>
      </c>
      <c r="J68" s="16">
        <f t="shared" si="32"/>
        <v>1618.0000000000016</v>
      </c>
      <c r="K68" s="16">
        <f t="shared" si="32"/>
        <v>0</v>
      </c>
      <c r="L68" s="16">
        <f t="shared" si="32"/>
        <v>0</v>
      </c>
      <c r="M68" s="16">
        <f t="shared" si="32"/>
        <v>0</v>
      </c>
      <c r="N68" s="16">
        <f t="shared" si="32"/>
        <v>0</v>
      </c>
      <c r="O68" s="16">
        <f t="shared" si="32"/>
        <v>0</v>
      </c>
      <c r="P68" s="16">
        <f t="shared" si="32"/>
        <v>0</v>
      </c>
      <c r="Q68" s="16">
        <f t="shared" si="32"/>
        <v>0</v>
      </c>
      <c r="R68" s="16">
        <f t="shared" si="32"/>
        <v>0</v>
      </c>
      <c r="S68" s="16">
        <f t="shared" si="32"/>
        <v>0</v>
      </c>
      <c r="T68" s="16">
        <f t="shared" si="32"/>
        <v>0</v>
      </c>
      <c r="U68" s="16">
        <f t="shared" si="32"/>
        <v>0</v>
      </c>
      <c r="V68" s="16">
        <f t="shared" si="32"/>
        <v>103.09999999999994</v>
      </c>
      <c r="W68" s="16">
        <f t="shared" si="32"/>
        <v>0</v>
      </c>
      <c r="X68" s="16">
        <f t="shared" si="32"/>
        <v>0</v>
      </c>
      <c r="Y68" s="16">
        <f t="shared" si="32"/>
        <v>0</v>
      </c>
      <c r="Z68" s="16">
        <f t="shared" si="32"/>
        <v>0</v>
      </c>
      <c r="AA68" s="16">
        <f t="shared" si="32"/>
        <v>0</v>
      </c>
      <c r="AB68" s="16">
        <f t="shared" si="32"/>
        <v>0</v>
      </c>
      <c r="AC68" s="16">
        <f t="shared" si="32"/>
        <v>0</v>
      </c>
      <c r="AD68" s="16">
        <f t="shared" si="32"/>
        <v>0</v>
      </c>
      <c r="AE68" s="16">
        <f t="shared" si="32"/>
        <v>0</v>
      </c>
      <c r="AF68" s="16">
        <f t="shared" si="32"/>
        <v>0</v>
      </c>
      <c r="AG68" s="16">
        <f t="shared" si="32"/>
        <v>0</v>
      </c>
      <c r="AH68" s="16">
        <f t="shared" ref="AH68:BM68" si="33">SUM(AH37:AH67)</f>
        <v>0</v>
      </c>
      <c r="AI68" s="16">
        <f t="shared" si="33"/>
        <v>0</v>
      </c>
      <c r="AJ68" s="16">
        <f t="shared" si="33"/>
        <v>0</v>
      </c>
      <c r="AK68" s="16">
        <f t="shared" si="33"/>
        <v>0</v>
      </c>
      <c r="AL68" s="16">
        <f t="shared" si="33"/>
        <v>0</v>
      </c>
      <c r="AM68" s="16">
        <f t="shared" si="33"/>
        <v>0</v>
      </c>
      <c r="AN68" s="16">
        <f t="shared" si="33"/>
        <v>0</v>
      </c>
      <c r="AO68" s="16">
        <f t="shared" si="33"/>
        <v>0</v>
      </c>
      <c r="AP68" s="16">
        <f t="shared" si="33"/>
        <v>0</v>
      </c>
      <c r="AQ68" s="16">
        <f t="shared" si="33"/>
        <v>0</v>
      </c>
      <c r="AR68" s="16">
        <f t="shared" si="33"/>
        <v>0</v>
      </c>
      <c r="AS68" s="16">
        <f t="shared" si="33"/>
        <v>0</v>
      </c>
      <c r="AT68" s="16">
        <f t="shared" si="33"/>
        <v>0</v>
      </c>
      <c r="AU68" s="16">
        <f t="shared" si="33"/>
        <v>0</v>
      </c>
      <c r="AV68" s="16">
        <f t="shared" si="33"/>
        <v>0</v>
      </c>
      <c r="AW68" s="16">
        <f t="shared" si="33"/>
        <v>0</v>
      </c>
      <c r="AX68" s="16">
        <f t="shared" si="33"/>
        <v>0</v>
      </c>
      <c r="AY68" s="16">
        <f t="shared" si="33"/>
        <v>0</v>
      </c>
      <c r="AZ68" s="16">
        <f t="shared" si="33"/>
        <v>0</v>
      </c>
      <c r="BA68" s="16">
        <f t="shared" si="33"/>
        <v>0</v>
      </c>
      <c r="BB68" s="16">
        <f t="shared" si="33"/>
        <v>0</v>
      </c>
      <c r="BC68" s="16">
        <f t="shared" si="33"/>
        <v>0</v>
      </c>
      <c r="BD68" s="16">
        <f t="shared" si="33"/>
        <v>0</v>
      </c>
      <c r="BE68" s="16">
        <f t="shared" si="33"/>
        <v>0</v>
      </c>
      <c r="BF68" s="16">
        <f t="shared" si="33"/>
        <v>0</v>
      </c>
      <c r="BG68" s="16">
        <f t="shared" si="33"/>
        <v>0</v>
      </c>
      <c r="BH68" s="16">
        <f t="shared" si="33"/>
        <v>0</v>
      </c>
      <c r="BI68" s="16">
        <f t="shared" si="33"/>
        <v>0</v>
      </c>
      <c r="BJ68" s="16">
        <f>SUM(B68:BI68)</f>
        <v>1721.1000000000015</v>
      </c>
    </row>
    <row r="70" spans="1:62" x14ac:dyDescent="0.25">
      <c r="B70" t="s">
        <v>303</v>
      </c>
    </row>
    <row r="71" spans="1:62" x14ac:dyDescent="0.25">
      <c r="A71" t="s">
        <v>108</v>
      </c>
      <c r="B71" s="10">
        <v>5.5112134537081601E-11</v>
      </c>
      <c r="C71" s="10">
        <v>4.4358771991914702E-11</v>
      </c>
      <c r="D71" s="10">
        <v>5.16919907979375E-11</v>
      </c>
      <c r="E71" s="10">
        <v>5.7863006303107803E-11</v>
      </c>
      <c r="F71" s="10">
        <v>6.3405635945082205E-11</v>
      </c>
      <c r="G71" s="10">
        <v>6.8269171281863998E-11</v>
      </c>
      <c r="H71" s="10">
        <v>7.2150013267124904E-11</v>
      </c>
      <c r="I71" s="10">
        <v>7.4092266793791095E-11</v>
      </c>
      <c r="J71" s="10">
        <v>5.70244392056849E-11</v>
      </c>
      <c r="K71" s="10">
        <v>2.4508441197488699E-10</v>
      </c>
      <c r="L71" s="10">
        <v>9.7832796445847794E-10</v>
      </c>
      <c r="M71" s="10">
        <v>3.6820014426190802E-9</v>
      </c>
      <c r="N71" s="10">
        <v>1.31042535678518E-8</v>
      </c>
      <c r="O71" s="10">
        <v>4.4033177432277602E-8</v>
      </c>
      <c r="P71" s="10">
        <v>1.38734191047021E-7</v>
      </c>
      <c r="Q71" s="10">
        <v>4.0318816830854602E-7</v>
      </c>
      <c r="R71" s="10">
        <v>1.0480591386168801E-6</v>
      </c>
      <c r="S71" s="10">
        <v>2.3361782598467701E-6</v>
      </c>
      <c r="T71" s="10">
        <v>4.3317984658319799E-6</v>
      </c>
      <c r="U71" s="10">
        <v>6.7514914877228501E-6</v>
      </c>
      <c r="V71" s="10">
        <v>9.2769186973812093E-6</v>
      </c>
      <c r="W71" s="10">
        <v>5.4611808358295599E-6</v>
      </c>
      <c r="X71" s="10">
        <v>3.4657941401881699E-6</v>
      </c>
      <c r="Y71" s="10">
        <v>2.49144525889371E-6</v>
      </c>
      <c r="Z71" s="10">
        <v>2.0617660419240802E-6</v>
      </c>
      <c r="AA71" s="10">
        <v>1.92694277195312E-6</v>
      </c>
      <c r="AB71" s="10">
        <v>1.9615944252604402E-6</v>
      </c>
      <c r="AC71" s="10">
        <v>2.10378169062525E-6</v>
      </c>
      <c r="AD71" s="10">
        <v>2.3235216949046202E-6</v>
      </c>
      <c r="AE71" s="10">
        <v>2.60721265243569E-6</v>
      </c>
      <c r="AF71" s="10">
        <v>2.9499644687729002E-6</v>
      </c>
      <c r="AG71" s="10">
        <v>3.3517836613491399E-6</v>
      </c>
      <c r="AH71" s="10">
        <v>3.8156490264354403E-6</v>
      </c>
      <c r="AI71" s="10">
        <v>4.3465312241975302E-6</v>
      </c>
      <c r="AJ71" s="10">
        <v>4.9508943306441303E-6</v>
      </c>
      <c r="AK71" s="10">
        <v>5.6364492991293302E-6</v>
      </c>
      <c r="AL71" s="10">
        <v>6.4120415310952596E-6</v>
      </c>
      <c r="AM71" s="10">
        <v>7.28760979048698E-6</v>
      </c>
      <c r="AN71" s="10">
        <v>8.2741807304355398E-6</v>
      </c>
      <c r="AO71" s="10">
        <v>9.3838761091235894E-6</v>
      </c>
      <c r="AP71" s="10">
        <v>1.06299148511096E-5</v>
      </c>
      <c r="AQ71" s="10">
        <v>1.20265924328975E-5</v>
      </c>
      <c r="AR71" s="10">
        <v>1.35892168126446E-5</v>
      </c>
      <c r="AS71" s="10">
        <v>1.5333973452238601E-5</v>
      </c>
      <c r="AT71" s="10">
        <v>1.7277681402813701E-5</v>
      </c>
      <c r="AU71" s="10">
        <v>1.9437386914138698E-5</v>
      </c>
      <c r="AV71" s="10">
        <v>2.1829719023553398E-5</v>
      </c>
      <c r="AW71" s="10">
        <v>2.44699008771955E-5</v>
      </c>
      <c r="AX71" s="10">
        <v>2.7370267953043001E-5</v>
      </c>
      <c r="AY71" s="10">
        <v>3.0538084779550897E-5</v>
      </c>
      <c r="AZ71" s="10">
        <v>3.3972365434608802E-5</v>
      </c>
      <c r="BA71" s="10">
        <v>3.7659268239010498E-5</v>
      </c>
      <c r="BB71" s="10">
        <v>4.1565397683126399E-5</v>
      </c>
      <c r="BC71" s="10">
        <v>4.5627867753365198E-5</v>
      </c>
      <c r="BD71" s="10">
        <v>4.97388937780821E-5</v>
      </c>
      <c r="BE71" s="10">
        <v>5.3719963853446497E-5</v>
      </c>
      <c r="BF71" s="10">
        <v>5.7272852773899798E-5</v>
      </c>
      <c r="BG71" s="10">
        <v>5.9860926017224997E-5</v>
      </c>
      <c r="BH71" s="10">
        <v>6.0113873559345098E-5</v>
      </c>
      <c r="BI71" s="10">
        <v>4.8013310746608901E-5</v>
      </c>
      <c r="BJ71" t="s">
        <v>150</v>
      </c>
    </row>
    <row r="72" spans="1:62" x14ac:dyDescent="0.25">
      <c r="A72" t="s">
        <v>109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150</v>
      </c>
    </row>
    <row r="73" spans="1:62" x14ac:dyDescent="0.25">
      <c r="A73" t="s">
        <v>110</v>
      </c>
      <c r="B73" s="10">
        <v>2.5705190158041298E-10</v>
      </c>
      <c r="C73" s="10">
        <v>2.11840666402899E-10</v>
      </c>
      <c r="D73" s="10">
        <v>2.4285915274335398E-10</v>
      </c>
      <c r="E73" s="10">
        <v>2.67542135432757E-10</v>
      </c>
      <c r="F73" s="10">
        <v>2.8856275728399602E-10</v>
      </c>
      <c r="G73" s="10">
        <v>3.0592414989163499E-10</v>
      </c>
      <c r="H73" s="10">
        <v>3.18565699384183E-10</v>
      </c>
      <c r="I73" s="10">
        <v>3.2268437708616002E-10</v>
      </c>
      <c r="J73" s="10">
        <v>2.4534884047964299E-10</v>
      </c>
      <c r="K73" s="10">
        <v>1.0310260206879799E-9</v>
      </c>
      <c r="L73" s="10">
        <v>4.0148601199729996E-9</v>
      </c>
      <c r="M73" s="10">
        <v>1.47319232650732E-8</v>
      </c>
      <c r="N73" s="10">
        <v>5.11133544483177E-8</v>
      </c>
      <c r="O73" s="10">
        <v>1.6744085815949499E-7</v>
      </c>
      <c r="P73" s="10">
        <v>5.14343039331056E-7</v>
      </c>
      <c r="Q73" s="10">
        <v>1.45746529051275E-6</v>
      </c>
      <c r="R73" s="10">
        <v>3.69429512076078E-6</v>
      </c>
      <c r="S73" s="10">
        <v>8.0304801301300502E-6</v>
      </c>
      <c r="T73" s="10">
        <v>1.45220416278146E-5</v>
      </c>
      <c r="U73" s="10">
        <v>2.2075822972546001E-5</v>
      </c>
      <c r="V73" s="10">
        <v>2.9587765302354302E-5</v>
      </c>
      <c r="W73" s="10">
        <v>1.8909918277961301E-5</v>
      </c>
      <c r="X73" s="10">
        <v>1.35105148964843E-5</v>
      </c>
      <c r="Y73" s="10">
        <v>1.10860361085934E-5</v>
      </c>
      <c r="Z73" s="10">
        <v>1.0264631110936899E-5</v>
      </c>
      <c r="AA73" s="10">
        <v>1.0327677309990099E-5</v>
      </c>
      <c r="AB73" s="10">
        <v>1.09151589191459E-5</v>
      </c>
      <c r="AC73" s="10">
        <v>1.18497471651187E-5</v>
      </c>
      <c r="AD73" s="10">
        <v>1.30459732136157E-5</v>
      </c>
      <c r="AE73" s="10">
        <v>1.44652670747312E-5</v>
      </c>
      <c r="AF73" s="10">
        <v>1.60937789141358E-5</v>
      </c>
      <c r="AG73" s="10">
        <v>1.79312999528423E-5</v>
      </c>
      <c r="AH73" s="10">
        <v>1.99856213196363E-5</v>
      </c>
      <c r="AI73" s="10">
        <v>2.2269600456505799E-5</v>
      </c>
      <c r="AJ73" s="10">
        <v>2.4799602268892399E-5</v>
      </c>
      <c r="AK73" s="10">
        <v>2.7594650440140801E-5</v>
      </c>
      <c r="AL73" s="10">
        <v>3.0675947682383997E-5</v>
      </c>
      <c r="AM73" s="10">
        <v>3.4066582126616898E-5</v>
      </c>
      <c r="AN73" s="10">
        <v>3.7791314832000501E-5</v>
      </c>
      <c r="AO73" s="10">
        <v>4.18763802884756E-5</v>
      </c>
      <c r="AP73" s="10">
        <v>4.6349246641163601E-5</v>
      </c>
      <c r="AQ73" s="10">
        <v>5.1238283947671202E-5</v>
      </c>
      <c r="AR73" s="10">
        <v>5.6572280811406998E-5</v>
      </c>
      <c r="AS73" s="10">
        <v>6.2379733236145798E-5</v>
      </c>
      <c r="AT73" s="10">
        <v>6.8687803934117995E-5</v>
      </c>
      <c r="AU73" s="10">
        <v>7.5520813894706197E-5</v>
      </c>
      <c r="AV73" s="10">
        <v>8.2898078137466798E-5</v>
      </c>
      <c r="AW73" s="10">
        <v>9.0830830463717904E-5</v>
      </c>
      <c r="AX73" s="10">
        <v>9.9317891875165299E-5</v>
      </c>
      <c r="AY73">
        <v>1.08339613287738E-4</v>
      </c>
      <c r="AZ73">
        <v>1.17849440602964E-4</v>
      </c>
      <c r="BA73">
        <v>1.2776214697865899E-4</v>
      </c>
      <c r="BB73">
        <v>1.37937191760844E-4</v>
      </c>
      <c r="BC73">
        <v>1.4815437849809699E-4</v>
      </c>
      <c r="BD73">
        <v>1.58075901665612E-4</v>
      </c>
      <c r="BE73">
        <v>1.67180996849646E-4</v>
      </c>
      <c r="BF73">
        <v>1.7463673803644401E-4</v>
      </c>
      <c r="BG73">
        <v>1.7897004452903999E-4</v>
      </c>
      <c r="BH73">
        <v>1.76360443790724E-4</v>
      </c>
      <c r="BI73">
        <v>1.3827018782610801E-4</v>
      </c>
      <c r="BJ73" t="s">
        <v>150</v>
      </c>
    </row>
    <row r="74" spans="1:62" x14ac:dyDescent="0.25">
      <c r="A74" t="s">
        <v>112</v>
      </c>
      <c r="B74">
        <v>0.74726683098918101</v>
      </c>
      <c r="C74">
        <v>0.819972077848237</v>
      </c>
      <c r="D74">
        <v>0.85781032635669197</v>
      </c>
      <c r="E74">
        <v>0.86722637603817299</v>
      </c>
      <c r="F74">
        <v>0.86199162812059904</v>
      </c>
      <c r="G74">
        <v>0.84686254213296797</v>
      </c>
      <c r="H74">
        <v>0.82348471334391105</v>
      </c>
      <c r="I74">
        <v>0.78685476367724305</v>
      </c>
      <c r="J74">
        <v>0.57170485778080704</v>
      </c>
      <c r="K74">
        <v>0.57195148315212796</v>
      </c>
      <c r="L74">
        <v>0.57289155818942605</v>
      </c>
      <c r="M74">
        <v>0.57510791976164199</v>
      </c>
      <c r="N74">
        <v>0.57944470745844301</v>
      </c>
      <c r="O74">
        <v>0.58739807761263296</v>
      </c>
      <c r="P74">
        <v>0.60194267233500098</v>
      </c>
      <c r="Q74">
        <v>0.62861622594733402</v>
      </c>
      <c r="R74">
        <v>0.67498530568843795</v>
      </c>
      <c r="S74">
        <v>0.74409262416581701</v>
      </c>
      <c r="T74">
        <v>0.82412503023876504</v>
      </c>
      <c r="U74">
        <v>0.89360443680607404</v>
      </c>
      <c r="V74">
        <v>0.94255924230294996</v>
      </c>
      <c r="W74">
        <v>0.96992734718543705</v>
      </c>
      <c r="X74">
        <v>0.98419758313862704</v>
      </c>
      <c r="Y74">
        <v>0.99147113902079598</v>
      </c>
      <c r="Z74">
        <v>0.99521646205039205</v>
      </c>
      <c r="AA74">
        <v>0.997194790065004</v>
      </c>
      <c r="AB74">
        <v>0.99827290869112095</v>
      </c>
      <c r="AC74">
        <v>0.99887907050265701</v>
      </c>
      <c r="AD74">
        <v>0.99922892477148295</v>
      </c>
      <c r="AE74">
        <v>0.99943371030640404</v>
      </c>
      <c r="AF74">
        <v>0.99955209606701501</v>
      </c>
      <c r="AG74">
        <v>0.99961539110658404</v>
      </c>
      <c r="AH74">
        <v>0.99964003568301296</v>
      </c>
      <c r="AI74">
        <v>0.99963387802387904</v>
      </c>
      <c r="AJ74">
        <v>0.99959931472338204</v>
      </c>
      <c r="AK74">
        <v>0.99953477340540997</v>
      </c>
      <c r="AL74">
        <v>0.99943525419825596</v>
      </c>
      <c r="AM74">
        <v>0.99929227227873596</v>
      </c>
      <c r="AN74">
        <v>0.99909335170088898</v>
      </c>
      <c r="AO74">
        <v>0.99882111532589701</v>
      </c>
      <c r="AP74">
        <v>0.99845195149157395</v>
      </c>
      <c r="AQ74">
        <v>0.997954193073186</v>
      </c>
      <c r="AR74">
        <v>0.99728570806543004</v>
      </c>
      <c r="AS74">
        <v>0.99639076787151504</v>
      </c>
      <c r="AT74">
        <v>0.99519602863526602</v>
      </c>
      <c r="AU74">
        <v>0.99360543293387504</v>
      </c>
      <c r="AV74">
        <v>0.99149381575839302</v>
      </c>
      <c r="AW74">
        <v>0.98869897995425604</v>
      </c>
      <c r="AX74">
        <v>0.98501198236218601</v>
      </c>
      <c r="AY74">
        <v>0.98016530200938701</v>
      </c>
      <c r="AZ74">
        <v>0.97381832195544404</v>
      </c>
      <c r="BA74">
        <v>0.96553881670493202</v>
      </c>
      <c r="BB74">
        <v>0.95477707714751703</v>
      </c>
      <c r="BC74">
        <v>0.94082395486883696</v>
      </c>
      <c r="BD74">
        <v>0.92273072569577996</v>
      </c>
      <c r="BE74">
        <v>0.89913503396734296</v>
      </c>
      <c r="BF74">
        <v>0.86784308251035003</v>
      </c>
      <c r="BG74">
        <v>0.824610980793274</v>
      </c>
      <c r="BH74">
        <v>0.75627906536655898</v>
      </c>
      <c r="BI74">
        <v>0.55318896613258395</v>
      </c>
      <c r="BJ74" t="s">
        <v>150</v>
      </c>
    </row>
    <row r="75" spans="1:62" x14ac:dyDescent="0.25">
      <c r="A75" t="s">
        <v>96</v>
      </c>
      <c r="B75">
        <v>5.9007918122320598E-2</v>
      </c>
      <c r="C75">
        <v>3.7544562524846697E-2</v>
      </c>
      <c r="D75">
        <v>5.0906470375346603E-2</v>
      </c>
      <c r="E75">
        <v>6.6406306556788294E-2</v>
      </c>
      <c r="F75">
        <v>8.5062556609105097E-2</v>
      </c>
      <c r="G75">
        <v>0.107204056591845</v>
      </c>
      <c r="H75">
        <v>0.13248626697326699</v>
      </c>
      <c r="I75">
        <v>0.158536564445143</v>
      </c>
      <c r="J75">
        <v>0.141282306633851</v>
      </c>
      <c r="K75">
        <v>0.14011196870692999</v>
      </c>
      <c r="L75">
        <v>0.138965504851573</v>
      </c>
      <c r="M75">
        <v>0.13786596649788099</v>
      </c>
      <c r="N75">
        <v>0.136714121772953</v>
      </c>
      <c r="O75">
        <v>0.13512164644781299</v>
      </c>
      <c r="P75">
        <v>0.13209029643331299</v>
      </c>
      <c r="Q75">
        <v>0.12556445768091201</v>
      </c>
      <c r="R75">
        <v>0.112468695031701</v>
      </c>
      <c r="S75">
        <v>9.0895032998615705E-2</v>
      </c>
      <c r="T75">
        <v>6.4129363386969299E-2</v>
      </c>
      <c r="U75">
        <v>3.9646031920636003E-2</v>
      </c>
      <c r="V75">
        <v>2.2120789185297099E-2</v>
      </c>
      <c r="W75">
        <v>1.1896819020759499E-2</v>
      </c>
      <c r="X75">
        <v>6.41868071316658E-3</v>
      </c>
      <c r="Y75">
        <v>3.5546420928837101E-3</v>
      </c>
      <c r="Z75">
        <v>2.04489311570216E-3</v>
      </c>
      <c r="AA75">
        <v>1.2304402188876599E-3</v>
      </c>
      <c r="AB75">
        <v>7.78644786083493E-4</v>
      </c>
      <c r="AC75">
        <v>5.2150569157698298E-4</v>
      </c>
      <c r="AD75">
        <v>3.7287587105857498E-4</v>
      </c>
      <c r="AE75">
        <v>2.8778065828886001E-4</v>
      </c>
      <c r="AF75">
        <v>2.42503905904043E-4</v>
      </c>
      <c r="AG75">
        <v>2.24745888707143E-4</v>
      </c>
      <c r="AH75">
        <v>2.2871190519463299E-4</v>
      </c>
      <c r="AI75">
        <v>2.5267626591418799E-4</v>
      </c>
      <c r="AJ75">
        <v>2.9784196967830398E-4</v>
      </c>
      <c r="AK75">
        <v>3.67926801331728E-4</v>
      </c>
      <c r="AL75">
        <v>4.69205460038832E-4</v>
      </c>
      <c r="AM75">
        <v>6.1088944361502697E-4</v>
      </c>
      <c r="AN75">
        <v>8.0580886927570001E-4</v>
      </c>
      <c r="AO75">
        <v>1.0714097430566799E-3</v>
      </c>
      <c r="AP75">
        <v>1.43111388882179E-3</v>
      </c>
      <c r="AQ75">
        <v>1.9161149579258699E-3</v>
      </c>
      <c r="AR75">
        <v>2.5677056630894002E-3</v>
      </c>
      <c r="AS75">
        <v>3.4402479284837699E-3</v>
      </c>
      <c r="AT75">
        <v>4.6049044663166701E-3</v>
      </c>
      <c r="AU75">
        <v>6.1542374159148198E-3</v>
      </c>
      <c r="AV75">
        <v>8.2077286606557203E-3</v>
      </c>
      <c r="AW75">
        <v>1.09181551397703E-2</v>
      </c>
      <c r="AX75">
        <v>1.44785069165385E-2</v>
      </c>
      <c r="AY75">
        <v>1.9128677727088501E-2</v>
      </c>
      <c r="AZ75">
        <v>2.5160346295028099E-2</v>
      </c>
      <c r="BA75">
        <v>3.2917080144330597E-2</v>
      </c>
      <c r="BB75">
        <v>4.2784381319613297E-2</v>
      </c>
      <c r="BC75">
        <v>5.5160571166455001E-2</v>
      </c>
      <c r="BD75">
        <v>7.0392967360798503E-2</v>
      </c>
      <c r="BE75">
        <v>8.8652089651403296E-2</v>
      </c>
      <c r="BF75">
        <v>0.109690867336069</v>
      </c>
      <c r="BG75">
        <v>0.132341815297257</v>
      </c>
      <c r="BH75">
        <v>0.152619562480626</v>
      </c>
      <c r="BI75">
        <v>0.13984615962844399</v>
      </c>
      <c r="BJ75" t="s">
        <v>150</v>
      </c>
    </row>
    <row r="76" spans="1:62" x14ac:dyDescent="0.25">
      <c r="A76" t="s">
        <v>115</v>
      </c>
      <c r="B76" s="10">
        <v>1.86585343173177E-12</v>
      </c>
      <c r="C76" s="10">
        <v>1.9525497670477701E-13</v>
      </c>
      <c r="D76" s="10">
        <v>8.3500314285560302E-12</v>
      </c>
      <c r="E76" s="10">
        <v>4.04927471765059E-10</v>
      </c>
      <c r="F76" s="10">
        <v>2.0331720475836299E-8</v>
      </c>
      <c r="G76" s="10">
        <v>1.01834934228639E-6</v>
      </c>
      <c r="H76" s="10">
        <v>4.98611434801118E-5</v>
      </c>
      <c r="I76">
        <v>2.3368517050668201E-3</v>
      </c>
      <c r="J76">
        <v>8.0256347684312196E-2</v>
      </c>
      <c r="K76">
        <v>7.8534494031843802E-2</v>
      </c>
      <c r="L76">
        <v>7.67937581944593E-2</v>
      </c>
      <c r="M76">
        <v>7.5045391282084498E-2</v>
      </c>
      <c r="N76">
        <v>7.3234306589171197E-2</v>
      </c>
      <c r="O76">
        <v>7.1156855598091998E-2</v>
      </c>
      <c r="P76">
        <v>6.8309651415029302E-2</v>
      </c>
      <c r="Q76">
        <v>6.3696367967005299E-2</v>
      </c>
      <c r="R76">
        <v>5.5909595805908298E-2</v>
      </c>
      <c r="S76">
        <v>4.4262190329300698E-2</v>
      </c>
      <c r="T76">
        <v>3.06411262158683E-2</v>
      </c>
      <c r="U76">
        <v>1.8722339649312698E-2</v>
      </c>
      <c r="V76">
        <v>1.0074286255188801E-2</v>
      </c>
      <c r="W76">
        <v>5.2733341706458596E-3</v>
      </c>
      <c r="X76">
        <v>2.7627321714353901E-3</v>
      </c>
      <c r="Y76">
        <v>1.4814099460531899E-3</v>
      </c>
      <c r="Z76">
        <v>8.2195017415965805E-4</v>
      </c>
      <c r="AA76">
        <v>4.7429533686912798E-4</v>
      </c>
      <c r="AB76">
        <v>2.8526793192677898E-4</v>
      </c>
      <c r="AC76">
        <v>1.7899393809038899E-4</v>
      </c>
      <c r="AD76">
        <v>1.17193337938718E-4</v>
      </c>
      <c r="AE76" s="10">
        <v>8.0058271503592407E-5</v>
      </c>
      <c r="AF76" s="10">
        <v>5.7047742567625998E-5</v>
      </c>
      <c r="AG76" s="10">
        <v>4.2389176357167602E-5</v>
      </c>
      <c r="AH76" s="10">
        <v>3.2831696357609899E-5</v>
      </c>
      <c r="AI76" s="10">
        <v>2.6496120282123602E-5</v>
      </c>
      <c r="AJ76" s="10">
        <v>2.2271352335751399E-5</v>
      </c>
      <c r="AK76" s="10">
        <v>1.9489888927880699E-5</v>
      </c>
      <c r="AL76" s="10">
        <v>1.7749799109176399E-5</v>
      </c>
      <c r="AM76" s="10">
        <v>1.6815969839757098E-5</v>
      </c>
      <c r="AN76" s="10">
        <v>1.6566024463189101E-5</v>
      </c>
      <c r="AO76" s="10">
        <v>1.6963142449038202E-5</v>
      </c>
      <c r="AP76" s="10">
        <v>1.8047185620150102E-5</v>
      </c>
      <c r="AQ76" s="10">
        <v>1.9941163484829499E-5</v>
      </c>
      <c r="AR76" s="10">
        <v>2.2874426730103701E-5</v>
      </c>
      <c r="AS76" s="10">
        <v>2.7228678427137701E-5</v>
      </c>
      <c r="AT76" s="10">
        <v>3.3619631349357401E-5</v>
      </c>
      <c r="AU76" s="10">
        <v>4.3038435429229101E-5</v>
      </c>
      <c r="AV76" s="10">
        <v>5.7097327554435601E-5</v>
      </c>
      <c r="AW76" s="10">
        <v>7.8461867091891106E-5</v>
      </c>
      <c r="AX76">
        <v>1.11624507717965E-4</v>
      </c>
      <c r="AY76">
        <v>1.6431525776879199E-4</v>
      </c>
      <c r="AZ76">
        <v>2.5012523359002901E-4</v>
      </c>
      <c r="BA76">
        <v>3.93486648233681E-4</v>
      </c>
      <c r="BB76">
        <v>6.3933040601196799E-4</v>
      </c>
      <c r="BC76">
        <v>1.0722532812103701E-3</v>
      </c>
      <c r="BD76">
        <v>1.85557861257034E-3</v>
      </c>
      <c r="BE76">
        <v>3.3137313913744501E-3</v>
      </c>
      <c r="BF76">
        <v>6.1174254559405597E-3</v>
      </c>
      <c r="BG76">
        <v>1.1808276131210899E-2</v>
      </c>
      <c r="BH76">
        <v>2.6032042029911901E-2</v>
      </c>
      <c r="BI76">
        <v>9.5884271524371206E-2</v>
      </c>
      <c r="BJ76" t="s">
        <v>150</v>
      </c>
    </row>
    <row r="77" spans="1:62" x14ac:dyDescent="0.25">
      <c r="A77" t="s">
        <v>116</v>
      </c>
      <c r="B77" s="10">
        <v>2.6132095272364202E-14</v>
      </c>
      <c r="C77" s="10">
        <v>2.22605002871695E-15</v>
      </c>
      <c r="D77" s="10">
        <v>1.65642736223881E-13</v>
      </c>
      <c r="E77" s="10">
        <v>1.39896004282324E-11</v>
      </c>
      <c r="F77" s="10">
        <v>1.2194585612981701E-9</v>
      </c>
      <c r="G77" s="10">
        <v>1.05694600717598E-7</v>
      </c>
      <c r="H77" s="10">
        <v>8.9267957116563997E-6</v>
      </c>
      <c r="I77">
        <v>7.1940349018255402E-4</v>
      </c>
      <c r="J77">
        <v>4.2352166877021202E-2</v>
      </c>
      <c r="K77">
        <v>4.1437144468542499E-2</v>
      </c>
      <c r="L77">
        <v>4.0512039585808401E-2</v>
      </c>
      <c r="M77">
        <v>3.9582799043322202E-2</v>
      </c>
      <c r="N77">
        <v>3.86203835330216E-2</v>
      </c>
      <c r="O77">
        <v>3.7517448880931399E-2</v>
      </c>
      <c r="P77">
        <v>3.6008740211714997E-2</v>
      </c>
      <c r="Q77">
        <v>3.3569459373946099E-2</v>
      </c>
      <c r="R77">
        <v>2.94587354580838E-2</v>
      </c>
      <c r="S77">
        <v>2.3315928496259599E-2</v>
      </c>
      <c r="T77">
        <v>1.6136589937880402E-2</v>
      </c>
      <c r="U77">
        <v>9.8591120892441292E-3</v>
      </c>
      <c r="V77">
        <v>5.3035984859738103E-3</v>
      </c>
      <c r="W77">
        <v>2.7753226283465E-3</v>
      </c>
      <c r="X77">
        <v>1.4535556435750401E-3</v>
      </c>
      <c r="Y77">
        <v>7.7915770965699001E-4</v>
      </c>
      <c r="Z77">
        <v>4.3216049838301998E-4</v>
      </c>
      <c r="AA77">
        <v>2.4928134167423297E-4</v>
      </c>
      <c r="AB77">
        <v>1.49874155618135E-4</v>
      </c>
      <c r="AC77" s="10">
        <v>9.4001799876669399E-5</v>
      </c>
      <c r="AD77" s="10">
        <v>6.1519899960991897E-5</v>
      </c>
      <c r="AE77" s="10">
        <v>4.2007242075358903E-5</v>
      </c>
      <c r="AF77" s="10">
        <v>2.9919318784436598E-5</v>
      </c>
      <c r="AG77" s="10">
        <v>2.2220462380464799E-5</v>
      </c>
      <c r="AH77" s="10">
        <v>1.72014668417015E-5</v>
      </c>
      <c r="AI77" s="10">
        <v>1.3874496076861199E-5</v>
      </c>
      <c r="AJ77" s="10">
        <v>1.1655544233514099E-5</v>
      </c>
      <c r="AK77" s="10">
        <v>1.0193754166790401E-5</v>
      </c>
      <c r="AL77" s="10">
        <v>9.2777859562878394E-6</v>
      </c>
      <c r="AM77" s="10">
        <v>8.7838663405338698E-6</v>
      </c>
      <c r="AN77" s="10">
        <v>8.6473140701147694E-6</v>
      </c>
      <c r="AO77" s="10">
        <v>8.8481824196023295E-6</v>
      </c>
      <c r="AP77" s="10">
        <v>9.4064809453757907E-6</v>
      </c>
      <c r="AQ77" s="10">
        <v>1.03853858760707E-5</v>
      </c>
      <c r="AR77" s="10">
        <v>1.19031169235379E-5</v>
      </c>
      <c r="AS77" s="10">
        <v>1.4156588870069101E-5</v>
      </c>
      <c r="AT77" s="10">
        <v>1.7463413637774201E-5</v>
      </c>
      <c r="AU77" s="10">
        <v>2.2334624794896501E-5</v>
      </c>
      <c r="AV77" s="10">
        <v>2.9600911008760001E-5</v>
      </c>
      <c r="AW77" s="10">
        <v>4.0634544105889797E-5</v>
      </c>
      <c r="AX77" s="10">
        <v>5.7746186564739398E-5</v>
      </c>
      <c r="AY77" s="10">
        <v>8.4907752527421703E-5</v>
      </c>
      <c r="AZ77">
        <v>1.29095313911347E-4</v>
      </c>
      <c r="BA77">
        <v>2.02835226263895E-4</v>
      </c>
      <c r="BB77">
        <v>3.2913575169424102E-4</v>
      </c>
      <c r="BC77">
        <v>5.5126209777263998E-4</v>
      </c>
      <c r="BD77">
        <v>9.5262690669229496E-4</v>
      </c>
      <c r="BE77">
        <v>1.6986022755411201E-3</v>
      </c>
      <c r="BF77">
        <v>3.1289259466642698E-3</v>
      </c>
      <c r="BG77">
        <v>5.9970032921023604E-3</v>
      </c>
      <c r="BH77">
        <v>1.2837575963841399E-2</v>
      </c>
      <c r="BI77">
        <v>5.06997563838614E-2</v>
      </c>
      <c r="BJ77" t="s">
        <v>150</v>
      </c>
    </row>
    <row r="78" spans="1:62" x14ac:dyDescent="0.25">
      <c r="A78" t="s">
        <v>117</v>
      </c>
      <c r="B78" s="10">
        <v>1.9841796019383201E-14</v>
      </c>
      <c r="C78" s="10">
        <v>1.59436838318798E-15</v>
      </c>
      <c r="D78" s="10">
        <v>1.2176383313647999E-13</v>
      </c>
      <c r="E78" s="10">
        <v>1.05463044468185E-11</v>
      </c>
      <c r="F78" s="10">
        <v>9.419080255095171E-10</v>
      </c>
      <c r="G78" s="10">
        <v>8.3568367260296605E-8</v>
      </c>
      <c r="H78" s="10">
        <v>7.2183565559204396E-6</v>
      </c>
      <c r="I78">
        <v>5.9440099219563601E-4</v>
      </c>
      <c r="J78">
        <v>3.5724165718792902E-2</v>
      </c>
      <c r="K78">
        <v>3.4952268259024498E-2</v>
      </c>
      <c r="L78">
        <v>3.4171871730918603E-2</v>
      </c>
      <c r="M78">
        <v>3.3387992812684598E-2</v>
      </c>
      <c r="N78">
        <v>3.2576137485788498E-2</v>
      </c>
      <c r="O78">
        <v>3.1645762167000997E-2</v>
      </c>
      <c r="P78">
        <v>3.0373127201183001E-2</v>
      </c>
      <c r="Q78">
        <v>2.8315571335916501E-2</v>
      </c>
      <c r="R78">
        <v>2.48481794751782E-2</v>
      </c>
      <c r="S78">
        <v>1.9666758690774999E-2</v>
      </c>
      <c r="T78">
        <v>1.36110483448458E-2</v>
      </c>
      <c r="U78">
        <v>8.3160860154635197E-3</v>
      </c>
      <c r="V78">
        <v>4.4735450959603497E-3</v>
      </c>
      <c r="W78">
        <v>2.3409645460983602E-3</v>
      </c>
      <c r="X78">
        <v>1.2260646839068301E-3</v>
      </c>
      <c r="Y78">
        <v>6.57215290632218E-4</v>
      </c>
      <c r="Z78">
        <v>3.64525693664908E-4</v>
      </c>
      <c r="AA78">
        <v>2.10268341597439E-4</v>
      </c>
      <c r="AB78">
        <v>1.2641894918817299E-4</v>
      </c>
      <c r="AC78" s="10">
        <v>7.9290873964115699E-5</v>
      </c>
      <c r="AD78" s="10">
        <v>5.1892499549602297E-5</v>
      </c>
      <c r="AE78" s="10">
        <v>3.5433612179451999E-5</v>
      </c>
      <c r="AF78" s="10">
        <v>2.5237459350055899E-5</v>
      </c>
      <c r="AG78" s="10">
        <v>1.8743475112187301E-5</v>
      </c>
      <c r="AH78" s="10">
        <v>1.45099543835688E-5</v>
      </c>
      <c r="AI78" s="10">
        <v>1.17036631438782E-5</v>
      </c>
      <c r="AJ78" s="10">
        <v>9.8319963469085497E-6</v>
      </c>
      <c r="AK78" s="10">
        <v>8.5990095428169E-6</v>
      </c>
      <c r="AL78" s="10">
        <v>7.8264417370143608E-6</v>
      </c>
      <c r="AM78" s="10">
        <v>7.4098960110273101E-6</v>
      </c>
      <c r="AN78" s="10">
        <v>7.2948222765385604E-6</v>
      </c>
      <c r="AO78" s="10">
        <v>7.4644083539899801E-6</v>
      </c>
      <c r="AP78" s="10">
        <v>7.93555207779149E-6</v>
      </c>
      <c r="AQ78" s="10">
        <v>8.7615734519926596E-6</v>
      </c>
      <c r="AR78" s="10">
        <v>1.00422398015621E-5</v>
      </c>
      <c r="AS78" s="10">
        <v>1.19437280337014E-5</v>
      </c>
      <c r="AT78" s="10">
        <v>1.47340746973864E-5</v>
      </c>
      <c r="AU78" s="10">
        <v>1.88445572448492E-5</v>
      </c>
      <c r="AV78" s="10">
        <v>2.4976241569179702E-5</v>
      </c>
      <c r="AW78" s="10">
        <v>3.4287307985342903E-5</v>
      </c>
      <c r="AX78" s="10">
        <v>4.8728004790783498E-5</v>
      </c>
      <c r="AY78" s="10">
        <v>7.1650859615222395E-5</v>
      </c>
      <c r="AZ78">
        <v>1.08944367577675E-4</v>
      </c>
      <c r="BA78">
        <v>1.71182563464362E-4</v>
      </c>
      <c r="BB78">
        <v>2.7778880337255701E-4</v>
      </c>
      <c r="BC78">
        <v>4.6528937898157602E-4</v>
      </c>
      <c r="BD78">
        <v>8.0410932674533403E-4</v>
      </c>
      <c r="BE78">
        <v>1.4338824517127499E-3</v>
      </c>
      <c r="BF78">
        <v>2.6415164872201202E-3</v>
      </c>
      <c r="BG78">
        <v>5.0638446188404299E-3</v>
      </c>
      <c r="BH78">
        <v>1.08501815926928E-2</v>
      </c>
      <c r="BI78">
        <v>4.2767724999761302E-2</v>
      </c>
      <c r="BJ78" t="s">
        <v>150</v>
      </c>
    </row>
    <row r="79" spans="1:62" x14ac:dyDescent="0.25">
      <c r="A79" t="s">
        <v>119</v>
      </c>
      <c r="B79" s="10">
        <v>1.86185892154561E-14</v>
      </c>
      <c r="C79" s="10">
        <v>1.58045395281351E-15</v>
      </c>
      <c r="D79" s="10">
        <v>9.9769372654878106E-14</v>
      </c>
      <c r="E79" s="10">
        <v>7.14074105912852E-12</v>
      </c>
      <c r="F79" s="10">
        <v>5.2745499804755102E-10</v>
      </c>
      <c r="G79" s="10">
        <v>3.8737070941821798E-8</v>
      </c>
      <c r="H79" s="10">
        <v>2.7720484155876599E-6</v>
      </c>
      <c r="I79">
        <v>1.8927136403485499E-4</v>
      </c>
      <c r="J79">
        <v>9.4399863222191394E-3</v>
      </c>
      <c r="K79">
        <v>9.2364347935430403E-3</v>
      </c>
      <c r="L79">
        <v>9.0306466442462308E-3</v>
      </c>
      <c r="M79">
        <v>8.8239469585019992E-3</v>
      </c>
      <c r="N79">
        <v>8.6098613223887007E-3</v>
      </c>
      <c r="O79">
        <v>8.3644557889537598E-3</v>
      </c>
      <c r="P79">
        <v>8.0285821982847699E-3</v>
      </c>
      <c r="Q79">
        <v>7.4852039662716497E-3</v>
      </c>
      <c r="R79">
        <v>6.5690667856714204E-3</v>
      </c>
      <c r="S79">
        <v>5.1996558938390402E-3</v>
      </c>
      <c r="T79">
        <v>3.59888338494078E-3</v>
      </c>
      <c r="U79">
        <v>2.1988989487471701E-3</v>
      </c>
      <c r="V79">
        <v>1.1829741251289201E-3</v>
      </c>
      <c r="W79">
        <v>6.1909543493989395E-4</v>
      </c>
      <c r="X79">
        <v>3.2427823894767702E-4</v>
      </c>
      <c r="Y79">
        <v>1.7384258338941399E-4</v>
      </c>
      <c r="Z79" s="10">
        <v>9.6432467562581494E-5</v>
      </c>
      <c r="AA79" s="10">
        <v>5.56311848894146E-5</v>
      </c>
      <c r="AB79" s="10">
        <v>3.3450966014250898E-5</v>
      </c>
      <c r="AC79" s="10">
        <v>2.0983342435478101E-5</v>
      </c>
      <c r="AD79" s="10">
        <v>1.37345384117957E-5</v>
      </c>
      <c r="AE79" s="10">
        <v>9.3796383983868896E-6</v>
      </c>
      <c r="AF79" s="10">
        <v>6.68160515677084E-6</v>
      </c>
      <c r="AG79" s="10">
        <v>4.9631026706971197E-6</v>
      </c>
      <c r="AH79" s="10">
        <v>3.8427380248707697E-6</v>
      </c>
      <c r="AI79" s="10">
        <v>3.1000728655893701E-6</v>
      </c>
      <c r="AJ79" s="10">
        <v>2.6047802517309899E-6</v>
      </c>
      <c r="AK79" s="10">
        <v>2.2785638988544701E-6</v>
      </c>
      <c r="AL79" s="10">
        <v>2.0742677671375199E-6</v>
      </c>
      <c r="AM79" s="10">
        <v>1.96428599765158E-6</v>
      </c>
      <c r="AN79" s="10">
        <v>1.9342122214528401E-6</v>
      </c>
      <c r="AO79" s="10">
        <v>1.97964104341111E-6</v>
      </c>
      <c r="AP79" s="10">
        <v>2.1051105797159401E-6</v>
      </c>
      <c r="AQ79" s="10">
        <v>2.3248334901562101E-6</v>
      </c>
      <c r="AR79" s="10">
        <v>2.66537184936707E-6</v>
      </c>
      <c r="AS79" s="10">
        <v>3.17095676037625E-6</v>
      </c>
      <c r="AT79" s="10">
        <v>3.91293327133056E-6</v>
      </c>
      <c r="AU79" s="10">
        <v>5.0061157678220204E-6</v>
      </c>
      <c r="AV79" s="10">
        <v>6.6371844988029204E-6</v>
      </c>
      <c r="AW79" s="10">
        <v>9.1146248232659699E-6</v>
      </c>
      <c r="AX79" s="10">
        <v>1.2958050802067201E-5</v>
      </c>
      <c r="AY79" s="10">
        <v>1.9060988941542501E-5</v>
      </c>
      <c r="AZ79" s="10">
        <v>2.8993418753328401E-5</v>
      </c>
      <c r="BA79" s="10">
        <v>4.5575638999710102E-5</v>
      </c>
      <c r="BB79" s="10">
        <v>7.3990317215255502E-5</v>
      </c>
      <c r="BC79">
        <v>1.2398778536469999E-4</v>
      </c>
      <c r="BD79">
        <v>2.14375879335971E-4</v>
      </c>
      <c r="BE79">
        <v>3.8246725572515697E-4</v>
      </c>
      <c r="BF79">
        <v>7.0506447621110498E-4</v>
      </c>
      <c r="BG79">
        <v>1.35457493880458E-3</v>
      </c>
      <c r="BH79">
        <v>2.9328601661641001E-3</v>
      </c>
      <c r="BI79">
        <v>1.12948982503881E-2</v>
      </c>
      <c r="BJ79" t="s">
        <v>150</v>
      </c>
    </row>
    <row r="80" spans="1:62" x14ac:dyDescent="0.25">
      <c r="A80" t="s">
        <v>120</v>
      </c>
      <c r="B80" s="10">
        <v>1.19315864804002E-14</v>
      </c>
      <c r="C80" s="10">
        <v>9.9849605830675392E-16</v>
      </c>
      <c r="D80" s="10">
        <v>6.5383844506832804E-14</v>
      </c>
      <c r="E80" s="10">
        <v>4.8543434583149403E-12</v>
      </c>
      <c r="F80" s="10">
        <v>3.7186922473171802E-10</v>
      </c>
      <c r="G80" s="10">
        <v>2.8317314805803899E-8</v>
      </c>
      <c r="H80" s="10">
        <v>2.1006347616817798E-6</v>
      </c>
      <c r="I80">
        <v>1.4864976182411499E-4</v>
      </c>
      <c r="J80">
        <v>7.6822154161219503E-3</v>
      </c>
      <c r="K80">
        <v>7.5164979267590597E-3</v>
      </c>
      <c r="L80">
        <v>7.3489589304514503E-3</v>
      </c>
      <c r="M80">
        <v>7.1806768726304397E-3</v>
      </c>
      <c r="N80">
        <v>7.0063832310604804E-3</v>
      </c>
      <c r="O80">
        <v>6.8066019962750397E-3</v>
      </c>
      <c r="P80">
        <v>6.5332028443838798E-3</v>
      </c>
      <c r="Q80">
        <v>6.0909524361336103E-3</v>
      </c>
      <c r="R80">
        <v>5.3453873552152696E-3</v>
      </c>
      <c r="S80">
        <v>4.2310063659137098E-3</v>
      </c>
      <c r="T80">
        <v>2.9283980684466399E-3</v>
      </c>
      <c r="U80">
        <v>1.7892283202100301E-3</v>
      </c>
      <c r="V80">
        <v>9.6256149375259102E-4</v>
      </c>
      <c r="W80">
        <v>5.0373620957786696E-4</v>
      </c>
      <c r="X80">
        <v>2.63848887747553E-4</v>
      </c>
      <c r="Y80">
        <v>1.4144417505887401E-4</v>
      </c>
      <c r="Z80" s="10">
        <v>7.8459067428084697E-5</v>
      </c>
      <c r="AA80" s="10">
        <v>4.5261468145842898E-5</v>
      </c>
      <c r="AB80" s="10">
        <v>2.7215037520029499E-5</v>
      </c>
      <c r="AC80" s="10">
        <v>1.7071211642759199E-5</v>
      </c>
      <c r="AD80" s="10">
        <v>1.11735862956344E-5</v>
      </c>
      <c r="AE80" s="10">
        <v>7.6304977245097002E-6</v>
      </c>
      <c r="AF80" s="10">
        <v>5.43544640371549E-6</v>
      </c>
      <c r="AG80" s="10">
        <v>4.03733390224372E-6</v>
      </c>
      <c r="AH80" s="10">
        <v>3.1258527820476198E-6</v>
      </c>
      <c r="AI80" s="10">
        <v>2.52165276648513E-6</v>
      </c>
      <c r="AJ80" s="10">
        <v>2.11869962367668E-6</v>
      </c>
      <c r="AK80" s="10">
        <v>1.85329125244329E-6</v>
      </c>
      <c r="AL80" s="10">
        <v>1.68706052702477E-6</v>
      </c>
      <c r="AM80" s="10">
        <v>1.5975451200793599E-6</v>
      </c>
      <c r="AN80" s="10">
        <v>1.57302003360991E-6</v>
      </c>
      <c r="AO80" s="10">
        <v>1.60989449677848E-6</v>
      </c>
      <c r="AP80" s="10">
        <v>1.71185035660822E-6</v>
      </c>
      <c r="AQ80" s="10">
        <v>1.8904347786581801E-6</v>
      </c>
      <c r="AR80" s="10">
        <v>2.1672330698463398E-6</v>
      </c>
      <c r="AS80" s="10">
        <v>2.5781908620298001E-6</v>
      </c>
      <c r="AT80" s="10">
        <v>3.1812884030613399E-6</v>
      </c>
      <c r="AU80" s="10">
        <v>4.0698295842601002E-6</v>
      </c>
      <c r="AV80" s="10">
        <v>5.3955136475103199E-6</v>
      </c>
      <c r="AW80" s="10">
        <v>7.4090078991769796E-6</v>
      </c>
      <c r="AX80" s="10">
        <v>1.05325136738512E-5</v>
      </c>
      <c r="AY80" s="10">
        <v>1.54920025555457E-5</v>
      </c>
      <c r="AZ80" s="10">
        <v>2.35629665254888E-5</v>
      </c>
      <c r="BA80" s="10">
        <v>3.7036529600366202E-5</v>
      </c>
      <c r="BB80" s="10">
        <v>6.0122620685098802E-5</v>
      </c>
      <c r="BC80">
        <v>1.0074090672007299E-4</v>
      </c>
      <c r="BD80">
        <v>1.7416669223644399E-4</v>
      </c>
      <c r="BE80">
        <v>3.1070111145386901E-4</v>
      </c>
      <c r="BF80">
        <v>5.7269252589831998E-4</v>
      </c>
      <c r="BG80">
        <v>1.09979960043249E-3</v>
      </c>
      <c r="BH80">
        <v>2.3767503416379202E-3</v>
      </c>
      <c r="BI80">
        <v>9.1927880512501902E-3</v>
      </c>
      <c r="BJ80" t="s">
        <v>150</v>
      </c>
    </row>
    <row r="81" spans="1:62" x14ac:dyDescent="0.25">
      <c r="A81" t="s">
        <v>121</v>
      </c>
      <c r="B81" s="10">
        <v>2.2979465440524499E-15</v>
      </c>
      <c r="C81" s="10">
        <v>1.7462570399230799E-16</v>
      </c>
      <c r="D81" s="10">
        <v>1.4415661958936201E-14</v>
      </c>
      <c r="E81" s="10">
        <v>1.34897671862961E-12</v>
      </c>
      <c r="F81" s="10">
        <v>1.3005213384077999E-10</v>
      </c>
      <c r="G81" s="10">
        <v>1.2444418875148E-8</v>
      </c>
      <c r="H81" s="10">
        <v>1.1582922570738199E-6</v>
      </c>
      <c r="I81">
        <v>1.02691461713631E-4</v>
      </c>
      <c r="J81">
        <v>6.6393284029272002E-3</v>
      </c>
      <c r="K81">
        <v>6.4957792380119202E-3</v>
      </c>
      <c r="L81">
        <v>6.3506492701039304E-3</v>
      </c>
      <c r="M81">
        <v>6.2048710189531904E-3</v>
      </c>
      <c r="N81">
        <v>6.0538927495067604E-3</v>
      </c>
      <c r="O81">
        <v>5.8808887534010298E-3</v>
      </c>
      <c r="P81">
        <v>5.6442826150270497E-3</v>
      </c>
      <c r="Q81">
        <v>5.2618196588994004E-3</v>
      </c>
      <c r="R81">
        <v>4.6173854040404303E-3</v>
      </c>
      <c r="S81">
        <v>3.6544731475918798E-3</v>
      </c>
      <c r="T81">
        <v>2.5291442065615401E-3</v>
      </c>
      <c r="U81">
        <v>1.5452504966060501E-3</v>
      </c>
      <c r="V81">
        <v>8.3122990865410102E-4</v>
      </c>
      <c r="W81">
        <v>4.3496375409367402E-4</v>
      </c>
      <c r="X81">
        <v>2.2780327039622001E-4</v>
      </c>
      <c r="Y81">
        <v>1.22107404711114E-4</v>
      </c>
      <c r="Z81" s="10">
        <v>6.7725102051978595E-5</v>
      </c>
      <c r="AA81" s="10">
        <v>3.90644744227052E-5</v>
      </c>
      <c r="AB81" s="10">
        <v>2.3485846472606299E-5</v>
      </c>
      <c r="AC81" s="10">
        <v>1.4729993102156201E-5</v>
      </c>
      <c r="AD81" s="10">
        <v>9.6398118570025307E-6</v>
      </c>
      <c r="AE81" s="10">
        <v>6.5820827018396001E-6</v>
      </c>
      <c r="AF81" s="10">
        <v>4.6878830574965598E-6</v>
      </c>
      <c r="AG81" s="10">
        <v>3.4814787532402202E-6</v>
      </c>
      <c r="AH81" s="10">
        <v>2.6950164947289201E-6</v>
      </c>
      <c r="AI81" s="10">
        <v>2.1736927866843399E-6</v>
      </c>
      <c r="AJ81" s="10">
        <v>1.8259893168389101E-6</v>
      </c>
      <c r="AK81" s="10">
        <v>1.59692422005506E-6</v>
      </c>
      <c r="AL81" s="10">
        <v>1.4533785404886E-6</v>
      </c>
      <c r="AM81" s="10">
        <v>1.3759547245159201E-6</v>
      </c>
      <c r="AN81" s="10">
        <v>1.35451400459635E-6</v>
      </c>
      <c r="AO81" s="10">
        <v>1.3859259075475401E-6</v>
      </c>
      <c r="AP81" s="10">
        <v>1.4733185908209899E-6</v>
      </c>
      <c r="AQ81" s="10">
        <v>1.62658051178084E-6</v>
      </c>
      <c r="AR81" s="10">
        <v>1.86421926630498E-6</v>
      </c>
      <c r="AS81" s="10">
        <v>2.2170640480937398E-6</v>
      </c>
      <c r="AT81" s="10">
        <v>2.7348410366508799E-6</v>
      </c>
      <c r="AU81" s="10">
        <v>3.49755840511856E-6</v>
      </c>
      <c r="AV81" s="10">
        <v>4.6352679254804404E-6</v>
      </c>
      <c r="AW81" s="10">
        <v>6.36280679333775E-6</v>
      </c>
      <c r="AX81" s="10">
        <v>9.0419148373316898E-6</v>
      </c>
      <c r="AY81" s="10">
        <v>1.3294390679941801E-5</v>
      </c>
      <c r="AZ81" s="10">
        <v>2.02123051188522E-5</v>
      </c>
      <c r="BA81" s="10">
        <v>3.1756554086274901E-5</v>
      </c>
      <c r="BB81" s="10">
        <v>5.1528806206257703E-5</v>
      </c>
      <c r="BC81" s="10">
        <v>8.6301563034755699E-5</v>
      </c>
      <c r="BD81">
        <v>1.4913149911694701E-4</v>
      </c>
      <c r="BE81">
        <v>2.6590360881899799E-4</v>
      </c>
      <c r="BF81">
        <v>4.8978549680573204E-4</v>
      </c>
      <c r="BG81">
        <v>9.3849102931621001E-4</v>
      </c>
      <c r="BH81">
        <v>2.0057325918806401E-3</v>
      </c>
      <c r="BI81">
        <v>7.9498901042960798E-3</v>
      </c>
      <c r="BJ81" t="s">
        <v>150</v>
      </c>
    </row>
    <row r="82" spans="1:62" x14ac:dyDescent="0.25">
      <c r="A82" t="s">
        <v>97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t="s">
        <v>150</v>
      </c>
    </row>
    <row r="83" spans="1:62" x14ac:dyDescent="0.25">
      <c r="A83" t="s">
        <v>122</v>
      </c>
      <c r="B83" s="10">
        <v>1.77544018165547E-11</v>
      </c>
      <c r="C83" s="10">
        <v>2.3893046066423998E-12</v>
      </c>
      <c r="D83" s="10">
        <v>5.0747934264497297E-11</v>
      </c>
      <c r="E83" s="10">
        <v>1.21507232488291E-9</v>
      </c>
      <c r="F83" s="10">
        <v>3.0229883801388803E-8</v>
      </c>
      <c r="G83" s="10">
        <v>7.5317625894062596E-7</v>
      </c>
      <c r="H83" s="10">
        <v>1.8415591957289301E-5</v>
      </c>
      <c r="I83">
        <v>4.32657829998145E-4</v>
      </c>
      <c r="J83">
        <v>7.4770360400633401E-3</v>
      </c>
      <c r="K83">
        <v>7.31918474921062E-3</v>
      </c>
      <c r="L83">
        <v>7.1596163799241301E-3</v>
      </c>
      <c r="M83">
        <v>6.9993753380587602E-3</v>
      </c>
      <c r="N83">
        <v>6.8333173098437403E-3</v>
      </c>
      <c r="O83">
        <v>6.6424202281435201E-3</v>
      </c>
      <c r="P83">
        <v>6.3796315120721696E-3</v>
      </c>
      <c r="Q83">
        <v>5.9517406175313096E-3</v>
      </c>
      <c r="R83">
        <v>5.2268965783070203E-3</v>
      </c>
      <c r="S83">
        <v>4.1402975883138996E-3</v>
      </c>
      <c r="T83">
        <v>2.86782107740651E-3</v>
      </c>
      <c r="U83">
        <v>1.7525357973157E-3</v>
      </c>
      <c r="V83">
        <v>9.4360558683771398E-4</v>
      </c>
      <c r="W83">
        <v>4.9424882577234902E-4</v>
      </c>
      <c r="X83">
        <v>2.5911862018958699E-4</v>
      </c>
      <c r="Y83">
        <v>1.3904347154896599E-4</v>
      </c>
      <c r="Z83" s="10">
        <v>7.7206359239085994E-5</v>
      </c>
      <c r="AA83" s="10">
        <v>4.4586781815192599E-5</v>
      </c>
      <c r="AB83" s="10">
        <v>2.6839729234826999E-5</v>
      </c>
      <c r="AC83" s="10">
        <v>1.6855840236545899E-5</v>
      </c>
      <c r="AD83" s="10">
        <v>1.10464246933583E-5</v>
      </c>
      <c r="AE83" s="10">
        <v>7.5535729283230601E-6</v>
      </c>
      <c r="AF83" s="10">
        <v>5.3880752474510398E-6</v>
      </c>
      <c r="AG83" s="10">
        <v>4.0079438731341001E-6</v>
      </c>
      <c r="AH83" s="10">
        <v>3.1078131516154398E-6</v>
      </c>
      <c r="AI83" s="10">
        <v>2.5110956668132898E-6</v>
      </c>
      <c r="AJ83" s="10">
        <v>2.1133551136557298E-6</v>
      </c>
      <c r="AK83" s="10">
        <v>1.85185423685459E-6</v>
      </c>
      <c r="AL83" s="10">
        <v>1.68884659362695E-6</v>
      </c>
      <c r="AM83" s="10">
        <v>1.6023116564874899E-6</v>
      </c>
      <c r="AN83" s="10">
        <v>1.5808910339169701E-6</v>
      </c>
      <c r="AO83" s="10">
        <v>1.62136238862436E-6</v>
      </c>
      <c r="AP83" s="10">
        <v>1.72785141851053E-6</v>
      </c>
      <c r="AQ83" s="10">
        <v>1.9125155228861702E-6</v>
      </c>
      <c r="AR83" s="10">
        <v>2.1978509927124901E-6</v>
      </c>
      <c r="AS83" s="10">
        <v>2.6212337592544002E-6</v>
      </c>
      <c r="AT83" s="10">
        <v>3.2429677223070898E-6</v>
      </c>
      <c r="AU83" s="10">
        <v>4.1602342074473601E-6</v>
      </c>
      <c r="AV83" s="10">
        <v>5.5313579659661901E-6</v>
      </c>
      <c r="AW83" s="10">
        <v>7.6185860713373404E-6</v>
      </c>
      <c r="AX83" s="10">
        <v>1.08648135992391E-5</v>
      </c>
      <c r="AY83" s="10">
        <v>1.6033823811522201E-5</v>
      </c>
      <c r="AZ83" s="10">
        <v>2.44717569817161E-5</v>
      </c>
      <c r="BA83" s="10">
        <v>3.86047410633109E-5</v>
      </c>
      <c r="BB83" s="10">
        <v>6.29066766092144E-5</v>
      </c>
      <c r="BC83">
        <v>1.05826243542212E-4</v>
      </c>
      <c r="BD83">
        <v>1.83734121651216E-4</v>
      </c>
      <c r="BE83">
        <v>3.2937082889876999E-4</v>
      </c>
      <c r="BF83">
        <v>6.1193481616931395E-4</v>
      </c>
      <c r="BG83">
        <v>1.20237124941737E-3</v>
      </c>
      <c r="BH83">
        <v>2.7541320119514601E-3</v>
      </c>
      <c r="BI83">
        <v>8.8910467747841306E-3</v>
      </c>
      <c r="BJ83" t="s">
        <v>150</v>
      </c>
    </row>
    <row r="84" spans="1:62" x14ac:dyDescent="0.25">
      <c r="A84" t="s">
        <v>123</v>
      </c>
      <c r="B84" s="10">
        <v>1.1676155300178299E-12</v>
      </c>
      <c r="C84" s="10">
        <v>1.6956417028730999E-13</v>
      </c>
      <c r="D84" s="10">
        <v>3.5148586248198401E-12</v>
      </c>
      <c r="E84" s="10">
        <v>8.2192150609567194E-11</v>
      </c>
      <c r="F84" s="10">
        <v>1.9994730129913799E-9</v>
      </c>
      <c r="G84" s="10">
        <v>4.8769049060014697E-8</v>
      </c>
      <c r="H84" s="10">
        <v>1.16872963464411E-6</v>
      </c>
      <c r="I84" s="10">
        <v>2.6943853379566E-5</v>
      </c>
      <c r="J84">
        <v>4.5743718879292898E-4</v>
      </c>
      <c r="K84">
        <v>4.4778037590602598E-4</v>
      </c>
      <c r="L84">
        <v>4.3801813266633802E-4</v>
      </c>
      <c r="M84">
        <v>4.2821433577753002E-4</v>
      </c>
      <c r="N84">
        <v>4.1805424450330303E-4</v>
      </c>
      <c r="O84">
        <v>4.0637410176969899E-4</v>
      </c>
      <c r="P84">
        <v>3.9029531486291799E-4</v>
      </c>
      <c r="Q84">
        <v>3.64115521979006E-4</v>
      </c>
      <c r="R84">
        <v>3.1976864876271603E-4</v>
      </c>
      <c r="S84">
        <v>2.5329088806682102E-4</v>
      </c>
      <c r="T84">
        <v>1.7544265731985899E-4</v>
      </c>
      <c r="U84">
        <v>1.07211711608037E-4</v>
      </c>
      <c r="V84" s="10">
        <v>5.7724416294283603E-5</v>
      </c>
      <c r="W84" s="10">
        <v>3.0234822105114299E-5</v>
      </c>
      <c r="X84" s="10">
        <v>1.58508313947848E-5</v>
      </c>
      <c r="Y84" s="10">
        <v>8.5053956159491603E-6</v>
      </c>
      <c r="Z84" s="10">
        <v>4.7226550972185402E-6</v>
      </c>
      <c r="AA84" s="10">
        <v>2.7272639510519599E-6</v>
      </c>
      <c r="AB84" s="10">
        <v>1.64166904470163E-6</v>
      </c>
      <c r="AC84" s="10">
        <v>1.0309622288058999E-6</v>
      </c>
      <c r="AD84" s="10">
        <v>6.7561187209598102E-7</v>
      </c>
      <c r="AE84" s="10">
        <v>4.6196529161033601E-7</v>
      </c>
      <c r="AF84" s="10">
        <v>3.2951108081146502E-7</v>
      </c>
      <c r="AG84" s="10">
        <v>2.4509552501098502E-7</v>
      </c>
      <c r="AH84" s="10">
        <v>1.9003947148568E-7</v>
      </c>
      <c r="AI84" s="10">
        <v>1.5354121220197899E-7</v>
      </c>
      <c r="AJ84" s="10">
        <v>1.2921247498351399E-7</v>
      </c>
      <c r="AK84" s="10">
        <v>1.13215612485322E-7</v>
      </c>
      <c r="AL84" s="10">
        <v>1.032415201556E-7</v>
      </c>
      <c r="AM84" s="10">
        <v>9.7942856868554002E-8</v>
      </c>
      <c r="AN84" s="10">
        <v>9.6624222957460305E-8</v>
      </c>
      <c r="AO84" s="10">
        <v>9.9087523276411399E-8</v>
      </c>
      <c r="AP84" s="10">
        <v>1.0558356994521201E-7</v>
      </c>
      <c r="AQ84" s="10">
        <v>1.16853576845091E-7</v>
      </c>
      <c r="AR84" s="10">
        <v>1.34269739222117E-7</v>
      </c>
      <c r="AS84" s="10">
        <v>1.6011204342864099E-7</v>
      </c>
      <c r="AT84" s="10">
        <v>1.9805892463896701E-7</v>
      </c>
      <c r="AU84" s="10">
        <v>2.5403759777497001E-7</v>
      </c>
      <c r="AV84" s="10">
        <v>3.3770303014819698E-7</v>
      </c>
      <c r="AW84" s="10">
        <v>4.6504474429579501E-7</v>
      </c>
      <c r="AX84" s="10">
        <v>6.6306121573295198E-7</v>
      </c>
      <c r="AY84" s="10">
        <v>9.7830177924598198E-7</v>
      </c>
      <c r="AZ84" s="10">
        <v>1.49278838852417E-6</v>
      </c>
      <c r="BA84" s="10">
        <v>2.3543097200978998E-6</v>
      </c>
      <c r="BB84" s="10">
        <v>3.8353188701199098E-6</v>
      </c>
      <c r="BC84" s="10">
        <v>6.4501656162575703E-6</v>
      </c>
      <c r="BD84" s="10">
        <v>1.1195096670917199E-5</v>
      </c>
      <c r="BE84" s="10">
        <v>2.0061189281304999E-5</v>
      </c>
      <c r="BF84" s="10">
        <v>3.7249171802574298E-5</v>
      </c>
      <c r="BG84" s="10">
        <v>7.3094390676799398E-5</v>
      </c>
      <c r="BH84">
        <v>1.6713146748891899E-4</v>
      </c>
      <c r="BI84">
        <v>5.4385797391846098E-4</v>
      </c>
      <c r="BJ84" t="s">
        <v>150</v>
      </c>
    </row>
    <row r="85" spans="1:62" x14ac:dyDescent="0.25">
      <c r="A85" t="s">
        <v>124</v>
      </c>
      <c r="B85" s="10">
        <v>6.2733700849103301E-14</v>
      </c>
      <c r="C85" s="10">
        <v>6.6616102399960696E-15</v>
      </c>
      <c r="D85" s="10">
        <v>2.1994476091155301E-13</v>
      </c>
      <c r="E85" s="10">
        <v>8.2128571648901798E-12</v>
      </c>
      <c r="F85" s="10">
        <v>3.17570693887978E-10</v>
      </c>
      <c r="G85" s="10">
        <v>1.2252048947640099E-8</v>
      </c>
      <c r="H85" s="10">
        <v>4.6218528310806603E-7</v>
      </c>
      <c r="I85" s="10">
        <v>1.66925295378634E-5</v>
      </c>
      <c r="J85">
        <v>4.41877177044156E-4</v>
      </c>
      <c r="K85">
        <v>4.3244709585919702E-4</v>
      </c>
      <c r="L85">
        <v>4.2291420972691502E-4</v>
      </c>
      <c r="M85">
        <v>4.1334040613433899E-4</v>
      </c>
      <c r="N85">
        <v>4.0342216128813401E-4</v>
      </c>
      <c r="O85">
        <v>3.92037258091897E-4</v>
      </c>
      <c r="P85">
        <v>3.76411060243062E-4</v>
      </c>
      <c r="Q85">
        <v>3.5105019178290601E-4</v>
      </c>
      <c r="R85">
        <v>3.0819096559932198E-4</v>
      </c>
      <c r="S85">
        <v>2.4403406306802399E-4</v>
      </c>
      <c r="T85">
        <v>1.6897015579719299E-4</v>
      </c>
      <c r="U85">
        <v>1.03250502886456E-4</v>
      </c>
      <c r="V85" s="10">
        <v>5.55701985496158E-5</v>
      </c>
      <c r="W85" s="10">
        <v>2.9094732921301001E-5</v>
      </c>
      <c r="X85" s="10">
        <v>1.52466837667669E-5</v>
      </c>
      <c r="Y85" s="10">
        <v>8.1775988122535904E-6</v>
      </c>
      <c r="Z85" s="10">
        <v>4.5385455733071196E-6</v>
      </c>
      <c r="AA85" s="10">
        <v>2.61967723837853E-6</v>
      </c>
      <c r="AB85" s="10">
        <v>1.57611176753711E-6</v>
      </c>
      <c r="AC85" s="10">
        <v>9.8927098077460101E-7</v>
      </c>
      <c r="AD85" s="10">
        <v>6.4793418923867505E-7</v>
      </c>
      <c r="AE85" s="10">
        <v>4.42785852757006E-7</v>
      </c>
      <c r="AF85" s="10">
        <v>3.1564177880465899E-7</v>
      </c>
      <c r="AG85" s="10">
        <v>2.34632868765261E-7</v>
      </c>
      <c r="AH85" s="10">
        <v>1.81808781680684E-7</v>
      </c>
      <c r="AI85" s="10">
        <v>1.46791785976008E-7</v>
      </c>
      <c r="AJ85" s="10">
        <v>1.2344535365679E-7</v>
      </c>
      <c r="AK85" s="10">
        <v>1.0808302261368001E-7</v>
      </c>
      <c r="AL85" s="10">
        <v>9.8485731416068198E-8</v>
      </c>
      <c r="AM85" s="10">
        <v>9.3356787941035395E-8</v>
      </c>
      <c r="AN85" s="10">
        <v>9.2023622272294897E-8</v>
      </c>
      <c r="AO85" s="10">
        <v>9.4288326222406799E-8</v>
      </c>
      <c r="AP85" s="10">
        <v>1.0037969712461E-7</v>
      </c>
      <c r="AQ85" s="10">
        <v>1.10990683919094E-7</v>
      </c>
      <c r="AR85" s="10">
        <v>1.2740939547605801E-7</v>
      </c>
      <c r="AS85" s="10">
        <v>1.51778168965689E-7</v>
      </c>
      <c r="AT85" s="10">
        <v>1.87553119080343E-7</v>
      </c>
      <c r="AU85" s="10">
        <v>2.40300307545324E-7</v>
      </c>
      <c r="AV85" s="10">
        <v>3.1907951000118399E-7</v>
      </c>
      <c r="AW85" s="10">
        <v>4.38880966313653E-7</v>
      </c>
      <c r="AX85" s="10">
        <v>6.2499032196570003E-7</v>
      </c>
      <c r="AY85" s="10">
        <v>9.2095610339112197E-7</v>
      </c>
      <c r="AZ85" s="10">
        <v>1.40342303859109E-6</v>
      </c>
      <c r="BA85" s="10">
        <v>2.21031949340693E-6</v>
      </c>
      <c r="BB85" s="10">
        <v>3.59558484157293E-6</v>
      </c>
      <c r="BC85" s="10">
        <v>6.0379245537525598E-6</v>
      </c>
      <c r="BD85" s="10">
        <v>1.0462825724062601E-5</v>
      </c>
      <c r="BE85" s="10">
        <v>1.87129029467836E-5</v>
      </c>
      <c r="BF85" s="10">
        <v>3.4626906401577102E-5</v>
      </c>
      <c r="BG85" s="10">
        <v>6.7305441106873704E-5</v>
      </c>
      <c r="BH85">
        <v>1.5121534230878999E-4</v>
      </c>
      <c r="BI85">
        <v>5.2717008570154101E-4</v>
      </c>
      <c r="BJ85" t="s">
        <v>150</v>
      </c>
    </row>
    <row r="86" spans="1:62" x14ac:dyDescent="0.25">
      <c r="A86" t="s">
        <v>125</v>
      </c>
      <c r="B86" s="10">
        <v>7.4982562728443601E-13</v>
      </c>
      <c r="C86" s="10">
        <v>8.5501517340517704E-14</v>
      </c>
      <c r="D86" s="10">
        <v>2.6548589213788602E-12</v>
      </c>
      <c r="E86" s="10">
        <v>9.3260598290217797E-11</v>
      </c>
      <c r="F86" s="10">
        <v>3.3962407631914E-9</v>
      </c>
      <c r="G86" s="10">
        <v>1.2353953467966899E-7</v>
      </c>
      <c r="H86" s="10">
        <v>4.3987795947154697E-6</v>
      </c>
      <c r="I86">
        <v>1.5011741562115201E-4</v>
      </c>
      <c r="J86">
        <v>3.7589948228371902E-3</v>
      </c>
      <c r="K86">
        <v>3.6788522343069998E-3</v>
      </c>
      <c r="L86">
        <v>3.5978348414542299E-3</v>
      </c>
      <c r="M86">
        <v>3.5164689143495601E-3</v>
      </c>
      <c r="N86">
        <v>3.43217197083653E-3</v>
      </c>
      <c r="O86">
        <v>3.3353959387591101E-3</v>
      </c>
      <c r="P86">
        <v>3.2025328363516101E-3</v>
      </c>
      <c r="Q86">
        <v>2.9868402386509399E-3</v>
      </c>
      <c r="R86">
        <v>2.6222533411918701E-3</v>
      </c>
      <c r="S86">
        <v>2.0764312426857102E-3</v>
      </c>
      <c r="T86">
        <v>1.43777032892671E-3</v>
      </c>
      <c r="U86">
        <v>8.7856019578773403E-4</v>
      </c>
      <c r="V86">
        <v>4.7286172889670101E-4</v>
      </c>
      <c r="W86">
        <v>2.4758243586135503E-4</v>
      </c>
      <c r="X86">
        <v>1.2974614193178401E-4</v>
      </c>
      <c r="Y86" s="10">
        <v>6.9591920514168001E-5</v>
      </c>
      <c r="Z86" s="10">
        <v>3.8624603384872599E-5</v>
      </c>
      <c r="AA86" s="10">
        <v>2.22951177478956E-5</v>
      </c>
      <c r="AB86" s="10">
        <v>1.34141752747081E-5</v>
      </c>
      <c r="AC86" s="10">
        <v>8.4199116428310208E-6</v>
      </c>
      <c r="AD86" s="10">
        <v>5.5149142574327304E-6</v>
      </c>
      <c r="AE86" s="10">
        <v>3.7689250138862798E-6</v>
      </c>
      <c r="AF86" s="10">
        <v>2.6867942303611298E-6</v>
      </c>
      <c r="AG86" s="10">
        <v>1.99730869733666E-6</v>
      </c>
      <c r="AH86" s="10">
        <v>1.54770380241035E-6</v>
      </c>
      <c r="AI86" s="10">
        <v>1.24965924960715E-6</v>
      </c>
      <c r="AJ86" s="10">
        <v>1.0509490163160201E-6</v>
      </c>
      <c r="AK86" s="10">
        <v>9.2019863862936404E-7</v>
      </c>
      <c r="AL86" s="10">
        <v>8.3852256577383099E-7</v>
      </c>
      <c r="AM86" s="10">
        <v>7.9488586545939105E-7</v>
      </c>
      <c r="AN86" s="10">
        <v>7.8356620437635602E-7</v>
      </c>
      <c r="AO86" s="10">
        <v>8.0288219259409097E-7</v>
      </c>
      <c r="AP86" s="10">
        <v>8.5478579572805202E-7</v>
      </c>
      <c r="AQ86" s="10">
        <v>9.45181923346973E-7</v>
      </c>
      <c r="AR86" s="10">
        <v>1.08504487732339E-6</v>
      </c>
      <c r="AS86" s="10">
        <v>1.29262566724684E-6</v>
      </c>
      <c r="AT86" s="10">
        <v>1.5973672634823801E-6</v>
      </c>
      <c r="AU86" s="10">
        <v>2.0466877257438199E-6</v>
      </c>
      <c r="AV86" s="10">
        <v>2.7177695753035799E-6</v>
      </c>
      <c r="AW86" s="10">
        <v>3.7383206085425001E-6</v>
      </c>
      <c r="AX86" s="10">
        <v>5.3237632042268097E-6</v>
      </c>
      <c r="AY86" s="10">
        <v>7.8451182249077403E-6</v>
      </c>
      <c r="AZ86" s="10">
        <v>1.19553885739271E-5</v>
      </c>
      <c r="BA86" s="10">
        <v>1.8829726261170701E-5</v>
      </c>
      <c r="BB86" s="10">
        <v>3.0631735001170202E-5</v>
      </c>
      <c r="BC86" s="10">
        <v>5.1440129231554103E-5</v>
      </c>
      <c r="BD86" s="10">
        <v>8.9140541003554201E-5</v>
      </c>
      <c r="BE86">
        <v>1.5943448981633099E-4</v>
      </c>
      <c r="BF86">
        <v>2.9504872420906399E-4</v>
      </c>
      <c r="BG86">
        <v>5.73709494763709E-4</v>
      </c>
      <c r="BH86">
        <v>1.29013590105387E-3</v>
      </c>
      <c r="BI86">
        <v>4.4830069845569398E-3</v>
      </c>
      <c r="BJ86" t="s">
        <v>150</v>
      </c>
    </row>
    <row r="87" spans="1:62" x14ac:dyDescent="0.25">
      <c r="A87" t="s">
        <v>126</v>
      </c>
      <c r="B87" s="10">
        <v>3.5168713810811801E-14</v>
      </c>
      <c r="C87" s="10">
        <v>3.7461900203727796E-15</v>
      </c>
      <c r="D87" s="10">
        <v>1.2773203909581799E-13</v>
      </c>
      <c r="E87" s="10">
        <v>4.9277884167301001E-12</v>
      </c>
      <c r="F87" s="10">
        <v>1.9687834883324299E-10</v>
      </c>
      <c r="G87" s="10">
        <v>7.8485213383528901E-9</v>
      </c>
      <c r="H87" s="10">
        <v>3.0594136095380299E-7</v>
      </c>
      <c r="I87" s="10">
        <v>1.14184806303242E-5</v>
      </c>
      <c r="J87">
        <v>3.1237242918947801E-4</v>
      </c>
      <c r="K87">
        <v>3.0570094015286003E-4</v>
      </c>
      <c r="L87">
        <v>2.9895664458719402E-4</v>
      </c>
      <c r="M87">
        <v>2.92183297403903E-4</v>
      </c>
      <c r="N87">
        <v>2.8516635374871798E-4</v>
      </c>
      <c r="O87">
        <v>2.7711259346876403E-4</v>
      </c>
      <c r="P87">
        <v>2.66060885343607E-4</v>
      </c>
      <c r="Q87">
        <v>2.4812865258350798E-4</v>
      </c>
      <c r="R87">
        <v>2.1782911402761101E-4</v>
      </c>
      <c r="S87">
        <v>1.72478127254411E-4</v>
      </c>
      <c r="T87">
        <v>1.1942096481439401E-4</v>
      </c>
      <c r="U87" s="10">
        <v>7.2972375663001702E-5</v>
      </c>
      <c r="V87" s="10">
        <v>3.92729937013332E-5</v>
      </c>
      <c r="W87" s="10">
        <v>2.0561333954354E-5</v>
      </c>
      <c r="X87" s="10">
        <v>1.0774477359046599E-5</v>
      </c>
      <c r="Y87" s="10">
        <v>5.77869183960469E-6</v>
      </c>
      <c r="Z87" s="10">
        <v>3.2070247037234401E-6</v>
      </c>
      <c r="AA87" s="10">
        <v>1.85103300327178E-6</v>
      </c>
      <c r="AB87" s="10">
        <v>1.1136096944307999E-6</v>
      </c>
      <c r="AC87" s="10">
        <v>6.98939626152504E-7</v>
      </c>
      <c r="AD87" s="10">
        <v>4.5775428410635198E-7</v>
      </c>
      <c r="AE87" s="10">
        <v>3.1280309753402897E-7</v>
      </c>
      <c r="AF87" s="10">
        <v>2.2296986549964399E-7</v>
      </c>
      <c r="AG87" s="10">
        <v>1.6573469923498299E-7</v>
      </c>
      <c r="AH87" s="10">
        <v>1.2841353577008999E-7</v>
      </c>
      <c r="AI87" s="10">
        <v>1.03673420595914E-7</v>
      </c>
      <c r="AJ87" s="10">
        <v>8.7178308626132294E-8</v>
      </c>
      <c r="AK87" s="10">
        <v>7.6323345035878498E-8</v>
      </c>
      <c r="AL87" s="10">
        <v>6.9540461826314896E-8</v>
      </c>
      <c r="AM87" s="10">
        <v>6.5913219113497402E-8</v>
      </c>
      <c r="AN87" s="10">
        <v>6.4966016443024495E-8</v>
      </c>
      <c r="AO87" s="10">
        <v>6.6558412484006701E-8</v>
      </c>
      <c r="AP87" s="10">
        <v>7.0851123119208995E-8</v>
      </c>
      <c r="AQ87" s="10">
        <v>7.8332288636337606E-8</v>
      </c>
      <c r="AR87" s="10">
        <v>8.9909721669728804E-8</v>
      </c>
      <c r="AS87" s="10">
        <v>1.07093415794603E-7</v>
      </c>
      <c r="AT87" s="10">
        <v>1.3231931243110499E-7</v>
      </c>
      <c r="AU87" s="10">
        <v>1.6951019834762099E-7</v>
      </c>
      <c r="AV87" s="10">
        <v>2.2505046332373899E-7</v>
      </c>
      <c r="AW87" s="10">
        <v>3.0950238585864099E-7</v>
      </c>
      <c r="AX87" s="10">
        <v>4.4068006970046097E-7</v>
      </c>
      <c r="AY87" s="10">
        <v>6.4925953245847196E-7</v>
      </c>
      <c r="AZ87" s="10">
        <v>9.892214586739531E-7</v>
      </c>
      <c r="BA87" s="10">
        <v>1.5576918126496699E-6</v>
      </c>
      <c r="BB87" s="10">
        <v>2.5334561201533401E-6</v>
      </c>
      <c r="BC87" s="10">
        <v>4.2534795202823003E-6</v>
      </c>
      <c r="BD87" s="10">
        <v>7.36906968071389E-6</v>
      </c>
      <c r="BE87" s="10">
        <v>1.3176439542097899E-5</v>
      </c>
      <c r="BF87" s="10">
        <v>2.4372480306451499E-5</v>
      </c>
      <c r="BG87" s="10">
        <v>4.7321039386553599E-5</v>
      </c>
      <c r="BH87">
        <v>1.0604106362243401E-4</v>
      </c>
      <c r="BI87">
        <v>3.7274298937310402E-4</v>
      </c>
      <c r="BJ87" t="s">
        <v>150</v>
      </c>
    </row>
    <row r="88" spans="1:62" x14ac:dyDescent="0.25">
      <c r="A88" t="s">
        <v>30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t="s">
        <v>150</v>
      </c>
    </row>
    <row r="89" spans="1:62" x14ac:dyDescent="0.25">
      <c r="A89" t="s">
        <v>32</v>
      </c>
      <c r="B89" s="10">
        <v>5.8969881670175896E-16</v>
      </c>
      <c r="C89" s="10">
        <v>3.8712022826386698E-17</v>
      </c>
      <c r="D89" s="10">
        <v>3.9306078105822099E-15</v>
      </c>
      <c r="E89" s="10">
        <v>4.5176462439470198E-13</v>
      </c>
      <c r="F89" s="10">
        <v>5.3370553050237297E-11</v>
      </c>
      <c r="G89" s="10">
        <v>6.2436104310156303E-9</v>
      </c>
      <c r="H89" s="10">
        <v>7.0887336500188798E-7</v>
      </c>
      <c r="I89" s="10">
        <v>7.64888729431253E-5</v>
      </c>
      <c r="J89">
        <v>6.0053330948491596E-3</v>
      </c>
      <c r="K89">
        <v>5.8752924460474297E-3</v>
      </c>
      <c r="L89">
        <v>5.7438189061344604E-3</v>
      </c>
      <c r="M89">
        <v>5.61175630577853E-3</v>
      </c>
      <c r="N89">
        <v>5.4749885721556398E-3</v>
      </c>
      <c r="O89">
        <v>5.3183005846201697E-3</v>
      </c>
      <c r="P89">
        <v>5.1040981378701004E-3</v>
      </c>
      <c r="Q89">
        <v>4.7580111683319798E-3</v>
      </c>
      <c r="R89">
        <v>4.1750693582307298E-3</v>
      </c>
      <c r="S89">
        <v>3.3042219170677698E-3</v>
      </c>
      <c r="T89">
        <v>2.2866191731120301E-3</v>
      </c>
      <c r="U89">
        <v>1.3970553473631399E-3</v>
      </c>
      <c r="V89">
        <v>7.5146745267325003E-4</v>
      </c>
      <c r="W89">
        <v>3.9320138815444297E-4</v>
      </c>
      <c r="X89">
        <v>2.05917618138853E-4</v>
      </c>
      <c r="Y89">
        <v>1.10368641593976E-4</v>
      </c>
      <c r="Z89" s="10">
        <v>6.1209950303786796E-5</v>
      </c>
      <c r="AA89" s="10">
        <v>3.5303801478639597E-5</v>
      </c>
      <c r="AB89" s="10">
        <v>2.1223218506939E-5</v>
      </c>
      <c r="AC89" s="10">
        <v>1.3309798253874901E-5</v>
      </c>
      <c r="AD89" s="10">
        <v>8.7096297638451297E-6</v>
      </c>
      <c r="AE89" s="10">
        <v>5.94641108092193E-6</v>
      </c>
      <c r="AF89" s="10">
        <v>4.2347425877263501E-6</v>
      </c>
      <c r="AG89" s="10">
        <v>3.1446389330082099E-6</v>
      </c>
      <c r="AH89" s="10">
        <v>2.4340154818678501E-6</v>
      </c>
      <c r="AI89" s="10">
        <v>1.9629668472042E-6</v>
      </c>
      <c r="AJ89" s="10">
        <v>1.64878446261485E-6</v>
      </c>
      <c r="AK89" s="10">
        <v>1.44177906557722E-6</v>
      </c>
      <c r="AL89" s="10">
        <v>1.3120178487215E-6</v>
      </c>
      <c r="AM89" s="10">
        <v>1.2419654408417201E-6</v>
      </c>
      <c r="AN89" s="10">
        <v>1.22244955309478E-6</v>
      </c>
      <c r="AO89" s="10">
        <v>1.2506252264071501E-6</v>
      </c>
      <c r="AP89" s="10">
        <v>1.32929430617848E-6</v>
      </c>
      <c r="AQ89" s="10">
        <v>1.46735384980108E-6</v>
      </c>
      <c r="AR89" s="10">
        <v>1.68146774495527E-6</v>
      </c>
      <c r="AS89" s="10">
        <v>1.99939875445958E-6</v>
      </c>
      <c r="AT89" s="10">
        <v>2.4659268733723802E-6</v>
      </c>
      <c r="AU89" s="10">
        <v>3.1530962923938399E-6</v>
      </c>
      <c r="AV89" s="10">
        <v>4.1779996817751398E-6</v>
      </c>
      <c r="AW89" s="10">
        <v>5.7340393661132597E-6</v>
      </c>
      <c r="AX89" s="10">
        <v>8.1468123286184403E-6</v>
      </c>
      <c r="AY89" s="10">
        <v>1.1975895908718801E-5</v>
      </c>
      <c r="AZ89" s="10">
        <v>1.8203903422137601E-5</v>
      </c>
      <c r="BA89" s="10">
        <v>2.8594854377515199E-5</v>
      </c>
      <c r="BB89" s="10">
        <v>4.6388154002717497E-5</v>
      </c>
      <c r="BC89" s="10">
        <v>7.7673828668335502E-5</v>
      </c>
      <c r="BD89">
        <v>1.3419020544027101E-4</v>
      </c>
      <c r="BE89">
        <v>2.3920233717576999E-4</v>
      </c>
      <c r="BF89">
        <v>4.4045780439459998E-4</v>
      </c>
      <c r="BG89">
        <v>8.4302341433940104E-4</v>
      </c>
      <c r="BH89">
        <v>1.78976443364071E-3</v>
      </c>
      <c r="BI89">
        <v>7.1939528189305596E-3</v>
      </c>
      <c r="BJ89" t="s">
        <v>150</v>
      </c>
    </row>
    <row r="90" spans="1:62" x14ac:dyDescent="0.25">
      <c r="A90" t="s">
        <v>98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t="s">
        <v>150</v>
      </c>
    </row>
    <row r="91" spans="1:62" x14ac:dyDescent="0.25">
      <c r="A91" t="s">
        <v>36</v>
      </c>
      <c r="B91" s="10">
        <v>1.1132412857122001E-18</v>
      </c>
      <c r="C91" s="10">
        <v>4.7719044415090801E-20</v>
      </c>
      <c r="D91" s="10">
        <v>1.3622962292607901E-17</v>
      </c>
      <c r="E91" s="10">
        <v>4.3840402346899998E-15</v>
      </c>
      <c r="F91" s="10">
        <v>1.4403763486643401E-12</v>
      </c>
      <c r="G91" s="10">
        <v>4.6548924097466297E-10</v>
      </c>
      <c r="H91" s="10">
        <v>1.45032183087773E-7</v>
      </c>
      <c r="I91" s="10">
        <v>4.2665055395784198E-5</v>
      </c>
      <c r="J91">
        <v>9.0735967389870605E-3</v>
      </c>
      <c r="K91">
        <v>8.8761136258113001E-3</v>
      </c>
      <c r="L91">
        <v>8.6764401111506396E-3</v>
      </c>
      <c r="M91">
        <v>8.4758523737981199E-3</v>
      </c>
      <c r="N91">
        <v>8.2681359360223597E-3</v>
      </c>
      <c r="O91">
        <v>8.0303213691851495E-3</v>
      </c>
      <c r="P91">
        <v>7.7056687026538897E-3</v>
      </c>
      <c r="Q91">
        <v>7.1819672758487996E-3</v>
      </c>
      <c r="R91">
        <v>6.3009123301011102E-3</v>
      </c>
      <c r="S91">
        <v>4.9856937919707297E-3</v>
      </c>
      <c r="T91">
        <v>3.44954587674071E-3</v>
      </c>
      <c r="U91">
        <v>2.1074298198428001E-3</v>
      </c>
      <c r="V91">
        <v>1.1333245110791701E-3</v>
      </c>
      <c r="W91">
        <v>5.9286771410614104E-4</v>
      </c>
      <c r="X91">
        <v>3.1040497765563501E-4</v>
      </c>
      <c r="Y91">
        <v>1.6632852556804E-4</v>
      </c>
      <c r="Z91" s="10">
        <v>9.2219354569022301E-5</v>
      </c>
      <c r="AA91" s="10">
        <v>5.3173267694013299E-5</v>
      </c>
      <c r="AB91" s="10">
        <v>3.1955633184893902E-5</v>
      </c>
      <c r="AC91" s="10">
        <v>2.0033834727785702E-5</v>
      </c>
      <c r="AD91" s="10">
        <v>1.31051050608936E-5</v>
      </c>
      <c r="AE91" s="10">
        <v>8.9440729652658901E-6</v>
      </c>
      <c r="AF91" s="10">
        <v>6.3670464536575703E-6</v>
      </c>
      <c r="AG91" s="10">
        <v>4.7261009356106397E-6</v>
      </c>
      <c r="AH91" s="10">
        <v>3.6565114562079399E-6</v>
      </c>
      <c r="AI91" s="10">
        <v>2.9475265727132801E-6</v>
      </c>
      <c r="AJ91" s="10">
        <v>2.4745665410834298E-6</v>
      </c>
      <c r="AK91" s="10">
        <v>2.1627848518790602E-6</v>
      </c>
      <c r="AL91" s="10">
        <v>1.96708033251555E-6</v>
      </c>
      <c r="AM91" s="10">
        <v>1.8610049206750401E-6</v>
      </c>
      <c r="AN91" s="10">
        <v>1.8306782321292701E-6</v>
      </c>
      <c r="AO91" s="10">
        <v>1.8717084466484901E-6</v>
      </c>
      <c r="AP91" s="10">
        <v>1.9881468005012601E-6</v>
      </c>
      <c r="AQ91" s="10">
        <v>2.1931292926767198E-6</v>
      </c>
      <c r="AR91" s="10">
        <v>2.5113382271295798E-6</v>
      </c>
      <c r="AS91" s="10">
        <v>2.9839255693911999E-6</v>
      </c>
      <c r="AT91" s="10">
        <v>3.6772627543234299E-6</v>
      </c>
      <c r="AU91" s="10">
        <v>4.6980860218164203E-6</v>
      </c>
      <c r="AV91" s="10">
        <v>6.2197666869393703E-6</v>
      </c>
      <c r="AW91" s="10">
        <v>8.5284545179303393E-6</v>
      </c>
      <c r="AX91" s="10">
        <v>1.2105498044200199E-5</v>
      </c>
      <c r="AY91" s="10">
        <v>1.7777423409571299E-5</v>
      </c>
      <c r="AZ91" s="10">
        <v>2.69942328201692E-5</v>
      </c>
      <c r="BA91" s="10">
        <v>4.2356399597661098E-5</v>
      </c>
      <c r="BB91" s="10">
        <v>6.86342853889289E-5</v>
      </c>
      <c r="BC91">
        <v>1.14786008526392E-4</v>
      </c>
      <c r="BD91">
        <v>1.9805762363005601E-4</v>
      </c>
      <c r="BE91">
        <v>3.5258558914863698E-4</v>
      </c>
      <c r="BF91">
        <v>6.4823850587150905E-4</v>
      </c>
      <c r="BG91">
        <v>1.2352805716658801E-3</v>
      </c>
      <c r="BH91">
        <v>2.5313928392445102E-3</v>
      </c>
      <c r="BI91">
        <v>1.0883882086153601E-2</v>
      </c>
      <c r="BJ91" t="s">
        <v>150</v>
      </c>
    </row>
    <row r="92" spans="1:62" x14ac:dyDescent="0.25">
      <c r="A92" t="s">
        <v>99</v>
      </c>
      <c r="B92">
        <v>0.19370012412772999</v>
      </c>
      <c r="C92">
        <v>0.142474756638786</v>
      </c>
      <c r="D92">
        <v>9.1256801501576598E-2</v>
      </c>
      <c r="E92">
        <v>6.62835309949482E-2</v>
      </c>
      <c r="F92">
        <v>5.26712840956877E-2</v>
      </c>
      <c r="G92">
        <v>4.50144316687816E-2</v>
      </c>
      <c r="H92">
        <v>4.0799282079714498E-2</v>
      </c>
      <c r="I92">
        <v>3.84505482410454E-2</v>
      </c>
      <c r="J92">
        <v>2.88348490736825E-2</v>
      </c>
      <c r="K92">
        <v>3.5206604542284699E-2</v>
      </c>
      <c r="L92">
        <v>4.0920553438571698E-2</v>
      </c>
      <c r="M92">
        <v>4.5334688395253397E-2</v>
      </c>
      <c r="N92">
        <v>4.7881658368029399E-2</v>
      </c>
      <c r="O92">
        <v>4.8110352868162599E-2</v>
      </c>
      <c r="P92">
        <v>4.5668922332675201E-2</v>
      </c>
      <c r="Q92">
        <v>4.0293509798190602E-2</v>
      </c>
      <c r="R92">
        <v>3.2045429168957598E-2</v>
      </c>
      <c r="S92">
        <v>2.20278867785785E-2</v>
      </c>
      <c r="T92">
        <v>1.26986499551099E-2</v>
      </c>
      <c r="U92">
        <v>6.2058674051998497E-3</v>
      </c>
      <c r="V92">
        <v>2.6980635321495398E-3</v>
      </c>
      <c r="W92">
        <v>1.0845581553547399E-3</v>
      </c>
      <c r="X92">
        <v>4.1892160809336998E-4</v>
      </c>
      <c r="Y92">
        <v>1.5906930857432499E-4</v>
      </c>
      <c r="Z92" s="10">
        <v>6.00558483185474E-5</v>
      </c>
      <c r="AA92" s="10">
        <v>2.26686950521992E-5</v>
      </c>
      <c r="AB92" s="10">
        <v>8.5773324228907594E-6</v>
      </c>
      <c r="AC92" s="10">
        <v>3.2575763692966501E-6</v>
      </c>
      <c r="AD92" s="10">
        <v>1.2425968183307899E-6</v>
      </c>
      <c r="AE92" s="10">
        <v>4.7620546628663999E-7</v>
      </c>
      <c r="AF92" s="10">
        <v>1.83379286015417E-7</v>
      </c>
      <c r="AG92" s="10">
        <v>7.0961606447021794E-8</v>
      </c>
      <c r="AH92" s="10">
        <v>2.75942712670015E-8</v>
      </c>
      <c r="AI92" s="10">
        <v>1.0782771067608401E-8</v>
      </c>
      <c r="AJ92" s="10">
        <v>4.2339406486467699E-9</v>
      </c>
      <c r="AK92" s="10">
        <v>1.6704939195122E-9</v>
      </c>
      <c r="AL92" s="10">
        <v>6.6223297352251699E-10</v>
      </c>
      <c r="AM92" s="10">
        <v>2.6376690305048902E-10</v>
      </c>
      <c r="AN92" s="10">
        <v>1.05547808295576E-10</v>
      </c>
      <c r="AO92" s="10">
        <v>4.2429825654285103E-11</v>
      </c>
      <c r="AP92" s="10">
        <v>1.71339522230448E-11</v>
      </c>
      <c r="AQ92" s="10">
        <v>6.9498615978355803E-12</v>
      </c>
      <c r="AR92" s="10">
        <v>2.83133371998544E-12</v>
      </c>
      <c r="AS92" s="10">
        <v>1.15840677735692E-12</v>
      </c>
      <c r="AT92" s="10">
        <v>4.7592489257639404E-13</v>
      </c>
      <c r="AU92" s="10">
        <v>1.9632101621279699E-13</v>
      </c>
      <c r="AV92" s="10">
        <v>8.12979118413537E-14</v>
      </c>
      <c r="AW92" s="10">
        <v>3.3790644864696999E-14</v>
      </c>
      <c r="AX92" s="10">
        <v>1.4093635826107599E-14</v>
      </c>
      <c r="AY92" s="10">
        <v>5.8972144336899799E-15</v>
      </c>
      <c r="AZ92" s="10">
        <v>2.47479053698877E-15</v>
      </c>
      <c r="BA92" s="10">
        <v>1.0412466898080499E-15</v>
      </c>
      <c r="BB92" s="10">
        <v>4.3908075116062698E-16</v>
      </c>
      <c r="BC92" s="10">
        <v>1.8551634588197299E-16</v>
      </c>
      <c r="BD92" s="10">
        <v>7.8524422380471102E-17</v>
      </c>
      <c r="BE92" s="10">
        <v>3.3303970689488602E-17</v>
      </c>
      <c r="BF92" s="10">
        <v>1.4163620759640499E-17</v>
      </c>
      <c r="BG92" s="10">
        <v>6.0446238996976101E-18</v>
      </c>
      <c r="BH92" s="10">
        <v>2.5664271380892201E-18</v>
      </c>
      <c r="BI92" s="10">
        <v>9.0214227697220704E-19</v>
      </c>
      <c r="BJ92" t="s">
        <v>150</v>
      </c>
    </row>
    <row r="93" spans="1:62" x14ac:dyDescent="0.25">
      <c r="A93" t="s">
        <v>100</v>
      </c>
      <c r="B93" s="10">
        <v>2.5116067342177998E-5</v>
      </c>
      <c r="C93" s="10">
        <v>8.6006148871132896E-6</v>
      </c>
      <c r="D93" s="10">
        <v>2.63827567716916E-5</v>
      </c>
      <c r="E93" s="10">
        <v>8.3602093884733406E-5</v>
      </c>
      <c r="F93">
        <v>2.7261026953590001E-4</v>
      </c>
      <c r="G93">
        <v>8.9751296425028698E-4</v>
      </c>
      <c r="H93">
        <v>2.9354083537736701E-3</v>
      </c>
      <c r="I93">
        <v>9.3464834028991299E-3</v>
      </c>
      <c r="J93">
        <v>2.2181275451743601E-2</v>
      </c>
      <c r="K93">
        <v>2.1799165903182999E-2</v>
      </c>
      <c r="L93">
        <v>2.1413206451503401E-2</v>
      </c>
      <c r="M93">
        <v>2.1026419876022499E-2</v>
      </c>
      <c r="N93">
        <v>2.0623195774881802E-2</v>
      </c>
      <c r="O93">
        <v>2.01455195219267E-2</v>
      </c>
      <c r="P93">
        <v>1.9448689805226099E-2</v>
      </c>
      <c r="Q93">
        <v>1.82432292405025E-2</v>
      </c>
      <c r="R93">
        <v>1.6113411725118199E-2</v>
      </c>
      <c r="S93">
        <v>1.28398055783682E-2</v>
      </c>
      <c r="T93">
        <v>8.9434212257103497E-3</v>
      </c>
      <c r="U93">
        <v>5.4720933432708804E-3</v>
      </c>
      <c r="V93">
        <v>2.9659593516648498E-3</v>
      </c>
      <c r="W93">
        <v>1.56444875944779E-3</v>
      </c>
      <c r="X93">
        <v>8.2625970493780396E-4</v>
      </c>
      <c r="Y93">
        <v>4.4682864511763002E-4</v>
      </c>
      <c r="Z93">
        <v>2.5014726847099098E-4</v>
      </c>
      <c r="AA93">
        <v>1.4571066339922001E-4</v>
      </c>
      <c r="AB93" s="10">
        <v>8.8513055050243496E-5</v>
      </c>
      <c r="AC93" s="10">
        <v>5.6122533911350002E-5</v>
      </c>
      <c r="AD93" s="10">
        <v>3.7152941525714502E-5</v>
      </c>
      <c r="AE93" s="10">
        <v>2.5677332810724599E-5</v>
      </c>
      <c r="AF93" s="10">
        <v>1.85231313222309E-5</v>
      </c>
      <c r="AG93" s="10">
        <v>1.3943131001392001E-5</v>
      </c>
      <c r="AH93" s="10">
        <v>1.0948265852773201E-5</v>
      </c>
      <c r="AI93" s="10">
        <v>8.9643853694148198E-6</v>
      </c>
      <c r="AJ93" s="10">
        <v>7.65130015784054E-6</v>
      </c>
      <c r="AK93" s="10">
        <v>6.8051878538496701E-6</v>
      </c>
      <c r="AL93" s="10">
        <v>6.3050535533319704E-6</v>
      </c>
      <c r="AM93" s="10">
        <v>6.0832973740025198E-6</v>
      </c>
      <c r="AN93" s="10">
        <v>6.1101779113846398E-6</v>
      </c>
      <c r="AO93" s="10">
        <v>6.38707594350685E-6</v>
      </c>
      <c r="AP93" s="10">
        <v>6.9463935388320999E-6</v>
      </c>
      <c r="AQ93" s="10">
        <v>7.8579486218094305E-6</v>
      </c>
      <c r="AR93" s="10">
        <v>9.2436549870761504E-6</v>
      </c>
      <c r="AS93" s="10">
        <v>1.1304858436928399E-5</v>
      </c>
      <c r="AT93" s="10">
        <v>1.43709645372224E-5</v>
      </c>
      <c r="AU93" s="10">
        <v>1.8985760314624101E-5</v>
      </c>
      <c r="AV93" s="10">
        <v>2.6062611211796601E-5</v>
      </c>
      <c r="AW93" s="10">
        <v>3.71685143121489E-5</v>
      </c>
      <c r="AX93" s="10">
        <v>5.5053975918930503E-5</v>
      </c>
      <c r="AY93" s="10">
        <v>8.4659554180721404E-5</v>
      </c>
      <c r="AZ93">
        <v>1.3505845132679201E-4</v>
      </c>
      <c r="BA93">
        <v>2.2325235254262401E-4</v>
      </c>
      <c r="BB93">
        <v>3.81646072995492E-4</v>
      </c>
      <c r="BC93">
        <v>6.7279553831090704E-4</v>
      </c>
      <c r="BD93">
        <v>1.2183696460857599E-3</v>
      </c>
      <c r="BE93">
        <v>2.2553516546757399E-3</v>
      </c>
      <c r="BF93">
        <v>4.2430791107179603E-3</v>
      </c>
      <c r="BG93">
        <v>8.0610854095087992E-3</v>
      </c>
      <c r="BH93">
        <v>1.52862396152502E-2</v>
      </c>
      <c r="BI93">
        <v>2.481345625959E-2</v>
      </c>
      <c r="BJ93" t="s">
        <v>150</v>
      </c>
    </row>
    <row r="94" spans="1:62" x14ac:dyDescent="0.25">
      <c r="A94" t="s">
        <v>127</v>
      </c>
      <c r="B94" s="10">
        <v>9.1069525371195495E-9</v>
      </c>
      <c r="C94" s="10">
        <v>1.8819410514391E-9</v>
      </c>
      <c r="D94" s="10">
        <v>1.6336309843736901E-8</v>
      </c>
      <c r="E94" s="10">
        <v>1.56558807388096E-7</v>
      </c>
      <c r="F94" s="10">
        <v>1.5651476542157301E-6</v>
      </c>
      <c r="G94" s="10">
        <v>1.5769791753227499E-5</v>
      </c>
      <c r="H94">
        <v>1.56947369526321E-4</v>
      </c>
      <c r="I94">
        <v>1.5106196642366201E-3</v>
      </c>
      <c r="J94">
        <v>1.0763490145322499E-2</v>
      </c>
      <c r="K94">
        <v>1.0545945300351699E-2</v>
      </c>
      <c r="L94">
        <v>1.032604387356E-2</v>
      </c>
      <c r="M94">
        <v>1.0105275206314801E-2</v>
      </c>
      <c r="N94">
        <v>9.8761885925856396E-3</v>
      </c>
      <c r="O94">
        <v>9.6112175160964E-3</v>
      </c>
      <c r="P94">
        <v>9.2420516262050698E-3</v>
      </c>
      <c r="Q94">
        <v>8.6330678353371704E-3</v>
      </c>
      <c r="R94">
        <v>7.59175526290799E-3</v>
      </c>
      <c r="S94">
        <v>6.0219271356313497E-3</v>
      </c>
      <c r="T94">
        <v>4.1769509540921998E-3</v>
      </c>
      <c r="U94">
        <v>2.5532134880094301E-3</v>
      </c>
      <c r="V94">
        <v>1.3768256779197201E-3</v>
      </c>
      <c r="W94">
        <v>7.2233049563930995E-4</v>
      </c>
      <c r="X94">
        <v>3.7933757489350801E-4</v>
      </c>
      <c r="Y94">
        <v>2.0391604067633801E-4</v>
      </c>
      <c r="Z94">
        <v>1.13439842199503E-4</v>
      </c>
      <c r="AA94" s="10">
        <v>6.5640261193823597E-5</v>
      </c>
      <c r="AB94" s="10">
        <v>3.9594564885413999E-5</v>
      </c>
      <c r="AC94" s="10">
        <v>2.49198031348859E-5</v>
      </c>
      <c r="AD94" s="10">
        <v>1.63680944741935E-5</v>
      </c>
      <c r="AE94" s="10">
        <v>1.1219111859435701E-5</v>
      </c>
      <c r="AF94" s="10">
        <v>8.0226714877943897E-6</v>
      </c>
      <c r="AG94" s="10">
        <v>5.9832647224713998E-6</v>
      </c>
      <c r="AH94" s="10">
        <v>4.6521858863365304E-6</v>
      </c>
      <c r="AI94" s="10">
        <v>3.7697095794058002E-6</v>
      </c>
      <c r="AJ94" s="10">
        <v>3.1821394683961899E-6</v>
      </c>
      <c r="AK94" s="10">
        <v>2.7971653348324901E-6</v>
      </c>
      <c r="AL94" s="10">
        <v>2.55936208845799E-6</v>
      </c>
      <c r="AM94" s="10">
        <v>2.4366187391348798E-6</v>
      </c>
      <c r="AN94" s="10">
        <v>2.4127590301539299E-6</v>
      </c>
      <c r="AO94" s="10">
        <v>2.4839316977501198E-6</v>
      </c>
      <c r="AP94" s="10">
        <v>2.6576245407947899E-6</v>
      </c>
      <c r="AQ94" s="10">
        <v>2.9539580689888101E-6</v>
      </c>
      <c r="AR94" s="10">
        <v>3.4095638044667299E-6</v>
      </c>
      <c r="AS94" s="10">
        <v>4.0850901860879998E-6</v>
      </c>
      <c r="AT94" s="10">
        <v>5.0784753937690497E-6</v>
      </c>
      <c r="AU94" s="10">
        <v>6.5480005538441899E-6</v>
      </c>
      <c r="AV94" s="10">
        <v>8.7525504700251196E-6</v>
      </c>
      <c r="AW94" s="10">
        <v>1.21229364765051E-5</v>
      </c>
      <c r="AX94" s="10">
        <v>1.7390520468038999E-5</v>
      </c>
      <c r="AY94" s="10">
        <v>2.5823731324572102E-5</v>
      </c>
      <c r="AZ94" s="10">
        <v>3.9671939934213402E-5</v>
      </c>
      <c r="BA94" s="10">
        <v>6.3016525213167805E-5</v>
      </c>
      <c r="BB94">
        <v>1.0344126288637399E-4</v>
      </c>
      <c r="BC94">
        <v>1.7540458578204699E-4</v>
      </c>
      <c r="BD94">
        <v>3.0733176859965299E-4</v>
      </c>
      <c r="BE94">
        <v>5.5765753790402398E-4</v>
      </c>
      <c r="BF94">
        <v>1.05660236880996E-3</v>
      </c>
      <c r="BG94">
        <v>2.1436828358964801E-3</v>
      </c>
      <c r="BH94">
        <v>4.9451347427163297E-3</v>
      </c>
      <c r="BI94">
        <v>1.2626715488278401E-2</v>
      </c>
      <c r="BJ94" t="s">
        <v>150</v>
      </c>
    </row>
    <row r="95" spans="1:62" x14ac:dyDescent="0.25">
      <c r="A95" t="s">
        <v>128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t="s">
        <v>150</v>
      </c>
    </row>
    <row r="96" spans="1:62" x14ac:dyDescent="0.25">
      <c r="A96" t="s">
        <v>129</v>
      </c>
      <c r="B96" s="10">
        <v>1.0297257765934001E-9</v>
      </c>
      <c r="C96" s="10">
        <v>1.92686706830927E-10</v>
      </c>
      <c r="D96" s="10">
        <v>1.87935829474097E-9</v>
      </c>
      <c r="E96" s="10">
        <v>2.0307594530344598E-8</v>
      </c>
      <c r="F96" s="10">
        <v>2.28712249166281E-7</v>
      </c>
      <c r="G96" s="10">
        <v>2.5922930203181301E-6</v>
      </c>
      <c r="H96" s="10">
        <v>2.8979124537307199E-5</v>
      </c>
      <c r="I96">
        <v>3.1283340334442399E-4</v>
      </c>
      <c r="J96">
        <v>2.4963118583322501E-3</v>
      </c>
      <c r="K96">
        <v>2.4454963725011802E-3</v>
      </c>
      <c r="L96">
        <v>2.3941330432715202E-3</v>
      </c>
      <c r="M96">
        <v>2.3425678964280701E-3</v>
      </c>
      <c r="N96">
        <v>2.2890746809608202E-3</v>
      </c>
      <c r="O96">
        <v>2.2272668468342298E-3</v>
      </c>
      <c r="P96">
        <v>2.1413226033536199E-3</v>
      </c>
      <c r="Q96">
        <v>1.9998398768336901E-3</v>
      </c>
      <c r="R96">
        <v>1.75826782625062E-3</v>
      </c>
      <c r="S96">
        <v>1.3944013175076399E-3</v>
      </c>
      <c r="T96">
        <v>9.6699580607152703E-4</v>
      </c>
      <c r="U96">
        <v>5.9107999031936004E-4</v>
      </c>
      <c r="V96">
        <v>3.1866967520531001E-4</v>
      </c>
      <c r="W96">
        <v>1.6714615516366701E-4</v>
      </c>
      <c r="X96" s="10">
        <v>8.7756812084419206E-5</v>
      </c>
      <c r="Y96" s="10">
        <v>4.7162480197888899E-5</v>
      </c>
      <c r="Z96" s="10">
        <v>2.6229905283681402E-5</v>
      </c>
      <c r="AA96" s="10">
        <v>1.51733932157497E-5</v>
      </c>
      <c r="AB96" s="10">
        <v>9.1500732725429594E-6</v>
      </c>
      <c r="AC96" s="10">
        <v>5.7571202819875003E-6</v>
      </c>
      <c r="AD96" s="10">
        <v>3.7802929405427002E-6</v>
      </c>
      <c r="AE96" s="10">
        <v>2.5902828895729001E-6</v>
      </c>
      <c r="AF96" s="10">
        <v>1.8516703234789201E-6</v>
      </c>
      <c r="AG96" s="10">
        <v>1.3804896515628E-6</v>
      </c>
      <c r="AH96" s="10">
        <v>1.0729917787987099E-6</v>
      </c>
      <c r="AI96" s="10">
        <v>8.6913152804081797E-7</v>
      </c>
      <c r="AJ96" s="10">
        <v>7.3337942268204802E-7</v>
      </c>
      <c r="AK96" s="10">
        <v>6.4439608752400996E-7</v>
      </c>
      <c r="AL96" s="10">
        <v>5.8936561094953505E-7</v>
      </c>
      <c r="AM96" s="10">
        <v>5.6085639625716398E-7</v>
      </c>
      <c r="AN96" s="10">
        <v>5.5511310414673404E-7</v>
      </c>
      <c r="AO96" s="10">
        <v>5.7121898823148001E-7</v>
      </c>
      <c r="AP96" s="10">
        <v>6.1086281526101304E-7</v>
      </c>
      <c r="AQ96" s="10">
        <v>6.7862937162432001E-7</v>
      </c>
      <c r="AR96" s="10">
        <v>7.8288165707540701E-7</v>
      </c>
      <c r="AS96" s="10">
        <v>9.3747155752677601E-7</v>
      </c>
      <c r="AT96" s="10">
        <v>1.1647657033896401E-6</v>
      </c>
      <c r="AU96" s="10">
        <v>1.50089975099949E-6</v>
      </c>
      <c r="AV96" s="10">
        <v>2.0049504784878499E-6</v>
      </c>
      <c r="AW96" s="10">
        <v>2.7751753241509501E-6</v>
      </c>
      <c r="AX96" s="10">
        <v>3.9782804388009197E-6</v>
      </c>
      <c r="AY96" s="10">
        <v>5.9032019474516101E-6</v>
      </c>
      <c r="AZ96" s="10">
        <v>9.0619593841032904E-6</v>
      </c>
      <c r="BA96" s="10">
        <v>1.4382845659614401E-5</v>
      </c>
      <c r="BB96" s="10">
        <v>2.3589110089031899E-5</v>
      </c>
      <c r="BC96" s="10">
        <v>3.9961847526577401E-5</v>
      </c>
      <c r="BD96" s="10">
        <v>6.99384260380562E-5</v>
      </c>
      <c r="BE96">
        <v>1.2670741853619501E-4</v>
      </c>
      <c r="BF96">
        <v>2.39536044484255E-4</v>
      </c>
      <c r="BG96">
        <v>4.8484551225938798E-4</v>
      </c>
      <c r="BH96">
        <v>1.12199692085928E-3</v>
      </c>
      <c r="BI96">
        <v>2.9356674666446E-3</v>
      </c>
      <c r="BJ96" t="s">
        <v>150</v>
      </c>
    </row>
    <row r="97" spans="1:62" x14ac:dyDescent="0.25">
      <c r="A97" t="s">
        <v>130</v>
      </c>
      <c r="B97" s="10">
        <v>2.22869351231422E-10</v>
      </c>
      <c r="C97" s="10">
        <v>3.95593979214497E-11</v>
      </c>
      <c r="D97" s="10">
        <v>4.3330724835087098E-10</v>
      </c>
      <c r="E97" s="10">
        <v>5.2774691834460097E-9</v>
      </c>
      <c r="F97" s="10">
        <v>6.6975865462026195E-8</v>
      </c>
      <c r="G97" s="10">
        <v>8.5476638565611097E-7</v>
      </c>
      <c r="H97" s="10">
        <v>1.0750751672491E-5</v>
      </c>
      <c r="I97">
        <v>1.3047124865416901E-4</v>
      </c>
      <c r="J97">
        <v>1.1695274602017899E-3</v>
      </c>
      <c r="K97">
        <v>1.14554431512551E-3</v>
      </c>
      <c r="L97">
        <v>1.1213022721125599E-3</v>
      </c>
      <c r="M97">
        <v>1.0969636814732299E-3</v>
      </c>
      <c r="N97">
        <v>1.0717205925292201E-3</v>
      </c>
      <c r="O97">
        <v>1.04258420978002E-3</v>
      </c>
      <c r="P97">
        <v>1.00215246414065E-3</v>
      </c>
      <c r="Q97">
        <v>9.3573969938547802E-4</v>
      </c>
      <c r="R97">
        <v>8.2252313791763296E-4</v>
      </c>
      <c r="S97">
        <v>6.5215284153675903E-4</v>
      </c>
      <c r="T97">
        <v>4.5215362670804901E-4</v>
      </c>
      <c r="U97">
        <v>2.76368113485574E-4</v>
      </c>
      <c r="V97">
        <v>1.48960176105478E-4</v>
      </c>
      <c r="W97" s="10">
        <v>7.81102177505198E-5</v>
      </c>
      <c r="X97" s="10">
        <v>4.0998532033585498E-5</v>
      </c>
      <c r="Y97" s="10">
        <v>2.2026922953924901E-5</v>
      </c>
      <c r="Z97" s="10">
        <v>1.2246643459721299E-5</v>
      </c>
      <c r="AA97" s="10">
        <v>7.08205573451575E-6</v>
      </c>
      <c r="AB97" s="10">
        <v>4.269237078444E-6</v>
      </c>
      <c r="AC97" s="10">
        <v>2.6851746157978098E-6</v>
      </c>
      <c r="AD97" s="10">
        <v>1.7624885666511399E-6</v>
      </c>
      <c r="AE97" s="10">
        <v>1.2071837598379899E-6</v>
      </c>
      <c r="AF97" s="10">
        <v>8.6259411799805802E-7</v>
      </c>
      <c r="AG97" s="10">
        <v>6.4281128426294303E-7</v>
      </c>
      <c r="AH97" s="10">
        <v>4.9939553231096901E-7</v>
      </c>
      <c r="AI97" s="10">
        <v>4.0431662993121702E-7</v>
      </c>
      <c r="AJ97" s="10">
        <v>3.40990326003356E-7</v>
      </c>
      <c r="AK97" s="10">
        <v>2.9945550729772897E-7</v>
      </c>
      <c r="AL97" s="10">
        <v>2.73727547074584E-7</v>
      </c>
      <c r="AM97" s="10">
        <v>2.6033183652125697E-7</v>
      </c>
      <c r="AN97" s="10">
        <v>2.5750511883337201E-7</v>
      </c>
      <c r="AO97" s="10">
        <v>2.64802418110758E-7</v>
      </c>
      <c r="AP97" s="10">
        <v>2.8298489630778799E-7</v>
      </c>
      <c r="AQ97" s="10">
        <v>3.1414990455109701E-7</v>
      </c>
      <c r="AR97" s="10">
        <v>3.6213342795981E-7</v>
      </c>
      <c r="AS97" s="10">
        <v>4.3329261705385801E-7</v>
      </c>
      <c r="AT97" s="10">
        <v>5.3789040860018098E-7</v>
      </c>
      <c r="AU97" s="10">
        <v>6.9249886285852701E-7</v>
      </c>
      <c r="AV97" s="10">
        <v>9.2419145818758499E-7</v>
      </c>
      <c r="AW97" s="10">
        <v>1.27795903006852E-6</v>
      </c>
      <c r="AX97" s="10">
        <v>1.8300617527951101E-6</v>
      </c>
      <c r="AY97" s="10">
        <v>2.712536556043E-6</v>
      </c>
      <c r="AZ97" s="10">
        <v>4.1590977427471298E-6</v>
      </c>
      <c r="BA97" s="10">
        <v>6.5929351866516999E-6</v>
      </c>
      <c r="BB97" s="10">
        <v>1.07984883363046E-5</v>
      </c>
      <c r="BC97" s="10">
        <v>1.82664738627747E-5</v>
      </c>
      <c r="BD97" s="10">
        <v>3.1912896416910402E-5</v>
      </c>
      <c r="BE97" s="10">
        <v>5.7681142068018298E-5</v>
      </c>
      <c r="BF97">
        <v>1.08661819165365E-4</v>
      </c>
      <c r="BG97">
        <v>2.18994888031453E-4</v>
      </c>
      <c r="BH97">
        <v>5.0820156834494002E-4</v>
      </c>
      <c r="BI97">
        <v>1.3784898451635801E-3</v>
      </c>
      <c r="BJ97" t="s">
        <v>150</v>
      </c>
    </row>
    <row r="98" spans="1:62" x14ac:dyDescent="0.25">
      <c r="A98" t="s">
        <v>101</v>
      </c>
      <c r="B98" s="10">
        <v>2.2534475472413101E-29</v>
      </c>
      <c r="C98" s="10">
        <v>2.1980607049855601E-31</v>
      </c>
      <c r="D98" s="10">
        <v>1.82567604908694E-27</v>
      </c>
      <c r="E98" s="10">
        <v>1.6714036568967399E-23</v>
      </c>
      <c r="F98" s="10">
        <v>1.52579271869892E-19</v>
      </c>
      <c r="G98" s="10">
        <v>1.33851023296581E-15</v>
      </c>
      <c r="H98" s="10">
        <v>1.10629125314734E-11</v>
      </c>
      <c r="I98" s="10">
        <v>8.4389742937297801E-8</v>
      </c>
      <c r="J98">
        <v>4.55035044150509E-4</v>
      </c>
      <c r="K98">
        <v>4.45099645769572E-4</v>
      </c>
      <c r="L98">
        <v>4.3505329684562899E-4</v>
      </c>
      <c r="M98">
        <v>4.2496001629472501E-4</v>
      </c>
      <c r="N98">
        <v>4.1450828078624799E-4</v>
      </c>
      <c r="O98">
        <v>4.0254679982110501E-4</v>
      </c>
      <c r="P98">
        <v>3.8623210482545899E-4</v>
      </c>
      <c r="Q98">
        <v>3.599420396561E-4</v>
      </c>
      <c r="R98">
        <v>3.1574756701164902E-4</v>
      </c>
      <c r="S98">
        <v>2.4980762223404402E-4</v>
      </c>
      <c r="T98">
        <v>1.7281500273748601E-4</v>
      </c>
      <c r="U98">
        <v>1.05571978503276E-4</v>
      </c>
      <c r="V98" s="10">
        <v>5.6765378943366597E-5</v>
      </c>
      <c r="W98" s="10">
        <v>2.9690402685992301E-5</v>
      </c>
      <c r="X98" s="10">
        <v>1.5542147622467E-5</v>
      </c>
      <c r="Y98" s="10">
        <v>8.3266040231926194E-6</v>
      </c>
      <c r="Z98" s="10">
        <v>4.6156889830717302E-6</v>
      </c>
      <c r="AA98" s="10">
        <v>2.6608184981995199E-6</v>
      </c>
      <c r="AB98" s="10">
        <v>1.59871337990546E-6</v>
      </c>
      <c r="AC98" s="10">
        <v>1.00203307915299E-6</v>
      </c>
      <c r="AD98" s="10">
        <v>6.5530945294873099E-7</v>
      </c>
      <c r="AE98" s="10">
        <v>4.4711786155851602E-7</v>
      </c>
      <c r="AF98" s="10">
        <v>3.18198332494804E-7</v>
      </c>
      <c r="AG98" s="10">
        <v>2.36117468061745E-7</v>
      </c>
      <c r="AH98" s="10">
        <v>1.82620259657183E-7</v>
      </c>
      <c r="AI98" s="10">
        <v>1.47159353960199E-7</v>
      </c>
      <c r="AJ98" s="10">
        <v>1.2350035585327601E-7</v>
      </c>
      <c r="AK98" s="10">
        <v>1.07897573367062E-7</v>
      </c>
      <c r="AL98" s="10">
        <v>9.80933655185734E-8</v>
      </c>
      <c r="AM98" s="10">
        <v>9.2762759047258106E-8</v>
      </c>
      <c r="AN98" s="10">
        <v>9.12085752389589E-8</v>
      </c>
      <c r="AO98" s="10">
        <v>9.3206839400012203E-8</v>
      </c>
      <c r="AP98" s="10">
        <v>9.8953654060345396E-8</v>
      </c>
      <c r="AQ98" s="10">
        <v>1.09095983138262E-7</v>
      </c>
      <c r="AR98" s="10">
        <v>1.2485261257261299E-7</v>
      </c>
      <c r="AS98" s="10">
        <v>1.4825675670434201E-7</v>
      </c>
      <c r="AT98" s="10">
        <v>1.8258741065621101E-7</v>
      </c>
      <c r="AU98" s="10">
        <v>2.3311581616198499E-7</v>
      </c>
      <c r="AV98" s="10">
        <v>3.0839958496133201E-7</v>
      </c>
      <c r="AW98" s="10">
        <v>4.2255435815659698E-7</v>
      </c>
      <c r="AX98" s="10">
        <v>5.9930847677009405E-7</v>
      </c>
      <c r="AY98" s="10">
        <v>8.7937543895081899E-7</v>
      </c>
      <c r="AZ98" s="10">
        <v>1.33412270571084E-6</v>
      </c>
      <c r="BA98" s="10">
        <v>2.09143250680316E-6</v>
      </c>
      <c r="BB98" s="10">
        <v>3.38568029049278E-6</v>
      </c>
      <c r="BC98" s="10">
        <v>5.65656749686818E-6</v>
      </c>
      <c r="BD98" s="10">
        <v>9.7497419009142899E-6</v>
      </c>
      <c r="BE98" s="10">
        <v>1.7337278773820299E-5</v>
      </c>
      <c r="BF98" s="10">
        <v>3.1837072397459298E-5</v>
      </c>
      <c r="BG98" s="10">
        <v>6.0537093417318098E-5</v>
      </c>
      <c r="BH98">
        <v>1.19790780892238E-4</v>
      </c>
      <c r="BI98">
        <v>5.4622854727186297E-4</v>
      </c>
      <c r="BJ98" t="s">
        <v>150</v>
      </c>
    </row>
    <row r="99" spans="1:62" x14ac:dyDescent="0.25">
      <c r="A99" t="s">
        <v>65</v>
      </c>
      <c r="B99" s="10">
        <v>1.07162914415847E-21</v>
      </c>
      <c r="C99" s="10">
        <v>3.3247431942304301E-23</v>
      </c>
      <c r="D99" s="10">
        <v>2.2980169545261499E-20</v>
      </c>
      <c r="E99" s="10">
        <v>1.78272661876447E-17</v>
      </c>
      <c r="F99" s="10">
        <v>1.40468625036723E-14</v>
      </c>
      <c r="G99" s="10">
        <v>1.0831695919529101E-11</v>
      </c>
      <c r="H99" s="10">
        <v>8.0121922716647603E-9</v>
      </c>
      <c r="I99" s="10">
        <v>5.5680364589376E-6</v>
      </c>
      <c r="J99">
        <v>2.7836848695844902E-3</v>
      </c>
      <c r="K99">
        <v>2.7229867379845799E-3</v>
      </c>
      <c r="L99">
        <v>2.66161302768135E-3</v>
      </c>
      <c r="M99">
        <v>2.5999553488726601E-3</v>
      </c>
      <c r="N99">
        <v>2.53610764125901E-3</v>
      </c>
      <c r="O99">
        <v>2.4630252966881699E-3</v>
      </c>
      <c r="P99">
        <v>2.3633081386684801E-3</v>
      </c>
      <c r="Q99">
        <v>2.2025491083845299E-3</v>
      </c>
      <c r="R99">
        <v>1.9322163446239501E-3</v>
      </c>
      <c r="S99">
        <v>1.52878322505291E-3</v>
      </c>
      <c r="T99">
        <v>1.05766472520211E-3</v>
      </c>
      <c r="U99">
        <v>6.4613961861821395E-4</v>
      </c>
      <c r="V99">
        <v>3.4744835219193998E-4</v>
      </c>
      <c r="W99">
        <v>1.8174143666395599E-4</v>
      </c>
      <c r="X99" s="10">
        <v>9.5144202862588594E-5</v>
      </c>
      <c r="Y99" s="10">
        <v>5.0977092615741699E-5</v>
      </c>
      <c r="Z99" s="10">
        <v>2.8260646550278001E-5</v>
      </c>
      <c r="AA99" s="10">
        <v>1.6293032288238501E-5</v>
      </c>
      <c r="AB99" s="10">
        <v>9.7904182941045908E-6</v>
      </c>
      <c r="AC99" s="10">
        <v>6.1370503741176603E-6</v>
      </c>
      <c r="AD99" s="10">
        <v>4.01397111239574E-6</v>
      </c>
      <c r="AE99" s="10">
        <v>2.7390715278787398E-6</v>
      </c>
      <c r="AF99" s="10">
        <v>1.9495588213158302E-6</v>
      </c>
      <c r="AG99" s="10">
        <v>1.44686291559454E-6</v>
      </c>
      <c r="AH99" s="10">
        <v>1.1192136008107399E-6</v>
      </c>
      <c r="AI99" s="10">
        <v>9.02029593938626E-7</v>
      </c>
      <c r="AJ99" s="10">
        <v>7.5713680830319696E-7</v>
      </c>
      <c r="AK99" s="10">
        <v>6.6160020723147796E-7</v>
      </c>
      <c r="AL99" s="10">
        <v>6.0159773013482002E-7</v>
      </c>
      <c r="AM99" s="10">
        <v>5.6902040520482197E-7</v>
      </c>
      <c r="AN99" s="10">
        <v>5.5960651178465597E-7</v>
      </c>
      <c r="AO99" s="10">
        <v>5.7199640891082203E-7</v>
      </c>
      <c r="AP99" s="10">
        <v>6.0740950000830203E-7</v>
      </c>
      <c r="AQ99" s="10">
        <v>6.6983646937246799E-7</v>
      </c>
      <c r="AR99" s="10">
        <v>7.6678620199967499E-7</v>
      </c>
      <c r="AS99" s="10">
        <v>9.10781932968946E-7</v>
      </c>
      <c r="AT99" s="10">
        <v>1.12202085315683E-6</v>
      </c>
      <c r="AU99" s="10">
        <v>1.4329771469261699E-6</v>
      </c>
      <c r="AV99" s="10">
        <v>1.89638404226511E-6</v>
      </c>
      <c r="AW99" s="10">
        <v>2.5992494550580899E-6</v>
      </c>
      <c r="AX99" s="10">
        <v>3.6878809343617101E-6</v>
      </c>
      <c r="AY99" s="10">
        <v>5.4134043986523303E-6</v>
      </c>
      <c r="AZ99" s="10">
        <v>8.2161908792520802E-6</v>
      </c>
      <c r="BA99" s="10">
        <v>1.2885655323350101E-5</v>
      </c>
      <c r="BB99" s="10">
        <v>2.0869219310347798E-5</v>
      </c>
      <c r="BC99" s="10">
        <v>3.4883569360721999E-5</v>
      </c>
      <c r="BD99" s="10">
        <v>6.0156039625482201E-5</v>
      </c>
      <c r="BE99">
        <v>1.0702768897900401E-4</v>
      </c>
      <c r="BF99">
        <v>1.9664826238841799E-4</v>
      </c>
      <c r="BG99">
        <v>3.7423120059567201E-4</v>
      </c>
      <c r="BH99">
        <v>7.5319503049436302E-4</v>
      </c>
      <c r="BI99">
        <v>3.3405537850365302E-3</v>
      </c>
      <c r="BJ99" t="s">
        <v>150</v>
      </c>
    </row>
    <row r="100" spans="1:62" x14ac:dyDescent="0.25">
      <c r="A100" t="s">
        <v>70</v>
      </c>
      <c r="B100" s="10">
        <v>1.3728276559091401E-25</v>
      </c>
      <c r="C100" s="10">
        <v>1.9273646449263402E-27</v>
      </c>
      <c r="D100" s="10">
        <v>6.5572591072031003E-24</v>
      </c>
      <c r="E100" s="10">
        <v>2.47328313571691E-20</v>
      </c>
      <c r="F100" s="10">
        <v>9.3562501767995201E-17</v>
      </c>
      <c r="G100" s="10">
        <v>3.4208298098151799E-13</v>
      </c>
      <c r="H100" s="10">
        <v>1.1850664441679699E-9</v>
      </c>
      <c r="I100" s="10">
        <v>3.8102819322803199E-6</v>
      </c>
      <c r="J100">
        <v>8.7078034667928995E-3</v>
      </c>
      <c r="K100">
        <v>8.5177138626124204E-3</v>
      </c>
      <c r="L100">
        <v>8.3255029806341401E-3</v>
      </c>
      <c r="M100">
        <v>8.1323959464158699E-3</v>
      </c>
      <c r="N100">
        <v>7.9324311606284205E-3</v>
      </c>
      <c r="O100">
        <v>7.7035761475169901E-3</v>
      </c>
      <c r="P100">
        <v>7.3914141443407102E-3</v>
      </c>
      <c r="Q100">
        <v>6.8883497151246802E-3</v>
      </c>
      <c r="R100">
        <v>6.0426352724958299E-3</v>
      </c>
      <c r="S100">
        <v>4.7807511361601602E-3</v>
      </c>
      <c r="T100">
        <v>3.3073208458796201E-3</v>
      </c>
      <c r="U100">
        <v>2.0204387513731601E-3</v>
      </c>
      <c r="V100">
        <v>1.0863894308825099E-3</v>
      </c>
      <c r="W100">
        <v>5.6822907540663402E-4</v>
      </c>
      <c r="X100">
        <v>2.9745701019747101E-4</v>
      </c>
      <c r="Y100">
        <v>1.5936295579906801E-4</v>
      </c>
      <c r="Z100" s="10">
        <v>8.8341097365879899E-5</v>
      </c>
      <c r="AA100" s="10">
        <v>5.0927086117745099E-5</v>
      </c>
      <c r="AB100" s="10">
        <v>3.0599341619539599E-5</v>
      </c>
      <c r="AC100" s="10">
        <v>1.9179268335336898E-5</v>
      </c>
      <c r="AD100" s="10">
        <v>1.2543119524423801E-5</v>
      </c>
      <c r="AE100" s="10">
        <v>8.5583685912678693E-6</v>
      </c>
      <c r="AF100" s="10">
        <v>6.0908434423995599E-6</v>
      </c>
      <c r="AG100" s="10">
        <v>4.5197977366667197E-6</v>
      </c>
      <c r="AH100" s="10">
        <v>3.4958436984938901E-6</v>
      </c>
      <c r="AI100" s="10">
        <v>2.8171110238440098E-6</v>
      </c>
      <c r="AJ100" s="10">
        <v>2.36427648145557E-6</v>
      </c>
      <c r="AK100" s="10">
        <v>2.0656496790573802E-6</v>
      </c>
      <c r="AL100" s="10">
        <v>1.87802167168669E-6</v>
      </c>
      <c r="AM100" s="10">
        <v>1.7760356745143199E-6</v>
      </c>
      <c r="AN100" s="10">
        <v>1.7463525183720599E-6</v>
      </c>
      <c r="AO100" s="10">
        <v>1.7846927360051101E-6</v>
      </c>
      <c r="AP100" s="10">
        <v>1.8948211518136101E-6</v>
      </c>
      <c r="AQ100" s="10">
        <v>2.0891384068185E-6</v>
      </c>
      <c r="AR100" s="10">
        <v>2.39099999506991E-6</v>
      </c>
      <c r="AS100" s="10">
        <v>2.8393662872603399E-6</v>
      </c>
      <c r="AT100" s="10">
        <v>3.4970699322270799E-6</v>
      </c>
      <c r="AU100" s="10">
        <v>4.4651231823811304E-6</v>
      </c>
      <c r="AV100" s="10">
        <v>5.9075233454427798E-6</v>
      </c>
      <c r="AW100" s="10">
        <v>8.0947982837120699E-6</v>
      </c>
      <c r="AX100" s="10">
        <v>1.14817362732173E-5</v>
      </c>
      <c r="AY100" s="10">
        <v>1.68487307469902E-5</v>
      </c>
      <c r="AZ100" s="10">
        <v>2.5563861354609301E-5</v>
      </c>
      <c r="BA100" s="10">
        <v>4.0078786112528898E-5</v>
      </c>
      <c r="BB100" s="10">
        <v>6.4887193498041202E-5</v>
      </c>
      <c r="BC100">
        <v>1.08420343373471E-4</v>
      </c>
      <c r="BD100">
        <v>1.8689522881228701E-4</v>
      </c>
      <c r="BE100">
        <v>3.3238082817793E-4</v>
      </c>
      <c r="BF100">
        <v>6.10437086913136E-4</v>
      </c>
      <c r="BG100">
        <v>1.16090078715017E-3</v>
      </c>
      <c r="BH100">
        <v>2.3053834314680499E-3</v>
      </c>
      <c r="BI100">
        <v>1.0452490321068099E-2</v>
      </c>
      <c r="BJ100" t="s">
        <v>150</v>
      </c>
    </row>
    <row r="101" spans="1:62" x14ac:dyDescent="0.25">
      <c r="A101" t="s">
        <v>102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150</v>
      </c>
    </row>
    <row r="103" spans="1:62" x14ac:dyDescent="0.25">
      <c r="A103" t="s">
        <v>135</v>
      </c>
      <c r="B103">
        <v>1313.0004427715101</v>
      </c>
    </row>
    <row r="104" spans="1:62" x14ac:dyDescent="0.25">
      <c r="A104" t="s">
        <v>133</v>
      </c>
      <c r="B104">
        <v>408.09955722849497</v>
      </c>
    </row>
    <row r="105" spans="1:62" x14ac:dyDescent="0.25">
      <c r="A105" t="s">
        <v>301</v>
      </c>
      <c r="B105" s="10">
        <v>-1</v>
      </c>
    </row>
    <row r="107" spans="1:62" x14ac:dyDescent="0.25">
      <c r="B107" t="s">
        <v>302</v>
      </c>
    </row>
    <row r="108" spans="1:62" x14ac:dyDescent="0.25">
      <c r="A108" t="s">
        <v>108</v>
      </c>
      <c r="B108" s="17">
        <f>$BJ37/(1+$B$105*($B$104*$BI71)/($B$103*$B71))</f>
        <v>-2.8858246413803466E-7</v>
      </c>
      <c r="C108" s="17">
        <f t="shared" ref="C108:BI112" si="34">$BJ37/(1+$B$105*($B$104*$BI71)/($B$103*$B71))</f>
        <v>-2.8858246413803466E-7</v>
      </c>
      <c r="D108" s="17">
        <f t="shared" si="34"/>
        <v>-2.8858246413803466E-7</v>
      </c>
      <c r="E108" s="17">
        <f t="shared" si="34"/>
        <v>-2.8858246413803466E-7</v>
      </c>
      <c r="F108" s="17">
        <f t="shared" si="34"/>
        <v>-2.8858246413803466E-7</v>
      </c>
      <c r="G108" s="17">
        <f t="shared" si="34"/>
        <v>-2.8858246413803466E-7</v>
      </c>
      <c r="H108" s="17">
        <f t="shared" si="34"/>
        <v>-2.8858246413803466E-7</v>
      </c>
      <c r="I108" s="17">
        <f t="shared" si="34"/>
        <v>-2.8858246413803466E-7</v>
      </c>
      <c r="J108" s="17">
        <f t="shared" si="34"/>
        <v>-2.8858246413803466E-7</v>
      </c>
      <c r="K108" s="17">
        <f t="shared" si="34"/>
        <v>-2.8858246413803466E-7</v>
      </c>
      <c r="L108" s="17">
        <f t="shared" si="34"/>
        <v>-2.8858246413803466E-7</v>
      </c>
      <c r="M108" s="17">
        <f t="shared" si="34"/>
        <v>-2.8858246413803466E-7</v>
      </c>
      <c r="N108" s="17">
        <f t="shared" si="34"/>
        <v>-2.8858246413803466E-7</v>
      </c>
      <c r="O108" s="17">
        <f t="shared" si="34"/>
        <v>-2.8858246413803466E-7</v>
      </c>
      <c r="P108" s="17">
        <f t="shared" si="34"/>
        <v>-2.8858246413803466E-7</v>
      </c>
      <c r="Q108" s="17">
        <f t="shared" si="34"/>
        <v>-2.8858246413803466E-7</v>
      </c>
      <c r="R108" s="17">
        <f t="shared" si="34"/>
        <v>-2.8858246413803466E-7</v>
      </c>
      <c r="S108" s="17">
        <f t="shared" si="34"/>
        <v>-2.8858246413803466E-7</v>
      </c>
      <c r="T108" s="17">
        <f t="shared" si="34"/>
        <v>-2.8858246413803466E-7</v>
      </c>
      <c r="U108" s="17">
        <f t="shared" si="34"/>
        <v>-2.8858246413803466E-7</v>
      </c>
      <c r="V108" s="17">
        <f t="shared" si="34"/>
        <v>-2.8858246413803466E-7</v>
      </c>
      <c r="W108" s="17">
        <f t="shared" si="34"/>
        <v>-2.8858246413803466E-7</v>
      </c>
      <c r="X108" s="17">
        <f t="shared" si="34"/>
        <v>-2.8858246413803466E-7</v>
      </c>
      <c r="Y108" s="17">
        <f t="shared" si="34"/>
        <v>-2.8858246413803466E-7</v>
      </c>
      <c r="Z108" s="17">
        <f t="shared" si="34"/>
        <v>-2.8858246413803466E-7</v>
      </c>
      <c r="AA108" s="17">
        <f t="shared" si="34"/>
        <v>-2.8858246413803466E-7</v>
      </c>
      <c r="AB108" s="17">
        <f t="shared" si="34"/>
        <v>-2.8858246413803466E-7</v>
      </c>
      <c r="AC108" s="17">
        <f t="shared" si="34"/>
        <v>-2.8858246413803466E-7</v>
      </c>
      <c r="AD108" s="17">
        <f t="shared" si="34"/>
        <v>-2.8858246413803466E-7</v>
      </c>
      <c r="AE108" s="17">
        <f t="shared" si="34"/>
        <v>-2.8858246413803466E-7</v>
      </c>
      <c r="AF108" s="17">
        <f t="shared" si="34"/>
        <v>-2.8858246413803466E-7</v>
      </c>
      <c r="AG108" s="17">
        <f t="shared" si="34"/>
        <v>-2.8858246413803466E-7</v>
      </c>
      <c r="AH108" s="17">
        <f t="shared" si="34"/>
        <v>-2.8858246413803466E-7</v>
      </c>
      <c r="AI108" s="17">
        <f t="shared" si="34"/>
        <v>-2.8858246413803466E-7</v>
      </c>
      <c r="AJ108" s="17">
        <f t="shared" si="34"/>
        <v>-2.8858246413803466E-7</v>
      </c>
      <c r="AK108" s="17">
        <f t="shared" si="34"/>
        <v>-2.8858246413803466E-7</v>
      </c>
      <c r="AL108" s="17">
        <f t="shared" si="34"/>
        <v>-2.8858246413803466E-7</v>
      </c>
      <c r="AM108" s="17">
        <f t="shared" si="34"/>
        <v>-2.8858246413803466E-7</v>
      </c>
      <c r="AN108" s="17">
        <f t="shared" si="34"/>
        <v>-2.8858246413803466E-7</v>
      </c>
      <c r="AO108" s="17">
        <f t="shared" si="34"/>
        <v>-2.8858246413803466E-7</v>
      </c>
      <c r="AP108" s="17">
        <f t="shared" si="34"/>
        <v>-2.8858246413803466E-7</v>
      </c>
      <c r="AQ108" s="17">
        <f t="shared" si="34"/>
        <v>-2.8858246413803466E-7</v>
      </c>
      <c r="AR108" s="17">
        <f t="shared" si="34"/>
        <v>-2.8858246413803466E-7</v>
      </c>
      <c r="AS108" s="17">
        <f t="shared" si="34"/>
        <v>-2.8858246413803466E-7</v>
      </c>
      <c r="AT108" s="17">
        <f t="shared" si="34"/>
        <v>-2.8858246413803466E-7</v>
      </c>
      <c r="AU108" s="17">
        <f t="shared" si="34"/>
        <v>-2.8858246413803466E-7</v>
      </c>
      <c r="AV108" s="17">
        <f t="shared" si="34"/>
        <v>-2.8858246413803466E-7</v>
      </c>
      <c r="AW108" s="17">
        <f t="shared" si="34"/>
        <v>-2.8858246413803466E-7</v>
      </c>
      <c r="AX108" s="17">
        <f t="shared" si="34"/>
        <v>-2.8858246413803466E-7</v>
      </c>
      <c r="AY108" s="17">
        <f t="shared" si="34"/>
        <v>-2.8858246413803466E-7</v>
      </c>
      <c r="AZ108" s="17">
        <f t="shared" si="34"/>
        <v>-2.8858246413803466E-7</v>
      </c>
      <c r="BA108" s="17">
        <f t="shared" si="34"/>
        <v>-2.8858246413803466E-7</v>
      </c>
      <c r="BB108" s="17">
        <f t="shared" si="34"/>
        <v>-2.8858246413803466E-7</v>
      </c>
      <c r="BC108" s="17">
        <f t="shared" si="34"/>
        <v>-2.8858246413803466E-7</v>
      </c>
      <c r="BD108" s="17">
        <f t="shared" si="34"/>
        <v>-2.8858246413803466E-7</v>
      </c>
      <c r="BE108" s="17">
        <f t="shared" si="34"/>
        <v>-2.8858246413803466E-7</v>
      </c>
      <c r="BF108" s="17">
        <f t="shared" si="34"/>
        <v>-2.8858246413803466E-7</v>
      </c>
      <c r="BG108" s="17">
        <f t="shared" si="34"/>
        <v>-2.8858246413803466E-7</v>
      </c>
      <c r="BH108" s="17">
        <f t="shared" si="34"/>
        <v>-2.8858246413803466E-7</v>
      </c>
      <c r="BI108" s="17">
        <f t="shared" si="34"/>
        <v>-2.8858246413803466E-7</v>
      </c>
    </row>
    <row r="109" spans="1:62" x14ac:dyDescent="0.25">
      <c r="A109" t="s">
        <v>109</v>
      </c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</row>
    <row r="110" spans="1:62" x14ac:dyDescent="0.25">
      <c r="A110" t="s">
        <v>110</v>
      </c>
      <c r="B110" s="17">
        <f t="shared" ref="B110:B136" si="35">$BJ39/(1+$B$105*($B$104*$BI73)/($B$103*$B73))</f>
        <v>-1.3459983600623856E-6</v>
      </c>
      <c r="C110" s="17">
        <f t="shared" si="34"/>
        <v>-1.3459983600623856E-6</v>
      </c>
      <c r="D110" s="17">
        <f t="shared" si="34"/>
        <v>-1.3459983600623856E-6</v>
      </c>
      <c r="E110" s="17">
        <f t="shared" si="34"/>
        <v>-1.3459983600623856E-6</v>
      </c>
      <c r="F110" s="17">
        <f t="shared" si="34"/>
        <v>-1.3459983600623856E-6</v>
      </c>
      <c r="G110" s="17">
        <f t="shared" si="34"/>
        <v>-1.3459983600623856E-6</v>
      </c>
      <c r="H110" s="17">
        <f t="shared" si="34"/>
        <v>-1.3459983600623856E-6</v>
      </c>
      <c r="I110" s="17">
        <f t="shared" si="34"/>
        <v>-1.3459983600623856E-6</v>
      </c>
      <c r="J110" s="17">
        <f t="shared" si="34"/>
        <v>-1.3459983600623856E-6</v>
      </c>
      <c r="K110" s="17">
        <f t="shared" si="34"/>
        <v>-1.3459983600623856E-6</v>
      </c>
      <c r="L110" s="17">
        <f t="shared" si="34"/>
        <v>-1.3459983600623856E-6</v>
      </c>
      <c r="M110" s="17">
        <f t="shared" si="34"/>
        <v>-1.3459983600623856E-6</v>
      </c>
      <c r="N110" s="17">
        <f t="shared" si="34"/>
        <v>-1.3459983600623856E-6</v>
      </c>
      <c r="O110" s="17">
        <f t="shared" si="34"/>
        <v>-1.3459983600623856E-6</v>
      </c>
      <c r="P110" s="17">
        <f t="shared" si="34"/>
        <v>-1.3459983600623856E-6</v>
      </c>
      <c r="Q110" s="17">
        <f t="shared" si="34"/>
        <v>-1.3459983600623856E-6</v>
      </c>
      <c r="R110" s="17">
        <f t="shared" si="34"/>
        <v>-1.3459983600623856E-6</v>
      </c>
      <c r="S110" s="17">
        <f t="shared" si="34"/>
        <v>-1.3459983600623856E-6</v>
      </c>
      <c r="T110" s="17">
        <f t="shared" si="34"/>
        <v>-1.3459983600623856E-6</v>
      </c>
      <c r="U110" s="17">
        <f t="shared" si="34"/>
        <v>-1.3459983600623856E-6</v>
      </c>
      <c r="V110" s="17">
        <f t="shared" si="34"/>
        <v>-1.3459983600623856E-6</v>
      </c>
      <c r="W110" s="17">
        <f t="shared" si="34"/>
        <v>-1.3459983600623856E-6</v>
      </c>
      <c r="X110" s="17">
        <f t="shared" si="34"/>
        <v>-1.3459983600623856E-6</v>
      </c>
      <c r="Y110" s="17">
        <f t="shared" si="34"/>
        <v>-1.3459983600623856E-6</v>
      </c>
      <c r="Z110" s="17">
        <f t="shared" si="34"/>
        <v>-1.3459983600623856E-6</v>
      </c>
      <c r="AA110" s="17">
        <f t="shared" si="34"/>
        <v>-1.3459983600623856E-6</v>
      </c>
      <c r="AB110" s="17">
        <f t="shared" si="34"/>
        <v>-1.3459983600623856E-6</v>
      </c>
      <c r="AC110" s="17">
        <f t="shared" si="34"/>
        <v>-1.3459983600623856E-6</v>
      </c>
      <c r="AD110" s="17">
        <f t="shared" si="34"/>
        <v>-1.3459983600623856E-6</v>
      </c>
      <c r="AE110" s="17">
        <f t="shared" si="34"/>
        <v>-1.3459983600623856E-6</v>
      </c>
      <c r="AF110" s="17">
        <f t="shared" si="34"/>
        <v>-1.3459983600623856E-6</v>
      </c>
      <c r="AG110" s="17">
        <f t="shared" si="34"/>
        <v>-1.3459983600623856E-6</v>
      </c>
      <c r="AH110" s="17">
        <f t="shared" si="34"/>
        <v>-1.3459983600623856E-6</v>
      </c>
      <c r="AI110" s="17">
        <f t="shared" si="34"/>
        <v>-1.3459983600623856E-6</v>
      </c>
      <c r="AJ110" s="17">
        <f t="shared" si="34"/>
        <v>-1.3459983600623856E-6</v>
      </c>
      <c r="AK110" s="17">
        <f t="shared" si="34"/>
        <v>-1.3459983600623856E-6</v>
      </c>
      <c r="AL110" s="17">
        <f t="shared" si="34"/>
        <v>-1.3459983600623856E-6</v>
      </c>
      <c r="AM110" s="17">
        <f t="shared" si="34"/>
        <v>-1.3459983600623856E-6</v>
      </c>
      <c r="AN110" s="17">
        <f t="shared" si="34"/>
        <v>-1.3459983600623856E-6</v>
      </c>
      <c r="AO110" s="17">
        <f t="shared" si="34"/>
        <v>-1.3459983600623856E-6</v>
      </c>
      <c r="AP110" s="17">
        <f t="shared" si="34"/>
        <v>-1.3459983600623856E-6</v>
      </c>
      <c r="AQ110" s="17">
        <f t="shared" si="34"/>
        <v>-1.3459983600623856E-6</v>
      </c>
      <c r="AR110" s="17">
        <f t="shared" si="34"/>
        <v>-1.3459983600623856E-6</v>
      </c>
      <c r="AS110" s="17">
        <f t="shared" si="34"/>
        <v>-1.3459983600623856E-6</v>
      </c>
      <c r="AT110" s="17">
        <f t="shared" si="34"/>
        <v>-1.3459983600623856E-6</v>
      </c>
      <c r="AU110" s="17">
        <f t="shared" si="34"/>
        <v>-1.3459983600623856E-6</v>
      </c>
      <c r="AV110" s="17">
        <f t="shared" si="34"/>
        <v>-1.3459983600623856E-6</v>
      </c>
      <c r="AW110" s="17">
        <f t="shared" si="34"/>
        <v>-1.3459983600623856E-6</v>
      </c>
      <c r="AX110" s="17">
        <f t="shared" si="34"/>
        <v>-1.3459983600623856E-6</v>
      </c>
      <c r="AY110" s="17">
        <f t="shared" si="34"/>
        <v>-1.3459983600623856E-6</v>
      </c>
      <c r="AZ110" s="17">
        <f t="shared" si="34"/>
        <v>-1.3459983600623856E-6</v>
      </c>
      <c r="BA110" s="17">
        <f t="shared" si="34"/>
        <v>-1.3459983600623856E-6</v>
      </c>
      <c r="BB110" s="17">
        <f t="shared" si="34"/>
        <v>-1.3459983600623856E-6</v>
      </c>
      <c r="BC110" s="17">
        <f t="shared" si="34"/>
        <v>-1.3459983600623856E-6</v>
      </c>
      <c r="BD110" s="17">
        <f t="shared" si="34"/>
        <v>-1.3459983600623856E-6</v>
      </c>
      <c r="BE110" s="17">
        <f t="shared" si="34"/>
        <v>-1.3459983600623856E-6</v>
      </c>
      <c r="BF110" s="17">
        <f t="shared" si="34"/>
        <v>-1.3459983600623856E-6</v>
      </c>
      <c r="BG110" s="17">
        <f t="shared" si="34"/>
        <v>-1.3459983600623856E-6</v>
      </c>
      <c r="BH110" s="17">
        <f t="shared" si="34"/>
        <v>-1.3459983600623856E-6</v>
      </c>
      <c r="BI110" s="17">
        <f t="shared" si="34"/>
        <v>-1.3459983600623856E-6</v>
      </c>
    </row>
    <row r="111" spans="1:62" x14ac:dyDescent="0.25">
      <c r="A111" t="s">
        <v>112</v>
      </c>
      <c r="B111" s="17">
        <f t="shared" si="35"/>
        <v>1246.9429538145685</v>
      </c>
      <c r="C111" s="17">
        <f t="shared" si="34"/>
        <v>1246.9429538145685</v>
      </c>
      <c r="D111" s="17">
        <f t="shared" si="34"/>
        <v>1246.9429538145685</v>
      </c>
      <c r="E111" s="17">
        <f t="shared" si="34"/>
        <v>1246.9429538145685</v>
      </c>
      <c r="F111" s="17">
        <f t="shared" si="34"/>
        <v>1246.9429538145685</v>
      </c>
      <c r="G111" s="17">
        <f t="shared" si="34"/>
        <v>1246.9429538145685</v>
      </c>
      <c r="H111" s="17">
        <f t="shared" si="34"/>
        <v>1246.9429538145685</v>
      </c>
      <c r="I111" s="17">
        <f t="shared" si="34"/>
        <v>1246.9429538145685</v>
      </c>
      <c r="J111" s="17">
        <f t="shared" si="34"/>
        <v>1246.9429538145685</v>
      </c>
      <c r="K111" s="17">
        <f t="shared" si="34"/>
        <v>1246.9429538145685</v>
      </c>
      <c r="L111" s="17">
        <f t="shared" si="34"/>
        <v>1246.9429538145685</v>
      </c>
      <c r="M111" s="17">
        <f t="shared" si="34"/>
        <v>1246.9429538145685</v>
      </c>
      <c r="N111" s="17">
        <f t="shared" si="34"/>
        <v>1246.9429538145685</v>
      </c>
      <c r="O111" s="17">
        <f t="shared" si="34"/>
        <v>1246.9429538145685</v>
      </c>
      <c r="P111" s="17">
        <f t="shared" si="34"/>
        <v>1246.9429538145685</v>
      </c>
      <c r="Q111" s="17">
        <f t="shared" si="34"/>
        <v>1246.9429538145685</v>
      </c>
      <c r="R111" s="17">
        <f t="shared" si="34"/>
        <v>1246.9429538145685</v>
      </c>
      <c r="S111" s="17">
        <f t="shared" si="34"/>
        <v>1246.9429538145685</v>
      </c>
      <c r="T111" s="17">
        <f t="shared" si="34"/>
        <v>1246.9429538145685</v>
      </c>
      <c r="U111" s="17">
        <f t="shared" si="34"/>
        <v>1246.9429538145685</v>
      </c>
      <c r="V111" s="17">
        <f t="shared" si="34"/>
        <v>1246.9429538145685</v>
      </c>
      <c r="W111" s="17">
        <f t="shared" si="34"/>
        <v>1246.9429538145685</v>
      </c>
      <c r="X111" s="17">
        <f t="shared" si="34"/>
        <v>1246.9429538145685</v>
      </c>
      <c r="Y111" s="17">
        <f t="shared" si="34"/>
        <v>1246.9429538145685</v>
      </c>
      <c r="Z111" s="17">
        <f t="shared" si="34"/>
        <v>1246.9429538145685</v>
      </c>
      <c r="AA111" s="17">
        <f t="shared" si="34"/>
        <v>1246.9429538145685</v>
      </c>
      <c r="AB111" s="17">
        <f t="shared" si="34"/>
        <v>1246.9429538145685</v>
      </c>
      <c r="AC111" s="17">
        <f t="shared" si="34"/>
        <v>1246.9429538145685</v>
      </c>
      <c r="AD111" s="17">
        <f t="shared" si="34"/>
        <v>1246.9429538145685</v>
      </c>
      <c r="AE111" s="17">
        <f t="shared" si="34"/>
        <v>1246.9429538145685</v>
      </c>
      <c r="AF111" s="17">
        <f t="shared" si="34"/>
        <v>1246.9429538145685</v>
      </c>
      <c r="AG111" s="17">
        <f t="shared" si="34"/>
        <v>1246.9429538145685</v>
      </c>
      <c r="AH111" s="17">
        <f t="shared" si="34"/>
        <v>1246.9429538145685</v>
      </c>
      <c r="AI111" s="17">
        <f t="shared" si="34"/>
        <v>1246.9429538145685</v>
      </c>
      <c r="AJ111" s="17">
        <f t="shared" si="34"/>
        <v>1246.9429538145685</v>
      </c>
      <c r="AK111" s="17">
        <f t="shared" si="34"/>
        <v>1246.9429538145685</v>
      </c>
      <c r="AL111" s="17">
        <f t="shared" si="34"/>
        <v>1246.9429538145685</v>
      </c>
      <c r="AM111" s="17">
        <f t="shared" si="34"/>
        <v>1246.9429538145685</v>
      </c>
      <c r="AN111" s="17">
        <f t="shared" si="34"/>
        <v>1246.9429538145685</v>
      </c>
      <c r="AO111" s="17">
        <f t="shared" si="34"/>
        <v>1246.9429538145685</v>
      </c>
      <c r="AP111" s="17">
        <f t="shared" si="34"/>
        <v>1246.9429538145685</v>
      </c>
      <c r="AQ111" s="17">
        <f t="shared" si="34"/>
        <v>1246.9429538145685</v>
      </c>
      <c r="AR111" s="17">
        <f t="shared" si="34"/>
        <v>1246.9429538145685</v>
      </c>
      <c r="AS111" s="17">
        <f t="shared" si="34"/>
        <v>1246.9429538145685</v>
      </c>
      <c r="AT111" s="17">
        <f t="shared" si="34"/>
        <v>1246.9429538145685</v>
      </c>
      <c r="AU111" s="17">
        <f t="shared" si="34"/>
        <v>1246.9429538145685</v>
      </c>
      <c r="AV111" s="17">
        <f t="shared" si="34"/>
        <v>1246.9429538145685</v>
      </c>
      <c r="AW111" s="17">
        <f t="shared" si="34"/>
        <v>1246.9429538145685</v>
      </c>
      <c r="AX111" s="17">
        <f t="shared" si="34"/>
        <v>1246.9429538145685</v>
      </c>
      <c r="AY111" s="17">
        <f t="shared" si="34"/>
        <v>1246.9429538145685</v>
      </c>
      <c r="AZ111" s="17">
        <f t="shared" si="34"/>
        <v>1246.9429538145685</v>
      </c>
      <c r="BA111" s="17">
        <f t="shared" si="34"/>
        <v>1246.9429538145685</v>
      </c>
      <c r="BB111" s="17">
        <f t="shared" si="34"/>
        <v>1246.9429538145685</v>
      </c>
      <c r="BC111" s="17">
        <f t="shared" si="34"/>
        <v>1246.9429538145685</v>
      </c>
      <c r="BD111" s="17">
        <f t="shared" si="34"/>
        <v>1246.9429538145685</v>
      </c>
      <c r="BE111" s="17">
        <f t="shared" si="34"/>
        <v>1246.9429538145685</v>
      </c>
      <c r="BF111" s="17">
        <f t="shared" si="34"/>
        <v>1246.9429538145685</v>
      </c>
      <c r="BG111" s="17">
        <f t="shared" si="34"/>
        <v>1246.9429538145685</v>
      </c>
      <c r="BH111" s="17">
        <f t="shared" si="34"/>
        <v>1246.9429538145685</v>
      </c>
      <c r="BI111" s="17">
        <f t="shared" si="34"/>
        <v>1246.9429538145685</v>
      </c>
    </row>
    <row r="112" spans="1:62" x14ac:dyDescent="0.25">
      <c r="A112" t="s">
        <v>96</v>
      </c>
      <c r="B112" s="17">
        <f t="shared" si="35"/>
        <v>870.97742648595977</v>
      </c>
      <c r="C112" s="17">
        <f t="shared" si="34"/>
        <v>870.97742648595977</v>
      </c>
      <c r="D112" s="17">
        <f t="shared" si="34"/>
        <v>870.97742648595977</v>
      </c>
      <c r="E112" s="17">
        <f t="shared" si="34"/>
        <v>870.97742648595977</v>
      </c>
      <c r="F112" s="17">
        <f t="shared" si="34"/>
        <v>870.97742648595977</v>
      </c>
      <c r="G112" s="17">
        <f t="shared" si="34"/>
        <v>870.97742648595977</v>
      </c>
      <c r="H112" s="17">
        <f t="shared" si="34"/>
        <v>870.97742648595977</v>
      </c>
      <c r="I112" s="17">
        <f t="shared" si="34"/>
        <v>870.97742648595977</v>
      </c>
      <c r="J112" s="17">
        <f t="shared" si="34"/>
        <v>870.97742648595977</v>
      </c>
      <c r="K112" s="17">
        <f t="shared" si="34"/>
        <v>870.97742648595977</v>
      </c>
      <c r="L112" s="17">
        <f t="shared" si="34"/>
        <v>870.97742648595977</v>
      </c>
      <c r="M112" s="17">
        <f t="shared" si="34"/>
        <v>870.97742648595977</v>
      </c>
      <c r="N112" s="17">
        <f t="shared" si="34"/>
        <v>870.97742648595977</v>
      </c>
      <c r="O112" s="17">
        <f t="shared" si="34"/>
        <v>870.97742648595977</v>
      </c>
      <c r="P112" s="17">
        <f t="shared" si="34"/>
        <v>870.97742648595977</v>
      </c>
      <c r="Q112" s="17">
        <f t="shared" si="34"/>
        <v>870.97742648595977</v>
      </c>
      <c r="R112" s="17">
        <f t="shared" si="34"/>
        <v>870.97742648595977</v>
      </c>
      <c r="S112" s="17">
        <f t="shared" si="34"/>
        <v>870.97742648595977</v>
      </c>
      <c r="T112" s="17">
        <f t="shared" si="34"/>
        <v>870.97742648595977</v>
      </c>
      <c r="U112" s="17">
        <f t="shared" si="34"/>
        <v>870.97742648595977</v>
      </c>
      <c r="V112" s="17">
        <f t="shared" si="34"/>
        <v>870.97742648595977</v>
      </c>
      <c r="W112" s="17">
        <f t="shared" si="34"/>
        <v>870.97742648595977</v>
      </c>
      <c r="X112" s="17">
        <f t="shared" si="34"/>
        <v>870.97742648595977</v>
      </c>
      <c r="Y112" s="17">
        <f t="shared" si="34"/>
        <v>870.97742648595977</v>
      </c>
      <c r="Z112" s="17">
        <f t="shared" si="34"/>
        <v>870.97742648595977</v>
      </c>
      <c r="AA112" s="17">
        <f t="shared" si="34"/>
        <v>870.97742648595977</v>
      </c>
      <c r="AB112" s="17">
        <f t="shared" si="34"/>
        <v>870.97742648595977</v>
      </c>
      <c r="AC112" s="17">
        <f t="shared" si="34"/>
        <v>870.97742648595977</v>
      </c>
      <c r="AD112" s="17">
        <f t="shared" si="34"/>
        <v>870.97742648595977</v>
      </c>
      <c r="AE112" s="17">
        <f t="shared" si="34"/>
        <v>870.97742648595977</v>
      </c>
      <c r="AF112" s="17">
        <f t="shared" si="34"/>
        <v>870.97742648595977</v>
      </c>
      <c r="AG112" s="17">
        <f t="shared" si="34"/>
        <v>870.97742648595977</v>
      </c>
      <c r="AH112" s="17">
        <f t="shared" si="34"/>
        <v>870.97742648595977</v>
      </c>
      <c r="AI112" s="17">
        <f t="shared" si="34"/>
        <v>870.97742648595977</v>
      </c>
      <c r="AJ112" s="17">
        <f t="shared" si="34"/>
        <v>870.97742648595977</v>
      </c>
      <c r="AK112" s="17">
        <f t="shared" ref="C112:BI116" si="36">$BJ41/(1+$B$105*($B$104*$BI75)/($B$103*$B75))</f>
        <v>870.97742648595977</v>
      </c>
      <c r="AL112" s="17">
        <f t="shared" si="36"/>
        <v>870.97742648595977</v>
      </c>
      <c r="AM112" s="17">
        <f t="shared" si="36"/>
        <v>870.97742648595977</v>
      </c>
      <c r="AN112" s="17">
        <f t="shared" si="36"/>
        <v>870.97742648595977</v>
      </c>
      <c r="AO112" s="17">
        <f t="shared" si="36"/>
        <v>870.97742648595977</v>
      </c>
      <c r="AP112" s="17">
        <f t="shared" si="36"/>
        <v>870.97742648595977</v>
      </c>
      <c r="AQ112" s="17">
        <f t="shared" si="36"/>
        <v>870.97742648595977</v>
      </c>
      <c r="AR112" s="17">
        <f t="shared" si="36"/>
        <v>870.97742648595977</v>
      </c>
      <c r="AS112" s="17">
        <f t="shared" si="36"/>
        <v>870.97742648595977</v>
      </c>
      <c r="AT112" s="17">
        <f t="shared" si="36"/>
        <v>870.97742648595977</v>
      </c>
      <c r="AU112" s="17">
        <f t="shared" si="36"/>
        <v>870.97742648595977</v>
      </c>
      <c r="AV112" s="17">
        <f t="shared" si="36"/>
        <v>870.97742648595977</v>
      </c>
      <c r="AW112" s="17">
        <f t="shared" si="36"/>
        <v>870.97742648595977</v>
      </c>
      <c r="AX112" s="17">
        <f t="shared" si="36"/>
        <v>870.97742648595977</v>
      </c>
      <c r="AY112" s="17">
        <f t="shared" si="36"/>
        <v>870.97742648595977</v>
      </c>
      <c r="AZ112" s="17">
        <f t="shared" si="36"/>
        <v>870.97742648595977</v>
      </c>
      <c r="BA112" s="17">
        <f t="shared" si="36"/>
        <v>870.97742648595977</v>
      </c>
      <c r="BB112" s="17">
        <f t="shared" si="36"/>
        <v>870.97742648595977</v>
      </c>
      <c r="BC112" s="17">
        <f t="shared" si="36"/>
        <v>870.97742648595977</v>
      </c>
      <c r="BD112" s="17">
        <f t="shared" si="36"/>
        <v>870.97742648595977</v>
      </c>
      <c r="BE112" s="17">
        <f t="shared" si="36"/>
        <v>870.97742648595977</v>
      </c>
      <c r="BF112" s="17">
        <f t="shared" si="36"/>
        <v>870.97742648595977</v>
      </c>
      <c r="BG112" s="17">
        <f t="shared" si="36"/>
        <v>870.97742648595977</v>
      </c>
      <c r="BH112" s="17">
        <f t="shared" si="36"/>
        <v>870.97742648595977</v>
      </c>
      <c r="BI112" s="17">
        <f t="shared" si="36"/>
        <v>870.97742648595977</v>
      </c>
    </row>
    <row r="113" spans="1:61" x14ac:dyDescent="0.25">
      <c r="A113" t="s">
        <v>115</v>
      </c>
      <c r="B113" s="17">
        <f t="shared" si="35"/>
        <v>-9.7700910793632483E-9</v>
      </c>
      <c r="C113" s="17">
        <f t="shared" si="36"/>
        <v>-9.7700910793632483E-9</v>
      </c>
      <c r="D113" s="17">
        <f t="shared" si="36"/>
        <v>-9.7700910793632483E-9</v>
      </c>
      <c r="E113" s="17">
        <f t="shared" si="36"/>
        <v>-9.7700910793632483E-9</v>
      </c>
      <c r="F113" s="17">
        <f t="shared" si="36"/>
        <v>-9.7700910793632483E-9</v>
      </c>
      <c r="G113" s="17">
        <f t="shared" si="36"/>
        <v>-9.7700910793632483E-9</v>
      </c>
      <c r="H113" s="17">
        <f t="shared" si="36"/>
        <v>-9.7700910793632483E-9</v>
      </c>
      <c r="I113" s="17">
        <f t="shared" si="36"/>
        <v>-9.7700910793632483E-9</v>
      </c>
      <c r="J113" s="17">
        <f t="shared" si="36"/>
        <v>-9.7700910793632483E-9</v>
      </c>
      <c r="K113" s="17">
        <f t="shared" si="36"/>
        <v>-9.7700910793632483E-9</v>
      </c>
      <c r="L113" s="17">
        <f t="shared" si="36"/>
        <v>-9.7700910793632483E-9</v>
      </c>
      <c r="M113" s="17">
        <f t="shared" si="36"/>
        <v>-9.7700910793632483E-9</v>
      </c>
      <c r="N113" s="17">
        <f t="shared" si="36"/>
        <v>-9.7700910793632483E-9</v>
      </c>
      <c r="O113" s="17">
        <f t="shared" si="36"/>
        <v>-9.7700910793632483E-9</v>
      </c>
      <c r="P113" s="17">
        <f t="shared" si="36"/>
        <v>-9.7700910793632483E-9</v>
      </c>
      <c r="Q113" s="17">
        <f t="shared" si="36"/>
        <v>-9.7700910793632483E-9</v>
      </c>
      <c r="R113" s="17">
        <f t="shared" si="36"/>
        <v>-9.7700910793632483E-9</v>
      </c>
      <c r="S113" s="17">
        <f t="shared" si="36"/>
        <v>-9.7700910793632483E-9</v>
      </c>
      <c r="T113" s="17">
        <f t="shared" si="36"/>
        <v>-9.7700910793632483E-9</v>
      </c>
      <c r="U113" s="17">
        <f t="shared" si="36"/>
        <v>-9.7700910793632483E-9</v>
      </c>
      <c r="V113" s="17">
        <f t="shared" si="36"/>
        <v>-9.7700910793632483E-9</v>
      </c>
      <c r="W113" s="17">
        <f t="shared" si="36"/>
        <v>-9.7700910793632483E-9</v>
      </c>
      <c r="X113" s="17">
        <f t="shared" si="36"/>
        <v>-9.7700910793632483E-9</v>
      </c>
      <c r="Y113" s="17">
        <f t="shared" si="36"/>
        <v>-9.7700910793632483E-9</v>
      </c>
      <c r="Z113" s="17">
        <f t="shared" si="36"/>
        <v>-9.7700910793632483E-9</v>
      </c>
      <c r="AA113" s="17">
        <f t="shared" si="36"/>
        <v>-9.7700910793632483E-9</v>
      </c>
      <c r="AB113" s="17">
        <f t="shared" si="36"/>
        <v>-9.7700910793632483E-9</v>
      </c>
      <c r="AC113" s="17">
        <f t="shared" si="36"/>
        <v>-9.7700910793632483E-9</v>
      </c>
      <c r="AD113" s="17">
        <f t="shared" si="36"/>
        <v>-9.7700910793632483E-9</v>
      </c>
      <c r="AE113" s="17">
        <f t="shared" si="36"/>
        <v>-9.7700910793632483E-9</v>
      </c>
      <c r="AF113" s="17">
        <f t="shared" si="36"/>
        <v>-9.7700910793632483E-9</v>
      </c>
      <c r="AG113" s="17">
        <f t="shared" si="36"/>
        <v>-9.7700910793632483E-9</v>
      </c>
      <c r="AH113" s="17">
        <f t="shared" si="36"/>
        <v>-9.7700910793632483E-9</v>
      </c>
      <c r="AI113" s="17">
        <f t="shared" si="36"/>
        <v>-9.7700910793632483E-9</v>
      </c>
      <c r="AJ113" s="17">
        <f t="shared" si="36"/>
        <v>-9.7700910793632483E-9</v>
      </c>
      <c r="AK113" s="17">
        <f t="shared" si="36"/>
        <v>-9.7700910793632483E-9</v>
      </c>
      <c r="AL113" s="17">
        <f t="shared" si="36"/>
        <v>-9.7700910793632483E-9</v>
      </c>
      <c r="AM113" s="17">
        <f t="shared" si="36"/>
        <v>-9.7700910793632483E-9</v>
      </c>
      <c r="AN113" s="17">
        <f t="shared" si="36"/>
        <v>-9.7700910793632483E-9</v>
      </c>
      <c r="AO113" s="17">
        <f t="shared" si="36"/>
        <v>-9.7700910793632483E-9</v>
      </c>
      <c r="AP113" s="17">
        <f t="shared" si="36"/>
        <v>-9.7700910793632483E-9</v>
      </c>
      <c r="AQ113" s="17">
        <f t="shared" si="36"/>
        <v>-9.7700910793632483E-9</v>
      </c>
      <c r="AR113" s="17">
        <f t="shared" si="36"/>
        <v>-9.7700910793632483E-9</v>
      </c>
      <c r="AS113" s="17">
        <f t="shared" si="36"/>
        <v>-9.7700910793632483E-9</v>
      </c>
      <c r="AT113" s="17">
        <f t="shared" si="36"/>
        <v>-9.7700910793632483E-9</v>
      </c>
      <c r="AU113" s="17">
        <f t="shared" si="36"/>
        <v>-9.7700910793632483E-9</v>
      </c>
      <c r="AV113" s="17">
        <f t="shared" si="36"/>
        <v>-9.7700910793632483E-9</v>
      </c>
      <c r="AW113" s="17">
        <f t="shared" si="36"/>
        <v>-9.7700910793632483E-9</v>
      </c>
      <c r="AX113" s="17">
        <f t="shared" si="36"/>
        <v>-9.7700910793632483E-9</v>
      </c>
      <c r="AY113" s="17">
        <f t="shared" si="36"/>
        <v>-9.7700910793632483E-9</v>
      </c>
      <c r="AZ113" s="17">
        <f t="shared" si="36"/>
        <v>-9.7700910793632483E-9</v>
      </c>
      <c r="BA113" s="17">
        <f t="shared" si="36"/>
        <v>-9.7700910793632483E-9</v>
      </c>
      <c r="BB113" s="17">
        <f t="shared" si="36"/>
        <v>-9.7700910793632483E-9</v>
      </c>
      <c r="BC113" s="17">
        <f t="shared" si="36"/>
        <v>-9.7700910793632483E-9</v>
      </c>
      <c r="BD113" s="17">
        <f t="shared" si="36"/>
        <v>-9.7700910793632483E-9</v>
      </c>
      <c r="BE113" s="17">
        <f t="shared" si="36"/>
        <v>-9.7700910793632483E-9</v>
      </c>
      <c r="BF113" s="17">
        <f t="shared" si="36"/>
        <v>-9.7700910793632483E-9</v>
      </c>
      <c r="BG113" s="17">
        <f t="shared" si="36"/>
        <v>-9.7700910793632483E-9</v>
      </c>
      <c r="BH113" s="17">
        <f t="shared" si="36"/>
        <v>-9.7700910793632483E-9</v>
      </c>
      <c r="BI113" s="17">
        <f t="shared" si="36"/>
        <v>-9.7700910793632483E-9</v>
      </c>
    </row>
    <row r="114" spans="1:61" x14ac:dyDescent="0.25">
      <c r="A114" t="s">
        <v>116</v>
      </c>
      <c r="B114" s="17">
        <f t="shared" si="35"/>
        <v>-1.3683440861325787E-10</v>
      </c>
      <c r="C114" s="17">
        <f t="shared" si="36"/>
        <v>-1.3683440861325787E-10</v>
      </c>
      <c r="D114" s="17">
        <f t="shared" si="36"/>
        <v>-1.3683440861325787E-10</v>
      </c>
      <c r="E114" s="17">
        <f t="shared" si="36"/>
        <v>-1.3683440861325787E-10</v>
      </c>
      <c r="F114" s="17">
        <f t="shared" si="36"/>
        <v>-1.3683440861325787E-10</v>
      </c>
      <c r="G114" s="17">
        <f t="shared" si="36"/>
        <v>-1.3683440861325787E-10</v>
      </c>
      <c r="H114" s="17">
        <f t="shared" si="36"/>
        <v>-1.3683440861325787E-10</v>
      </c>
      <c r="I114" s="17">
        <f t="shared" si="36"/>
        <v>-1.3683440861325787E-10</v>
      </c>
      <c r="J114" s="17">
        <f t="shared" si="36"/>
        <v>-1.3683440861325787E-10</v>
      </c>
      <c r="K114" s="17">
        <f t="shared" si="36"/>
        <v>-1.3683440861325787E-10</v>
      </c>
      <c r="L114" s="17">
        <f t="shared" si="36"/>
        <v>-1.3683440861325787E-10</v>
      </c>
      <c r="M114" s="17">
        <f t="shared" si="36"/>
        <v>-1.3683440861325787E-10</v>
      </c>
      <c r="N114" s="17">
        <f t="shared" si="36"/>
        <v>-1.3683440861325787E-10</v>
      </c>
      <c r="O114" s="17">
        <f t="shared" si="36"/>
        <v>-1.3683440861325787E-10</v>
      </c>
      <c r="P114" s="17">
        <f t="shared" si="36"/>
        <v>-1.3683440861325787E-10</v>
      </c>
      <c r="Q114" s="17">
        <f t="shared" si="36"/>
        <v>-1.3683440861325787E-10</v>
      </c>
      <c r="R114" s="17">
        <f t="shared" si="36"/>
        <v>-1.3683440861325787E-10</v>
      </c>
      <c r="S114" s="17">
        <f t="shared" si="36"/>
        <v>-1.3683440861325787E-10</v>
      </c>
      <c r="T114" s="17">
        <f t="shared" si="36"/>
        <v>-1.3683440861325787E-10</v>
      </c>
      <c r="U114" s="17">
        <f t="shared" si="36"/>
        <v>-1.3683440861325787E-10</v>
      </c>
      <c r="V114" s="17">
        <f t="shared" si="36"/>
        <v>-1.3683440861325787E-10</v>
      </c>
      <c r="W114" s="17">
        <f t="shared" si="36"/>
        <v>-1.3683440861325787E-10</v>
      </c>
      <c r="X114" s="17">
        <f t="shared" si="36"/>
        <v>-1.3683440861325787E-10</v>
      </c>
      <c r="Y114" s="17">
        <f t="shared" si="36"/>
        <v>-1.3683440861325787E-10</v>
      </c>
      <c r="Z114" s="17">
        <f t="shared" si="36"/>
        <v>-1.3683440861325787E-10</v>
      </c>
      <c r="AA114" s="17">
        <f t="shared" si="36"/>
        <v>-1.3683440861325787E-10</v>
      </c>
      <c r="AB114" s="17">
        <f t="shared" si="36"/>
        <v>-1.3683440861325787E-10</v>
      </c>
      <c r="AC114" s="17">
        <f t="shared" si="36"/>
        <v>-1.3683440861325787E-10</v>
      </c>
      <c r="AD114" s="17">
        <f t="shared" si="36"/>
        <v>-1.3683440861325787E-10</v>
      </c>
      <c r="AE114" s="17">
        <f t="shared" si="36"/>
        <v>-1.3683440861325787E-10</v>
      </c>
      <c r="AF114" s="17">
        <f t="shared" si="36"/>
        <v>-1.3683440861325787E-10</v>
      </c>
      <c r="AG114" s="17">
        <f t="shared" si="36"/>
        <v>-1.3683440861325787E-10</v>
      </c>
      <c r="AH114" s="17">
        <f t="shared" si="36"/>
        <v>-1.3683440861325787E-10</v>
      </c>
      <c r="AI114" s="17">
        <f t="shared" si="36"/>
        <v>-1.3683440861325787E-10</v>
      </c>
      <c r="AJ114" s="17">
        <f t="shared" si="36"/>
        <v>-1.3683440861325787E-10</v>
      </c>
      <c r="AK114" s="17">
        <f t="shared" si="36"/>
        <v>-1.3683440861325787E-10</v>
      </c>
      <c r="AL114" s="17">
        <f t="shared" si="36"/>
        <v>-1.3683440861325787E-10</v>
      </c>
      <c r="AM114" s="17">
        <f t="shared" si="36"/>
        <v>-1.3683440861325787E-10</v>
      </c>
      <c r="AN114" s="17">
        <f t="shared" si="36"/>
        <v>-1.3683440861325787E-10</v>
      </c>
      <c r="AO114" s="17">
        <f t="shared" si="36"/>
        <v>-1.3683440861325787E-10</v>
      </c>
      <c r="AP114" s="17">
        <f t="shared" si="36"/>
        <v>-1.3683440861325787E-10</v>
      </c>
      <c r="AQ114" s="17">
        <f t="shared" si="36"/>
        <v>-1.3683440861325787E-10</v>
      </c>
      <c r="AR114" s="17">
        <f t="shared" si="36"/>
        <v>-1.3683440861325787E-10</v>
      </c>
      <c r="AS114" s="17">
        <f t="shared" si="36"/>
        <v>-1.3683440861325787E-10</v>
      </c>
      <c r="AT114" s="17">
        <f t="shared" si="36"/>
        <v>-1.3683440861325787E-10</v>
      </c>
      <c r="AU114" s="17">
        <f t="shared" si="36"/>
        <v>-1.3683440861325787E-10</v>
      </c>
      <c r="AV114" s="17">
        <f t="shared" si="36"/>
        <v>-1.3683440861325787E-10</v>
      </c>
      <c r="AW114" s="17">
        <f t="shared" si="36"/>
        <v>-1.3683440861325787E-10</v>
      </c>
      <c r="AX114" s="17">
        <f t="shared" si="36"/>
        <v>-1.3683440861325787E-10</v>
      </c>
      <c r="AY114" s="17">
        <f t="shared" si="36"/>
        <v>-1.3683440861325787E-10</v>
      </c>
      <c r="AZ114" s="17">
        <f t="shared" si="36"/>
        <v>-1.3683440861325787E-10</v>
      </c>
      <c r="BA114" s="17">
        <f t="shared" si="36"/>
        <v>-1.3683440861325787E-10</v>
      </c>
      <c r="BB114" s="17">
        <f t="shared" si="36"/>
        <v>-1.3683440861325787E-10</v>
      </c>
      <c r="BC114" s="17">
        <f t="shared" si="36"/>
        <v>-1.3683440861325787E-10</v>
      </c>
      <c r="BD114" s="17">
        <f t="shared" si="36"/>
        <v>-1.3683440861325787E-10</v>
      </c>
      <c r="BE114" s="17">
        <f t="shared" si="36"/>
        <v>-1.3683440861325787E-10</v>
      </c>
      <c r="BF114" s="17">
        <f t="shared" si="36"/>
        <v>-1.3683440861325787E-10</v>
      </c>
      <c r="BG114" s="17">
        <f t="shared" si="36"/>
        <v>-1.3683440861325787E-10</v>
      </c>
      <c r="BH114" s="17">
        <f t="shared" si="36"/>
        <v>-1.3683440861325787E-10</v>
      </c>
      <c r="BI114" s="17">
        <f t="shared" si="36"/>
        <v>-1.3683440861325787E-10</v>
      </c>
    </row>
    <row r="115" spans="1:61" x14ac:dyDescent="0.25">
      <c r="A115" t="s">
        <v>117</v>
      </c>
      <c r="B115" s="17">
        <f t="shared" si="35"/>
        <v>-1.038967750514829E-10</v>
      </c>
      <c r="C115" s="17">
        <f t="shared" si="36"/>
        <v>-1.038967750514829E-10</v>
      </c>
      <c r="D115" s="17">
        <f t="shared" si="36"/>
        <v>-1.038967750514829E-10</v>
      </c>
      <c r="E115" s="17">
        <f t="shared" si="36"/>
        <v>-1.038967750514829E-10</v>
      </c>
      <c r="F115" s="17">
        <f t="shared" si="36"/>
        <v>-1.038967750514829E-10</v>
      </c>
      <c r="G115" s="17">
        <f t="shared" si="36"/>
        <v>-1.038967750514829E-10</v>
      </c>
      <c r="H115" s="17">
        <f t="shared" si="36"/>
        <v>-1.038967750514829E-10</v>
      </c>
      <c r="I115" s="17">
        <f t="shared" si="36"/>
        <v>-1.038967750514829E-10</v>
      </c>
      <c r="J115" s="17">
        <f t="shared" si="36"/>
        <v>-1.038967750514829E-10</v>
      </c>
      <c r="K115" s="17">
        <f t="shared" si="36"/>
        <v>-1.038967750514829E-10</v>
      </c>
      <c r="L115" s="17">
        <f t="shared" si="36"/>
        <v>-1.038967750514829E-10</v>
      </c>
      <c r="M115" s="17">
        <f t="shared" si="36"/>
        <v>-1.038967750514829E-10</v>
      </c>
      <c r="N115" s="17">
        <f t="shared" si="36"/>
        <v>-1.038967750514829E-10</v>
      </c>
      <c r="O115" s="17">
        <f t="shared" si="36"/>
        <v>-1.038967750514829E-10</v>
      </c>
      <c r="P115" s="17">
        <f t="shared" si="36"/>
        <v>-1.038967750514829E-10</v>
      </c>
      <c r="Q115" s="17">
        <f t="shared" si="36"/>
        <v>-1.038967750514829E-10</v>
      </c>
      <c r="R115" s="17">
        <f t="shared" si="36"/>
        <v>-1.038967750514829E-10</v>
      </c>
      <c r="S115" s="17">
        <f t="shared" si="36"/>
        <v>-1.038967750514829E-10</v>
      </c>
      <c r="T115" s="17">
        <f t="shared" si="36"/>
        <v>-1.038967750514829E-10</v>
      </c>
      <c r="U115" s="17">
        <f t="shared" si="36"/>
        <v>-1.038967750514829E-10</v>
      </c>
      <c r="V115" s="17">
        <f t="shared" si="36"/>
        <v>-1.038967750514829E-10</v>
      </c>
      <c r="W115" s="17">
        <f t="shared" si="36"/>
        <v>-1.038967750514829E-10</v>
      </c>
      <c r="X115" s="17">
        <f t="shared" si="36"/>
        <v>-1.038967750514829E-10</v>
      </c>
      <c r="Y115" s="17">
        <f t="shared" si="36"/>
        <v>-1.038967750514829E-10</v>
      </c>
      <c r="Z115" s="17">
        <f t="shared" si="36"/>
        <v>-1.038967750514829E-10</v>
      </c>
      <c r="AA115" s="17">
        <f t="shared" si="36"/>
        <v>-1.038967750514829E-10</v>
      </c>
      <c r="AB115" s="17">
        <f t="shared" si="36"/>
        <v>-1.038967750514829E-10</v>
      </c>
      <c r="AC115" s="17">
        <f t="shared" si="36"/>
        <v>-1.038967750514829E-10</v>
      </c>
      <c r="AD115" s="17">
        <f t="shared" si="36"/>
        <v>-1.038967750514829E-10</v>
      </c>
      <c r="AE115" s="17">
        <f t="shared" si="36"/>
        <v>-1.038967750514829E-10</v>
      </c>
      <c r="AF115" s="17">
        <f t="shared" si="36"/>
        <v>-1.038967750514829E-10</v>
      </c>
      <c r="AG115" s="17">
        <f t="shared" si="36"/>
        <v>-1.038967750514829E-10</v>
      </c>
      <c r="AH115" s="17">
        <f t="shared" si="36"/>
        <v>-1.038967750514829E-10</v>
      </c>
      <c r="AI115" s="17">
        <f t="shared" si="36"/>
        <v>-1.038967750514829E-10</v>
      </c>
      <c r="AJ115" s="17">
        <f t="shared" si="36"/>
        <v>-1.038967750514829E-10</v>
      </c>
      <c r="AK115" s="17">
        <f t="shared" si="36"/>
        <v>-1.038967750514829E-10</v>
      </c>
      <c r="AL115" s="17">
        <f t="shared" si="36"/>
        <v>-1.038967750514829E-10</v>
      </c>
      <c r="AM115" s="17">
        <f t="shared" si="36"/>
        <v>-1.038967750514829E-10</v>
      </c>
      <c r="AN115" s="17">
        <f t="shared" si="36"/>
        <v>-1.038967750514829E-10</v>
      </c>
      <c r="AO115" s="17">
        <f t="shared" si="36"/>
        <v>-1.038967750514829E-10</v>
      </c>
      <c r="AP115" s="17">
        <f t="shared" si="36"/>
        <v>-1.038967750514829E-10</v>
      </c>
      <c r="AQ115" s="17">
        <f t="shared" si="36"/>
        <v>-1.038967750514829E-10</v>
      </c>
      <c r="AR115" s="17">
        <f t="shared" si="36"/>
        <v>-1.038967750514829E-10</v>
      </c>
      <c r="AS115" s="17">
        <f t="shared" si="36"/>
        <v>-1.038967750514829E-10</v>
      </c>
      <c r="AT115" s="17">
        <f t="shared" si="36"/>
        <v>-1.038967750514829E-10</v>
      </c>
      <c r="AU115" s="17">
        <f t="shared" si="36"/>
        <v>-1.038967750514829E-10</v>
      </c>
      <c r="AV115" s="17">
        <f t="shared" si="36"/>
        <v>-1.038967750514829E-10</v>
      </c>
      <c r="AW115" s="17">
        <f t="shared" si="36"/>
        <v>-1.038967750514829E-10</v>
      </c>
      <c r="AX115" s="17">
        <f t="shared" si="36"/>
        <v>-1.038967750514829E-10</v>
      </c>
      <c r="AY115" s="17">
        <f t="shared" si="36"/>
        <v>-1.038967750514829E-10</v>
      </c>
      <c r="AZ115" s="17">
        <f t="shared" si="36"/>
        <v>-1.038967750514829E-10</v>
      </c>
      <c r="BA115" s="17">
        <f t="shared" si="36"/>
        <v>-1.038967750514829E-10</v>
      </c>
      <c r="BB115" s="17">
        <f t="shared" si="36"/>
        <v>-1.038967750514829E-10</v>
      </c>
      <c r="BC115" s="17">
        <f t="shared" si="36"/>
        <v>-1.038967750514829E-10</v>
      </c>
      <c r="BD115" s="17">
        <f t="shared" si="36"/>
        <v>-1.038967750514829E-10</v>
      </c>
      <c r="BE115" s="17">
        <f t="shared" si="36"/>
        <v>-1.038967750514829E-10</v>
      </c>
      <c r="BF115" s="17">
        <f t="shared" si="36"/>
        <v>-1.038967750514829E-10</v>
      </c>
      <c r="BG115" s="17">
        <f t="shared" si="36"/>
        <v>-1.038967750514829E-10</v>
      </c>
      <c r="BH115" s="17">
        <f t="shared" si="36"/>
        <v>-1.038967750514829E-10</v>
      </c>
      <c r="BI115" s="17">
        <f t="shared" si="36"/>
        <v>-1.038967750514829E-10</v>
      </c>
    </row>
    <row r="116" spans="1:61" x14ac:dyDescent="0.25">
      <c r="A116" t="s">
        <v>119</v>
      </c>
      <c r="B116" s="17">
        <f t="shared" si="35"/>
        <v>-9.7491747904870874E-11</v>
      </c>
      <c r="C116" s="17">
        <f t="shared" si="36"/>
        <v>-9.7491747904870874E-11</v>
      </c>
      <c r="D116" s="17">
        <f t="shared" si="36"/>
        <v>-9.7491747904870874E-11</v>
      </c>
      <c r="E116" s="17">
        <f t="shared" si="36"/>
        <v>-9.7491747904870874E-11</v>
      </c>
      <c r="F116" s="17">
        <f t="shared" si="36"/>
        <v>-9.7491747904870874E-11</v>
      </c>
      <c r="G116" s="17">
        <f t="shared" si="36"/>
        <v>-9.7491747904870874E-11</v>
      </c>
      <c r="H116" s="17">
        <f t="shared" si="36"/>
        <v>-9.7491747904870874E-11</v>
      </c>
      <c r="I116" s="17">
        <f t="shared" si="36"/>
        <v>-9.7491747904870874E-11</v>
      </c>
      <c r="J116" s="17">
        <f t="shared" si="36"/>
        <v>-9.7491747904870874E-11</v>
      </c>
      <c r="K116" s="17">
        <f t="shared" si="36"/>
        <v>-9.7491747904870874E-11</v>
      </c>
      <c r="L116" s="17">
        <f t="shared" si="36"/>
        <v>-9.7491747904870874E-11</v>
      </c>
      <c r="M116" s="17">
        <f t="shared" si="36"/>
        <v>-9.7491747904870874E-11</v>
      </c>
      <c r="N116" s="17">
        <f t="shared" si="36"/>
        <v>-9.7491747904870874E-11</v>
      </c>
      <c r="O116" s="17">
        <f t="shared" si="36"/>
        <v>-9.7491747904870874E-11</v>
      </c>
      <c r="P116" s="17">
        <f t="shared" si="36"/>
        <v>-9.7491747904870874E-11</v>
      </c>
      <c r="Q116" s="17">
        <f t="shared" si="36"/>
        <v>-9.7491747904870874E-11</v>
      </c>
      <c r="R116" s="17">
        <f t="shared" si="36"/>
        <v>-9.7491747904870874E-11</v>
      </c>
      <c r="S116" s="17">
        <f t="shared" si="36"/>
        <v>-9.7491747904870874E-11</v>
      </c>
      <c r="T116" s="17">
        <f t="shared" si="36"/>
        <v>-9.7491747904870874E-11</v>
      </c>
      <c r="U116" s="17">
        <f t="shared" si="36"/>
        <v>-9.7491747904870874E-11</v>
      </c>
      <c r="V116" s="17">
        <f t="shared" si="36"/>
        <v>-9.7491747904870874E-11</v>
      </c>
      <c r="W116" s="17">
        <f t="shared" si="36"/>
        <v>-9.7491747904870874E-11</v>
      </c>
      <c r="X116" s="17">
        <f t="shared" si="36"/>
        <v>-9.7491747904870874E-11</v>
      </c>
      <c r="Y116" s="17">
        <f t="shared" si="36"/>
        <v>-9.7491747904870874E-11</v>
      </c>
      <c r="Z116" s="17">
        <f t="shared" si="36"/>
        <v>-9.7491747904870874E-11</v>
      </c>
      <c r="AA116" s="17">
        <f t="shared" si="36"/>
        <v>-9.7491747904870874E-11</v>
      </c>
      <c r="AB116" s="17">
        <f t="shared" si="36"/>
        <v>-9.7491747904870874E-11</v>
      </c>
      <c r="AC116" s="17">
        <f t="shared" si="36"/>
        <v>-9.7491747904870874E-11</v>
      </c>
      <c r="AD116" s="17">
        <f t="shared" si="36"/>
        <v>-9.7491747904870874E-11</v>
      </c>
      <c r="AE116" s="17">
        <f t="shared" si="36"/>
        <v>-9.7491747904870874E-11</v>
      </c>
      <c r="AF116" s="17">
        <f t="shared" si="36"/>
        <v>-9.7491747904870874E-11</v>
      </c>
      <c r="AG116" s="17">
        <f t="shared" si="36"/>
        <v>-9.7491747904870874E-11</v>
      </c>
      <c r="AH116" s="17">
        <f t="shared" si="36"/>
        <v>-9.7491747904870874E-11</v>
      </c>
      <c r="AI116" s="17">
        <f t="shared" si="36"/>
        <v>-9.7491747904870874E-11</v>
      </c>
      <c r="AJ116" s="17">
        <f t="shared" si="36"/>
        <v>-9.7491747904870874E-11</v>
      </c>
      <c r="AK116" s="17">
        <f t="shared" si="36"/>
        <v>-9.7491747904870874E-11</v>
      </c>
      <c r="AL116" s="17">
        <f t="shared" si="36"/>
        <v>-9.7491747904870874E-11</v>
      </c>
      <c r="AM116" s="17">
        <f t="shared" si="36"/>
        <v>-9.7491747904870874E-11</v>
      </c>
      <c r="AN116" s="17">
        <f t="shared" si="36"/>
        <v>-9.7491747904870874E-11</v>
      </c>
      <c r="AO116" s="17">
        <f t="shared" si="36"/>
        <v>-9.7491747904870874E-11</v>
      </c>
      <c r="AP116" s="17">
        <f t="shared" si="36"/>
        <v>-9.7491747904870874E-11</v>
      </c>
      <c r="AQ116" s="17">
        <f t="shared" si="36"/>
        <v>-9.7491747904870874E-11</v>
      </c>
      <c r="AR116" s="17">
        <f t="shared" si="36"/>
        <v>-9.7491747904870874E-11</v>
      </c>
      <c r="AS116" s="17">
        <f t="shared" si="36"/>
        <v>-9.7491747904870874E-11</v>
      </c>
      <c r="AT116" s="17">
        <f t="shared" si="36"/>
        <v>-9.7491747904870874E-11</v>
      </c>
      <c r="AU116" s="17">
        <f t="shared" si="36"/>
        <v>-9.7491747904870874E-11</v>
      </c>
      <c r="AV116" s="17">
        <f t="shared" si="36"/>
        <v>-9.7491747904870874E-11</v>
      </c>
      <c r="AW116" s="17">
        <f t="shared" si="36"/>
        <v>-9.7491747904870874E-11</v>
      </c>
      <c r="AX116" s="17">
        <f t="shared" si="36"/>
        <v>-9.7491747904870874E-11</v>
      </c>
      <c r="AY116" s="17">
        <f t="shared" si="36"/>
        <v>-9.7491747904870874E-11</v>
      </c>
      <c r="AZ116" s="17">
        <f t="shared" si="36"/>
        <v>-9.7491747904870874E-11</v>
      </c>
      <c r="BA116" s="17">
        <f t="shared" si="36"/>
        <v>-9.7491747904870874E-11</v>
      </c>
      <c r="BB116" s="17">
        <f t="shared" si="36"/>
        <v>-9.7491747904870874E-11</v>
      </c>
      <c r="BC116" s="17">
        <f t="shared" si="36"/>
        <v>-9.7491747904870874E-11</v>
      </c>
      <c r="BD116" s="17">
        <f t="shared" ref="C116:BI121" si="37">$BJ45/(1+$B$105*($B$104*$BI79)/($B$103*$B79))</f>
        <v>-9.7491747904870874E-11</v>
      </c>
      <c r="BE116" s="17">
        <f t="shared" si="37"/>
        <v>-9.7491747904870874E-11</v>
      </c>
      <c r="BF116" s="17">
        <f t="shared" si="37"/>
        <v>-9.7491747904870874E-11</v>
      </c>
      <c r="BG116" s="17">
        <f t="shared" si="37"/>
        <v>-9.7491747904870874E-11</v>
      </c>
      <c r="BH116" s="17">
        <f t="shared" si="37"/>
        <v>-9.7491747904870874E-11</v>
      </c>
      <c r="BI116" s="17">
        <f t="shared" si="37"/>
        <v>-9.7491747904870874E-11</v>
      </c>
    </row>
    <row r="117" spans="1:61" x14ac:dyDescent="0.25">
      <c r="A117" t="s">
        <v>120</v>
      </c>
      <c r="B117" s="17">
        <f t="shared" si="35"/>
        <v>-6.2476872323139442E-11</v>
      </c>
      <c r="C117" s="17">
        <f t="shared" si="37"/>
        <v>-6.2476872323139442E-11</v>
      </c>
      <c r="D117" s="17">
        <f t="shared" si="37"/>
        <v>-6.2476872323139442E-11</v>
      </c>
      <c r="E117" s="17">
        <f t="shared" si="37"/>
        <v>-6.2476872323139442E-11</v>
      </c>
      <c r="F117" s="17">
        <f t="shared" si="37"/>
        <v>-6.2476872323139442E-11</v>
      </c>
      <c r="G117" s="17">
        <f t="shared" si="37"/>
        <v>-6.2476872323139442E-11</v>
      </c>
      <c r="H117" s="17">
        <f t="shared" si="37"/>
        <v>-6.2476872323139442E-11</v>
      </c>
      <c r="I117" s="17">
        <f t="shared" si="37"/>
        <v>-6.2476872323139442E-11</v>
      </c>
      <c r="J117" s="17">
        <f t="shared" si="37"/>
        <v>-6.2476872323139442E-11</v>
      </c>
      <c r="K117" s="17">
        <f t="shared" si="37"/>
        <v>-6.2476872323139442E-11</v>
      </c>
      <c r="L117" s="17">
        <f t="shared" si="37"/>
        <v>-6.2476872323139442E-11</v>
      </c>
      <c r="M117" s="17">
        <f t="shared" si="37"/>
        <v>-6.2476872323139442E-11</v>
      </c>
      <c r="N117" s="17">
        <f t="shared" si="37"/>
        <v>-6.2476872323139442E-11</v>
      </c>
      <c r="O117" s="17">
        <f t="shared" si="37"/>
        <v>-6.2476872323139442E-11</v>
      </c>
      <c r="P117" s="17">
        <f t="shared" si="37"/>
        <v>-6.2476872323139442E-11</v>
      </c>
      <c r="Q117" s="17">
        <f t="shared" si="37"/>
        <v>-6.2476872323139442E-11</v>
      </c>
      <c r="R117" s="17">
        <f t="shared" si="37"/>
        <v>-6.2476872323139442E-11</v>
      </c>
      <c r="S117" s="17">
        <f t="shared" si="37"/>
        <v>-6.2476872323139442E-11</v>
      </c>
      <c r="T117" s="17">
        <f t="shared" si="37"/>
        <v>-6.2476872323139442E-11</v>
      </c>
      <c r="U117" s="17">
        <f t="shared" si="37"/>
        <v>-6.2476872323139442E-11</v>
      </c>
      <c r="V117" s="17">
        <f t="shared" si="37"/>
        <v>-6.2476872323139442E-11</v>
      </c>
      <c r="W117" s="17">
        <f t="shared" si="37"/>
        <v>-6.2476872323139442E-11</v>
      </c>
      <c r="X117" s="17">
        <f t="shared" si="37"/>
        <v>-6.2476872323139442E-11</v>
      </c>
      <c r="Y117" s="17">
        <f t="shared" si="37"/>
        <v>-6.2476872323139442E-11</v>
      </c>
      <c r="Z117" s="17">
        <f t="shared" si="37"/>
        <v>-6.2476872323139442E-11</v>
      </c>
      <c r="AA117" s="17">
        <f t="shared" si="37"/>
        <v>-6.2476872323139442E-11</v>
      </c>
      <c r="AB117" s="17">
        <f t="shared" si="37"/>
        <v>-6.2476872323139442E-11</v>
      </c>
      <c r="AC117" s="17">
        <f t="shared" si="37"/>
        <v>-6.2476872323139442E-11</v>
      </c>
      <c r="AD117" s="17">
        <f t="shared" si="37"/>
        <v>-6.2476872323139442E-11</v>
      </c>
      <c r="AE117" s="17">
        <f t="shared" si="37"/>
        <v>-6.2476872323139442E-11</v>
      </c>
      <c r="AF117" s="17">
        <f t="shared" si="37"/>
        <v>-6.2476872323139442E-11</v>
      </c>
      <c r="AG117" s="17">
        <f t="shared" si="37"/>
        <v>-6.2476872323139442E-11</v>
      </c>
      <c r="AH117" s="17">
        <f t="shared" si="37"/>
        <v>-6.2476872323139442E-11</v>
      </c>
      <c r="AI117" s="17">
        <f t="shared" si="37"/>
        <v>-6.2476872323139442E-11</v>
      </c>
      <c r="AJ117" s="17">
        <f t="shared" si="37"/>
        <v>-6.2476872323139442E-11</v>
      </c>
      <c r="AK117" s="17">
        <f t="shared" si="37"/>
        <v>-6.2476872323139442E-11</v>
      </c>
      <c r="AL117" s="17">
        <f t="shared" si="37"/>
        <v>-6.2476872323139442E-11</v>
      </c>
      <c r="AM117" s="17">
        <f t="shared" si="37"/>
        <v>-6.2476872323139442E-11</v>
      </c>
      <c r="AN117" s="17">
        <f t="shared" si="37"/>
        <v>-6.2476872323139442E-11</v>
      </c>
      <c r="AO117" s="17">
        <f t="shared" si="37"/>
        <v>-6.2476872323139442E-11</v>
      </c>
      <c r="AP117" s="17">
        <f t="shared" si="37"/>
        <v>-6.2476872323139442E-11</v>
      </c>
      <c r="AQ117" s="17">
        <f t="shared" si="37"/>
        <v>-6.2476872323139442E-11</v>
      </c>
      <c r="AR117" s="17">
        <f t="shared" si="37"/>
        <v>-6.2476872323139442E-11</v>
      </c>
      <c r="AS117" s="17">
        <f t="shared" si="37"/>
        <v>-6.2476872323139442E-11</v>
      </c>
      <c r="AT117" s="17">
        <f t="shared" si="37"/>
        <v>-6.2476872323139442E-11</v>
      </c>
      <c r="AU117" s="17">
        <f t="shared" si="37"/>
        <v>-6.2476872323139442E-11</v>
      </c>
      <c r="AV117" s="17">
        <f t="shared" si="37"/>
        <v>-6.2476872323139442E-11</v>
      </c>
      <c r="AW117" s="17">
        <f t="shared" si="37"/>
        <v>-6.2476872323139442E-11</v>
      </c>
      <c r="AX117" s="17">
        <f t="shared" si="37"/>
        <v>-6.2476872323139442E-11</v>
      </c>
      <c r="AY117" s="17">
        <f t="shared" si="37"/>
        <v>-6.2476872323139442E-11</v>
      </c>
      <c r="AZ117" s="17">
        <f t="shared" si="37"/>
        <v>-6.2476872323139442E-11</v>
      </c>
      <c r="BA117" s="17">
        <f t="shared" si="37"/>
        <v>-6.2476872323139442E-11</v>
      </c>
      <c r="BB117" s="17">
        <f t="shared" si="37"/>
        <v>-6.2476872323139442E-11</v>
      </c>
      <c r="BC117" s="17">
        <f t="shared" si="37"/>
        <v>-6.2476872323139442E-11</v>
      </c>
      <c r="BD117" s="17">
        <f t="shared" si="37"/>
        <v>-6.2476872323139442E-11</v>
      </c>
      <c r="BE117" s="17">
        <f t="shared" si="37"/>
        <v>-6.2476872323139442E-11</v>
      </c>
      <c r="BF117" s="17">
        <f t="shared" si="37"/>
        <v>-6.2476872323139442E-11</v>
      </c>
      <c r="BG117" s="17">
        <f t="shared" si="37"/>
        <v>-6.2476872323139442E-11</v>
      </c>
      <c r="BH117" s="17">
        <f t="shared" si="37"/>
        <v>-6.2476872323139442E-11</v>
      </c>
      <c r="BI117" s="17">
        <f t="shared" si="37"/>
        <v>-6.2476872323139442E-11</v>
      </c>
    </row>
    <row r="118" spans="1:61" x14ac:dyDescent="0.25">
      <c r="A118" t="s">
        <v>121</v>
      </c>
      <c r="B118" s="17">
        <f t="shared" si="35"/>
        <v>-1.2032642354269972E-11</v>
      </c>
      <c r="C118" s="17">
        <f t="shared" si="37"/>
        <v>-1.2032642354269972E-11</v>
      </c>
      <c r="D118" s="17">
        <f t="shared" si="37"/>
        <v>-1.2032642354269972E-11</v>
      </c>
      <c r="E118" s="17">
        <f t="shared" si="37"/>
        <v>-1.2032642354269972E-11</v>
      </c>
      <c r="F118" s="17">
        <f t="shared" si="37"/>
        <v>-1.2032642354269972E-11</v>
      </c>
      <c r="G118" s="17">
        <f t="shared" si="37"/>
        <v>-1.2032642354269972E-11</v>
      </c>
      <c r="H118" s="17">
        <f t="shared" si="37"/>
        <v>-1.2032642354269972E-11</v>
      </c>
      <c r="I118" s="17">
        <f t="shared" si="37"/>
        <v>-1.2032642354269972E-11</v>
      </c>
      <c r="J118" s="17">
        <f t="shared" si="37"/>
        <v>-1.2032642354269972E-11</v>
      </c>
      <c r="K118" s="17">
        <f t="shared" si="37"/>
        <v>-1.2032642354269972E-11</v>
      </c>
      <c r="L118" s="17">
        <f t="shared" si="37"/>
        <v>-1.2032642354269972E-11</v>
      </c>
      <c r="M118" s="17">
        <f t="shared" si="37"/>
        <v>-1.2032642354269972E-11</v>
      </c>
      <c r="N118" s="17">
        <f t="shared" si="37"/>
        <v>-1.2032642354269972E-11</v>
      </c>
      <c r="O118" s="17">
        <f t="shared" si="37"/>
        <v>-1.2032642354269972E-11</v>
      </c>
      <c r="P118" s="17">
        <f t="shared" si="37"/>
        <v>-1.2032642354269972E-11</v>
      </c>
      <c r="Q118" s="17">
        <f t="shared" si="37"/>
        <v>-1.2032642354269972E-11</v>
      </c>
      <c r="R118" s="17">
        <f t="shared" si="37"/>
        <v>-1.2032642354269972E-11</v>
      </c>
      <c r="S118" s="17">
        <f t="shared" si="37"/>
        <v>-1.2032642354269972E-11</v>
      </c>
      <c r="T118" s="17">
        <f t="shared" si="37"/>
        <v>-1.2032642354269972E-11</v>
      </c>
      <c r="U118" s="17">
        <f t="shared" si="37"/>
        <v>-1.2032642354269972E-11</v>
      </c>
      <c r="V118" s="17">
        <f t="shared" si="37"/>
        <v>-1.2032642354269972E-11</v>
      </c>
      <c r="W118" s="17">
        <f t="shared" si="37"/>
        <v>-1.2032642354269972E-11</v>
      </c>
      <c r="X118" s="17">
        <f t="shared" si="37"/>
        <v>-1.2032642354269972E-11</v>
      </c>
      <c r="Y118" s="17">
        <f t="shared" si="37"/>
        <v>-1.2032642354269972E-11</v>
      </c>
      <c r="Z118" s="17">
        <f t="shared" si="37"/>
        <v>-1.2032642354269972E-11</v>
      </c>
      <c r="AA118" s="17">
        <f t="shared" si="37"/>
        <v>-1.2032642354269972E-11</v>
      </c>
      <c r="AB118" s="17">
        <f t="shared" si="37"/>
        <v>-1.2032642354269972E-11</v>
      </c>
      <c r="AC118" s="17">
        <f t="shared" si="37"/>
        <v>-1.2032642354269972E-11</v>
      </c>
      <c r="AD118" s="17">
        <f t="shared" si="37"/>
        <v>-1.2032642354269972E-11</v>
      </c>
      <c r="AE118" s="17">
        <f t="shared" si="37"/>
        <v>-1.2032642354269972E-11</v>
      </c>
      <c r="AF118" s="17">
        <f t="shared" si="37"/>
        <v>-1.2032642354269972E-11</v>
      </c>
      <c r="AG118" s="17">
        <f t="shared" si="37"/>
        <v>-1.2032642354269972E-11</v>
      </c>
      <c r="AH118" s="17">
        <f t="shared" si="37"/>
        <v>-1.2032642354269972E-11</v>
      </c>
      <c r="AI118" s="17">
        <f t="shared" si="37"/>
        <v>-1.2032642354269972E-11</v>
      </c>
      <c r="AJ118" s="17">
        <f t="shared" si="37"/>
        <v>-1.2032642354269972E-11</v>
      </c>
      <c r="AK118" s="17">
        <f t="shared" si="37"/>
        <v>-1.2032642354269972E-11</v>
      </c>
      <c r="AL118" s="17">
        <f t="shared" si="37"/>
        <v>-1.2032642354269972E-11</v>
      </c>
      <c r="AM118" s="17">
        <f t="shared" si="37"/>
        <v>-1.2032642354269972E-11</v>
      </c>
      <c r="AN118" s="17">
        <f t="shared" si="37"/>
        <v>-1.2032642354269972E-11</v>
      </c>
      <c r="AO118" s="17">
        <f t="shared" si="37"/>
        <v>-1.2032642354269972E-11</v>
      </c>
      <c r="AP118" s="17">
        <f t="shared" si="37"/>
        <v>-1.2032642354269972E-11</v>
      </c>
      <c r="AQ118" s="17">
        <f t="shared" si="37"/>
        <v>-1.2032642354269972E-11</v>
      </c>
      <c r="AR118" s="17">
        <f t="shared" si="37"/>
        <v>-1.2032642354269972E-11</v>
      </c>
      <c r="AS118" s="17">
        <f t="shared" si="37"/>
        <v>-1.2032642354269972E-11</v>
      </c>
      <c r="AT118" s="17">
        <f t="shared" si="37"/>
        <v>-1.2032642354269972E-11</v>
      </c>
      <c r="AU118" s="17">
        <f t="shared" si="37"/>
        <v>-1.2032642354269972E-11</v>
      </c>
      <c r="AV118" s="17">
        <f t="shared" si="37"/>
        <v>-1.2032642354269972E-11</v>
      </c>
      <c r="AW118" s="17">
        <f t="shared" si="37"/>
        <v>-1.2032642354269972E-11</v>
      </c>
      <c r="AX118" s="17">
        <f t="shared" si="37"/>
        <v>-1.2032642354269972E-11</v>
      </c>
      <c r="AY118" s="17">
        <f t="shared" si="37"/>
        <v>-1.2032642354269972E-11</v>
      </c>
      <c r="AZ118" s="17">
        <f t="shared" si="37"/>
        <v>-1.2032642354269972E-11</v>
      </c>
      <c r="BA118" s="17">
        <f t="shared" si="37"/>
        <v>-1.2032642354269972E-11</v>
      </c>
      <c r="BB118" s="17">
        <f t="shared" si="37"/>
        <v>-1.2032642354269972E-11</v>
      </c>
      <c r="BC118" s="17">
        <f t="shared" si="37"/>
        <v>-1.2032642354269972E-11</v>
      </c>
      <c r="BD118" s="17">
        <f t="shared" si="37"/>
        <v>-1.2032642354269972E-11</v>
      </c>
      <c r="BE118" s="17">
        <f t="shared" si="37"/>
        <v>-1.2032642354269972E-11</v>
      </c>
      <c r="BF118" s="17">
        <f t="shared" si="37"/>
        <v>-1.2032642354269972E-11</v>
      </c>
      <c r="BG118" s="17">
        <f t="shared" si="37"/>
        <v>-1.2032642354269972E-11</v>
      </c>
      <c r="BH118" s="17">
        <f t="shared" si="37"/>
        <v>-1.2032642354269972E-11</v>
      </c>
      <c r="BI118" s="17">
        <f t="shared" si="37"/>
        <v>-1.2032642354269972E-11</v>
      </c>
    </row>
    <row r="119" spans="1:61" x14ac:dyDescent="0.25">
      <c r="A119" t="s">
        <v>97</v>
      </c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</row>
    <row r="120" spans="1:61" x14ac:dyDescent="0.25">
      <c r="A120" t="s">
        <v>122</v>
      </c>
      <c r="B120" s="17">
        <f t="shared" si="35"/>
        <v>-9.2966639801923548E-8</v>
      </c>
      <c r="C120" s="17">
        <f t="shared" si="37"/>
        <v>-9.2966639801923548E-8</v>
      </c>
      <c r="D120" s="17">
        <f t="shared" si="37"/>
        <v>-9.2966639801923548E-8</v>
      </c>
      <c r="E120" s="17">
        <f t="shared" si="37"/>
        <v>-9.2966639801923548E-8</v>
      </c>
      <c r="F120" s="17">
        <f t="shared" si="37"/>
        <v>-9.2966639801923548E-8</v>
      </c>
      <c r="G120" s="17">
        <f t="shared" si="37"/>
        <v>-9.2966639801923548E-8</v>
      </c>
      <c r="H120" s="17">
        <f t="shared" si="37"/>
        <v>-9.2966639801923548E-8</v>
      </c>
      <c r="I120" s="17">
        <f t="shared" si="37"/>
        <v>-9.2966639801923548E-8</v>
      </c>
      <c r="J120" s="17">
        <f t="shared" si="37"/>
        <v>-9.2966639801923548E-8</v>
      </c>
      <c r="K120" s="17">
        <f t="shared" si="37"/>
        <v>-9.2966639801923548E-8</v>
      </c>
      <c r="L120" s="17">
        <f t="shared" si="37"/>
        <v>-9.2966639801923548E-8</v>
      </c>
      <c r="M120" s="17">
        <f t="shared" si="37"/>
        <v>-9.2966639801923548E-8</v>
      </c>
      <c r="N120" s="17">
        <f t="shared" si="37"/>
        <v>-9.2966639801923548E-8</v>
      </c>
      <c r="O120" s="17">
        <f t="shared" si="37"/>
        <v>-9.2966639801923548E-8</v>
      </c>
      <c r="P120" s="17">
        <f t="shared" si="37"/>
        <v>-9.2966639801923548E-8</v>
      </c>
      <c r="Q120" s="17">
        <f t="shared" si="37"/>
        <v>-9.2966639801923548E-8</v>
      </c>
      <c r="R120" s="17">
        <f t="shared" si="37"/>
        <v>-9.2966639801923548E-8</v>
      </c>
      <c r="S120" s="17">
        <f t="shared" si="37"/>
        <v>-9.2966639801923548E-8</v>
      </c>
      <c r="T120" s="17">
        <f t="shared" si="37"/>
        <v>-9.2966639801923548E-8</v>
      </c>
      <c r="U120" s="17">
        <f t="shared" si="37"/>
        <v>-9.2966639801923548E-8</v>
      </c>
      <c r="V120" s="17">
        <f t="shared" si="37"/>
        <v>-9.2966639801923548E-8</v>
      </c>
      <c r="W120" s="17">
        <f t="shared" si="37"/>
        <v>-9.2966639801923548E-8</v>
      </c>
      <c r="X120" s="17">
        <f t="shared" si="37"/>
        <v>-9.2966639801923548E-8</v>
      </c>
      <c r="Y120" s="17">
        <f t="shared" si="37"/>
        <v>-9.2966639801923548E-8</v>
      </c>
      <c r="Z120" s="17">
        <f t="shared" si="37"/>
        <v>-9.2966639801923548E-8</v>
      </c>
      <c r="AA120" s="17">
        <f t="shared" si="37"/>
        <v>-9.2966639801923548E-8</v>
      </c>
      <c r="AB120" s="17">
        <f t="shared" si="37"/>
        <v>-9.2966639801923548E-8</v>
      </c>
      <c r="AC120" s="17">
        <f t="shared" si="37"/>
        <v>-9.2966639801923548E-8</v>
      </c>
      <c r="AD120" s="17">
        <f t="shared" si="37"/>
        <v>-9.2966639801923548E-8</v>
      </c>
      <c r="AE120" s="17">
        <f t="shared" si="37"/>
        <v>-9.2966639801923548E-8</v>
      </c>
      <c r="AF120" s="17">
        <f t="shared" si="37"/>
        <v>-9.2966639801923548E-8</v>
      </c>
      <c r="AG120" s="17">
        <f t="shared" si="37"/>
        <v>-9.2966639801923548E-8</v>
      </c>
      <c r="AH120" s="17">
        <f t="shared" si="37"/>
        <v>-9.2966639801923548E-8</v>
      </c>
      <c r="AI120" s="17">
        <f t="shared" si="37"/>
        <v>-9.2966639801923548E-8</v>
      </c>
      <c r="AJ120" s="17">
        <f t="shared" si="37"/>
        <v>-9.2966639801923548E-8</v>
      </c>
      <c r="AK120" s="17">
        <f t="shared" si="37"/>
        <v>-9.2966639801923548E-8</v>
      </c>
      <c r="AL120" s="17">
        <f t="shared" si="37"/>
        <v>-9.2966639801923548E-8</v>
      </c>
      <c r="AM120" s="17">
        <f t="shared" si="37"/>
        <v>-9.2966639801923548E-8</v>
      </c>
      <c r="AN120" s="17">
        <f t="shared" si="37"/>
        <v>-9.2966639801923548E-8</v>
      </c>
      <c r="AO120" s="17">
        <f t="shared" si="37"/>
        <v>-9.2966639801923548E-8</v>
      </c>
      <c r="AP120" s="17">
        <f t="shared" si="37"/>
        <v>-9.2966639801923548E-8</v>
      </c>
      <c r="AQ120" s="17">
        <f t="shared" si="37"/>
        <v>-9.2966639801923548E-8</v>
      </c>
      <c r="AR120" s="17">
        <f t="shared" si="37"/>
        <v>-9.2966639801923548E-8</v>
      </c>
      <c r="AS120" s="17">
        <f t="shared" si="37"/>
        <v>-9.2966639801923548E-8</v>
      </c>
      <c r="AT120" s="17">
        <f t="shared" si="37"/>
        <v>-9.2966639801923548E-8</v>
      </c>
      <c r="AU120" s="17">
        <f t="shared" si="37"/>
        <v>-9.2966639801923548E-8</v>
      </c>
      <c r="AV120" s="17">
        <f t="shared" si="37"/>
        <v>-9.2966639801923548E-8</v>
      </c>
      <c r="AW120" s="17">
        <f t="shared" si="37"/>
        <v>-9.2966639801923548E-8</v>
      </c>
      <c r="AX120" s="17">
        <f t="shared" si="37"/>
        <v>-9.2966639801923548E-8</v>
      </c>
      <c r="AY120" s="17">
        <f t="shared" si="37"/>
        <v>-9.2966639801923548E-8</v>
      </c>
      <c r="AZ120" s="17">
        <f t="shared" si="37"/>
        <v>-9.2966639801923548E-8</v>
      </c>
      <c r="BA120" s="17">
        <f t="shared" si="37"/>
        <v>-9.2966639801923548E-8</v>
      </c>
      <c r="BB120" s="17">
        <f t="shared" si="37"/>
        <v>-9.2966639801923548E-8</v>
      </c>
      <c r="BC120" s="17">
        <f t="shared" si="37"/>
        <v>-9.2966639801923548E-8</v>
      </c>
      <c r="BD120" s="17">
        <f t="shared" si="37"/>
        <v>-9.2966639801923548E-8</v>
      </c>
      <c r="BE120" s="17">
        <f t="shared" si="37"/>
        <v>-9.2966639801923548E-8</v>
      </c>
      <c r="BF120" s="17">
        <f t="shared" si="37"/>
        <v>-9.2966639801923548E-8</v>
      </c>
      <c r="BG120" s="17">
        <f t="shared" si="37"/>
        <v>-9.2966639801923548E-8</v>
      </c>
      <c r="BH120" s="17">
        <f t="shared" si="37"/>
        <v>-9.2966639801923548E-8</v>
      </c>
      <c r="BI120" s="17">
        <f t="shared" si="37"/>
        <v>-9.2966639801923548E-8</v>
      </c>
    </row>
    <row r="121" spans="1:61" x14ac:dyDescent="0.25">
      <c r="A121" t="s">
        <v>123</v>
      </c>
      <c r="B121" s="17">
        <f t="shared" si="35"/>
        <v>-6.113936903100167E-9</v>
      </c>
      <c r="C121" s="17">
        <f t="shared" si="37"/>
        <v>-6.113936903100167E-9</v>
      </c>
      <c r="D121" s="17">
        <f t="shared" si="37"/>
        <v>-6.113936903100167E-9</v>
      </c>
      <c r="E121" s="17">
        <f t="shared" si="37"/>
        <v>-6.113936903100167E-9</v>
      </c>
      <c r="F121" s="17">
        <f t="shared" si="37"/>
        <v>-6.113936903100167E-9</v>
      </c>
      <c r="G121" s="17">
        <f t="shared" si="37"/>
        <v>-6.113936903100167E-9</v>
      </c>
      <c r="H121" s="17">
        <f t="shared" si="37"/>
        <v>-6.113936903100167E-9</v>
      </c>
      <c r="I121" s="17">
        <f t="shared" si="37"/>
        <v>-6.113936903100167E-9</v>
      </c>
      <c r="J121" s="17">
        <f t="shared" si="37"/>
        <v>-6.113936903100167E-9</v>
      </c>
      <c r="K121" s="17">
        <f t="shared" si="37"/>
        <v>-6.113936903100167E-9</v>
      </c>
      <c r="L121" s="17">
        <f t="shared" si="37"/>
        <v>-6.113936903100167E-9</v>
      </c>
      <c r="M121" s="17">
        <f t="shared" si="37"/>
        <v>-6.113936903100167E-9</v>
      </c>
      <c r="N121" s="17">
        <f t="shared" si="37"/>
        <v>-6.113936903100167E-9</v>
      </c>
      <c r="O121" s="17">
        <f t="shared" si="37"/>
        <v>-6.113936903100167E-9</v>
      </c>
      <c r="P121" s="17">
        <f t="shared" ref="C121:BI124" si="38">$BJ50/(1+$B$105*($B$104*$BI84)/($B$103*$B84))</f>
        <v>-6.113936903100167E-9</v>
      </c>
      <c r="Q121" s="17">
        <f t="shared" si="38"/>
        <v>-6.113936903100167E-9</v>
      </c>
      <c r="R121" s="17">
        <f t="shared" si="38"/>
        <v>-6.113936903100167E-9</v>
      </c>
      <c r="S121" s="17">
        <f t="shared" si="38"/>
        <v>-6.113936903100167E-9</v>
      </c>
      <c r="T121" s="17">
        <f t="shared" si="38"/>
        <v>-6.113936903100167E-9</v>
      </c>
      <c r="U121" s="17">
        <f t="shared" si="38"/>
        <v>-6.113936903100167E-9</v>
      </c>
      <c r="V121" s="17">
        <f t="shared" si="38"/>
        <v>-6.113936903100167E-9</v>
      </c>
      <c r="W121" s="17">
        <f t="shared" si="38"/>
        <v>-6.113936903100167E-9</v>
      </c>
      <c r="X121" s="17">
        <f t="shared" si="38"/>
        <v>-6.113936903100167E-9</v>
      </c>
      <c r="Y121" s="17">
        <f t="shared" si="38"/>
        <v>-6.113936903100167E-9</v>
      </c>
      <c r="Z121" s="17">
        <f t="shared" si="38"/>
        <v>-6.113936903100167E-9</v>
      </c>
      <c r="AA121" s="17">
        <f t="shared" si="38"/>
        <v>-6.113936903100167E-9</v>
      </c>
      <c r="AB121" s="17">
        <f t="shared" si="38"/>
        <v>-6.113936903100167E-9</v>
      </c>
      <c r="AC121" s="17">
        <f t="shared" si="38"/>
        <v>-6.113936903100167E-9</v>
      </c>
      <c r="AD121" s="17">
        <f t="shared" si="38"/>
        <v>-6.113936903100167E-9</v>
      </c>
      <c r="AE121" s="17">
        <f t="shared" si="38"/>
        <v>-6.113936903100167E-9</v>
      </c>
      <c r="AF121" s="17">
        <f t="shared" si="38"/>
        <v>-6.113936903100167E-9</v>
      </c>
      <c r="AG121" s="17">
        <f t="shared" si="38"/>
        <v>-6.113936903100167E-9</v>
      </c>
      <c r="AH121" s="17">
        <f t="shared" si="38"/>
        <v>-6.113936903100167E-9</v>
      </c>
      <c r="AI121" s="17">
        <f t="shared" si="38"/>
        <v>-6.113936903100167E-9</v>
      </c>
      <c r="AJ121" s="17">
        <f t="shared" si="38"/>
        <v>-6.113936903100167E-9</v>
      </c>
      <c r="AK121" s="17">
        <f t="shared" si="38"/>
        <v>-6.113936903100167E-9</v>
      </c>
      <c r="AL121" s="17">
        <f t="shared" si="38"/>
        <v>-6.113936903100167E-9</v>
      </c>
      <c r="AM121" s="17">
        <f t="shared" si="38"/>
        <v>-6.113936903100167E-9</v>
      </c>
      <c r="AN121" s="17">
        <f t="shared" si="38"/>
        <v>-6.113936903100167E-9</v>
      </c>
      <c r="AO121" s="17">
        <f t="shared" si="38"/>
        <v>-6.113936903100167E-9</v>
      </c>
      <c r="AP121" s="17">
        <f t="shared" si="38"/>
        <v>-6.113936903100167E-9</v>
      </c>
      <c r="AQ121" s="17">
        <f t="shared" si="38"/>
        <v>-6.113936903100167E-9</v>
      </c>
      <c r="AR121" s="17">
        <f t="shared" si="38"/>
        <v>-6.113936903100167E-9</v>
      </c>
      <c r="AS121" s="17">
        <f t="shared" si="38"/>
        <v>-6.113936903100167E-9</v>
      </c>
      <c r="AT121" s="17">
        <f t="shared" si="38"/>
        <v>-6.113936903100167E-9</v>
      </c>
      <c r="AU121" s="17">
        <f t="shared" si="38"/>
        <v>-6.113936903100167E-9</v>
      </c>
      <c r="AV121" s="17">
        <f t="shared" si="38"/>
        <v>-6.113936903100167E-9</v>
      </c>
      <c r="AW121" s="17">
        <f t="shared" si="38"/>
        <v>-6.113936903100167E-9</v>
      </c>
      <c r="AX121" s="17">
        <f t="shared" si="38"/>
        <v>-6.113936903100167E-9</v>
      </c>
      <c r="AY121" s="17">
        <f t="shared" si="38"/>
        <v>-6.113936903100167E-9</v>
      </c>
      <c r="AZ121" s="17">
        <f t="shared" si="38"/>
        <v>-6.113936903100167E-9</v>
      </c>
      <c r="BA121" s="17">
        <f t="shared" si="38"/>
        <v>-6.113936903100167E-9</v>
      </c>
      <c r="BB121" s="17">
        <f t="shared" si="38"/>
        <v>-6.113936903100167E-9</v>
      </c>
      <c r="BC121" s="17">
        <f t="shared" si="38"/>
        <v>-6.113936903100167E-9</v>
      </c>
      <c r="BD121" s="17">
        <f t="shared" si="38"/>
        <v>-6.113936903100167E-9</v>
      </c>
      <c r="BE121" s="17">
        <f t="shared" si="38"/>
        <v>-6.113936903100167E-9</v>
      </c>
      <c r="BF121" s="17">
        <f t="shared" si="38"/>
        <v>-6.113936903100167E-9</v>
      </c>
      <c r="BG121" s="17">
        <f t="shared" si="38"/>
        <v>-6.113936903100167E-9</v>
      </c>
      <c r="BH121" s="17">
        <f t="shared" si="38"/>
        <v>-6.113936903100167E-9</v>
      </c>
      <c r="BI121" s="17">
        <f t="shared" si="38"/>
        <v>-6.113936903100167E-9</v>
      </c>
    </row>
    <row r="122" spans="1:61" x14ac:dyDescent="0.25">
      <c r="A122" t="s">
        <v>124</v>
      </c>
      <c r="B122" s="17">
        <f t="shared" si="35"/>
        <v>-3.2848988072374732E-10</v>
      </c>
      <c r="C122" s="17">
        <f t="shared" si="38"/>
        <v>-3.2848988072374732E-10</v>
      </c>
      <c r="D122" s="17">
        <f t="shared" si="38"/>
        <v>-3.2848988072374732E-10</v>
      </c>
      <c r="E122" s="17">
        <f t="shared" si="38"/>
        <v>-3.2848988072374732E-10</v>
      </c>
      <c r="F122" s="17">
        <f t="shared" si="38"/>
        <v>-3.2848988072374732E-10</v>
      </c>
      <c r="G122" s="17">
        <f t="shared" si="38"/>
        <v>-3.2848988072374732E-10</v>
      </c>
      <c r="H122" s="17">
        <f t="shared" si="38"/>
        <v>-3.2848988072374732E-10</v>
      </c>
      <c r="I122" s="17">
        <f t="shared" si="38"/>
        <v>-3.2848988072374732E-10</v>
      </c>
      <c r="J122" s="17">
        <f t="shared" si="38"/>
        <v>-3.2848988072374732E-10</v>
      </c>
      <c r="K122" s="17">
        <f t="shared" si="38"/>
        <v>-3.2848988072374732E-10</v>
      </c>
      <c r="L122" s="17">
        <f t="shared" si="38"/>
        <v>-3.2848988072374732E-10</v>
      </c>
      <c r="M122" s="17">
        <f t="shared" si="38"/>
        <v>-3.2848988072374732E-10</v>
      </c>
      <c r="N122" s="17">
        <f t="shared" si="38"/>
        <v>-3.2848988072374732E-10</v>
      </c>
      <c r="O122" s="17">
        <f t="shared" si="38"/>
        <v>-3.2848988072374732E-10</v>
      </c>
      <c r="P122" s="17">
        <f t="shared" si="38"/>
        <v>-3.2848988072374732E-10</v>
      </c>
      <c r="Q122" s="17">
        <f t="shared" si="38"/>
        <v>-3.2848988072374732E-10</v>
      </c>
      <c r="R122" s="17">
        <f t="shared" si="38"/>
        <v>-3.2848988072374732E-10</v>
      </c>
      <c r="S122" s="17">
        <f t="shared" si="38"/>
        <v>-3.2848988072374732E-10</v>
      </c>
      <c r="T122" s="17">
        <f t="shared" si="38"/>
        <v>-3.2848988072374732E-10</v>
      </c>
      <c r="U122" s="17">
        <f t="shared" si="38"/>
        <v>-3.2848988072374732E-10</v>
      </c>
      <c r="V122" s="17">
        <f t="shared" si="38"/>
        <v>-3.2848988072374732E-10</v>
      </c>
      <c r="W122" s="17">
        <f t="shared" si="38"/>
        <v>-3.2848988072374732E-10</v>
      </c>
      <c r="X122" s="17">
        <f t="shared" si="38"/>
        <v>-3.2848988072374732E-10</v>
      </c>
      <c r="Y122" s="17">
        <f t="shared" si="38"/>
        <v>-3.2848988072374732E-10</v>
      </c>
      <c r="Z122" s="17">
        <f t="shared" si="38"/>
        <v>-3.2848988072374732E-10</v>
      </c>
      <c r="AA122" s="17">
        <f t="shared" si="38"/>
        <v>-3.2848988072374732E-10</v>
      </c>
      <c r="AB122" s="17">
        <f t="shared" si="38"/>
        <v>-3.2848988072374732E-10</v>
      </c>
      <c r="AC122" s="17">
        <f t="shared" si="38"/>
        <v>-3.2848988072374732E-10</v>
      </c>
      <c r="AD122" s="17">
        <f t="shared" si="38"/>
        <v>-3.2848988072374732E-10</v>
      </c>
      <c r="AE122" s="17">
        <f t="shared" si="38"/>
        <v>-3.2848988072374732E-10</v>
      </c>
      <c r="AF122" s="17">
        <f t="shared" si="38"/>
        <v>-3.2848988072374732E-10</v>
      </c>
      <c r="AG122" s="17">
        <f t="shared" si="38"/>
        <v>-3.2848988072374732E-10</v>
      </c>
      <c r="AH122" s="17">
        <f t="shared" si="38"/>
        <v>-3.2848988072374732E-10</v>
      </c>
      <c r="AI122" s="17">
        <f t="shared" si="38"/>
        <v>-3.2848988072374732E-10</v>
      </c>
      <c r="AJ122" s="17">
        <f t="shared" si="38"/>
        <v>-3.2848988072374732E-10</v>
      </c>
      <c r="AK122" s="17">
        <f t="shared" si="38"/>
        <v>-3.2848988072374732E-10</v>
      </c>
      <c r="AL122" s="17">
        <f t="shared" si="38"/>
        <v>-3.2848988072374732E-10</v>
      </c>
      <c r="AM122" s="17">
        <f t="shared" si="38"/>
        <v>-3.2848988072374732E-10</v>
      </c>
      <c r="AN122" s="17">
        <f t="shared" si="38"/>
        <v>-3.2848988072374732E-10</v>
      </c>
      <c r="AO122" s="17">
        <f t="shared" si="38"/>
        <v>-3.2848988072374732E-10</v>
      </c>
      <c r="AP122" s="17">
        <f t="shared" si="38"/>
        <v>-3.2848988072374732E-10</v>
      </c>
      <c r="AQ122" s="17">
        <f t="shared" si="38"/>
        <v>-3.2848988072374732E-10</v>
      </c>
      <c r="AR122" s="17">
        <f t="shared" si="38"/>
        <v>-3.2848988072374732E-10</v>
      </c>
      <c r="AS122" s="17">
        <f t="shared" si="38"/>
        <v>-3.2848988072374732E-10</v>
      </c>
      <c r="AT122" s="17">
        <f t="shared" si="38"/>
        <v>-3.2848988072374732E-10</v>
      </c>
      <c r="AU122" s="17">
        <f t="shared" si="38"/>
        <v>-3.2848988072374732E-10</v>
      </c>
      <c r="AV122" s="17">
        <f t="shared" si="38"/>
        <v>-3.2848988072374732E-10</v>
      </c>
      <c r="AW122" s="17">
        <f t="shared" si="38"/>
        <v>-3.2848988072374732E-10</v>
      </c>
      <c r="AX122" s="17">
        <f t="shared" si="38"/>
        <v>-3.2848988072374732E-10</v>
      </c>
      <c r="AY122" s="17">
        <f t="shared" si="38"/>
        <v>-3.2848988072374732E-10</v>
      </c>
      <c r="AZ122" s="17">
        <f t="shared" si="38"/>
        <v>-3.2848988072374732E-10</v>
      </c>
      <c r="BA122" s="17">
        <f t="shared" si="38"/>
        <v>-3.2848988072374732E-10</v>
      </c>
      <c r="BB122" s="17">
        <f t="shared" si="38"/>
        <v>-3.2848988072374732E-10</v>
      </c>
      <c r="BC122" s="17">
        <f t="shared" si="38"/>
        <v>-3.2848988072374732E-10</v>
      </c>
      <c r="BD122" s="17">
        <f t="shared" si="38"/>
        <v>-3.2848988072374732E-10</v>
      </c>
      <c r="BE122" s="17">
        <f t="shared" si="38"/>
        <v>-3.2848988072374732E-10</v>
      </c>
      <c r="BF122" s="17">
        <f t="shared" si="38"/>
        <v>-3.2848988072374732E-10</v>
      </c>
      <c r="BG122" s="17">
        <f t="shared" si="38"/>
        <v>-3.2848988072374732E-10</v>
      </c>
      <c r="BH122" s="17">
        <f t="shared" si="38"/>
        <v>-3.2848988072374732E-10</v>
      </c>
      <c r="BI122" s="17">
        <f t="shared" si="38"/>
        <v>-3.2848988072374732E-10</v>
      </c>
    </row>
    <row r="123" spans="1:61" x14ac:dyDescent="0.25">
      <c r="A123" t="s">
        <v>125</v>
      </c>
      <c r="B123" s="17">
        <f t="shared" si="35"/>
        <v>-3.926280891685016E-9</v>
      </c>
      <c r="C123" s="17">
        <f t="shared" si="38"/>
        <v>-3.926280891685016E-9</v>
      </c>
      <c r="D123" s="17">
        <f t="shared" si="38"/>
        <v>-3.926280891685016E-9</v>
      </c>
      <c r="E123" s="17">
        <f t="shared" si="38"/>
        <v>-3.926280891685016E-9</v>
      </c>
      <c r="F123" s="17">
        <f t="shared" si="38"/>
        <v>-3.926280891685016E-9</v>
      </c>
      <c r="G123" s="17">
        <f t="shared" si="38"/>
        <v>-3.926280891685016E-9</v>
      </c>
      <c r="H123" s="17">
        <f t="shared" si="38"/>
        <v>-3.926280891685016E-9</v>
      </c>
      <c r="I123" s="17">
        <f t="shared" si="38"/>
        <v>-3.926280891685016E-9</v>
      </c>
      <c r="J123" s="17">
        <f t="shared" si="38"/>
        <v>-3.926280891685016E-9</v>
      </c>
      <c r="K123" s="17">
        <f t="shared" si="38"/>
        <v>-3.926280891685016E-9</v>
      </c>
      <c r="L123" s="17">
        <f t="shared" si="38"/>
        <v>-3.926280891685016E-9</v>
      </c>
      <c r="M123" s="17">
        <f t="shared" si="38"/>
        <v>-3.926280891685016E-9</v>
      </c>
      <c r="N123" s="17">
        <f t="shared" si="38"/>
        <v>-3.926280891685016E-9</v>
      </c>
      <c r="O123" s="17">
        <f t="shared" si="38"/>
        <v>-3.926280891685016E-9</v>
      </c>
      <c r="P123" s="17">
        <f t="shared" si="38"/>
        <v>-3.926280891685016E-9</v>
      </c>
      <c r="Q123" s="17">
        <f t="shared" si="38"/>
        <v>-3.926280891685016E-9</v>
      </c>
      <c r="R123" s="17">
        <f t="shared" si="38"/>
        <v>-3.926280891685016E-9</v>
      </c>
      <c r="S123" s="17">
        <f t="shared" si="38"/>
        <v>-3.926280891685016E-9</v>
      </c>
      <c r="T123" s="17">
        <f t="shared" si="38"/>
        <v>-3.926280891685016E-9</v>
      </c>
      <c r="U123" s="17">
        <f t="shared" si="38"/>
        <v>-3.926280891685016E-9</v>
      </c>
      <c r="V123" s="17">
        <f t="shared" si="38"/>
        <v>-3.926280891685016E-9</v>
      </c>
      <c r="W123" s="17">
        <f t="shared" si="38"/>
        <v>-3.926280891685016E-9</v>
      </c>
      <c r="X123" s="17">
        <f t="shared" si="38"/>
        <v>-3.926280891685016E-9</v>
      </c>
      <c r="Y123" s="17">
        <f t="shared" si="38"/>
        <v>-3.926280891685016E-9</v>
      </c>
      <c r="Z123" s="17">
        <f t="shared" si="38"/>
        <v>-3.926280891685016E-9</v>
      </c>
      <c r="AA123" s="17">
        <f t="shared" si="38"/>
        <v>-3.926280891685016E-9</v>
      </c>
      <c r="AB123" s="17">
        <f t="shared" si="38"/>
        <v>-3.926280891685016E-9</v>
      </c>
      <c r="AC123" s="17">
        <f t="shared" si="38"/>
        <v>-3.926280891685016E-9</v>
      </c>
      <c r="AD123" s="17">
        <f t="shared" si="38"/>
        <v>-3.926280891685016E-9</v>
      </c>
      <c r="AE123" s="17">
        <f t="shared" si="38"/>
        <v>-3.926280891685016E-9</v>
      </c>
      <c r="AF123" s="17">
        <f t="shared" si="38"/>
        <v>-3.926280891685016E-9</v>
      </c>
      <c r="AG123" s="17">
        <f t="shared" si="38"/>
        <v>-3.926280891685016E-9</v>
      </c>
      <c r="AH123" s="17">
        <f t="shared" si="38"/>
        <v>-3.926280891685016E-9</v>
      </c>
      <c r="AI123" s="17">
        <f t="shared" si="38"/>
        <v>-3.926280891685016E-9</v>
      </c>
      <c r="AJ123" s="17">
        <f t="shared" si="38"/>
        <v>-3.926280891685016E-9</v>
      </c>
      <c r="AK123" s="17">
        <f t="shared" si="38"/>
        <v>-3.926280891685016E-9</v>
      </c>
      <c r="AL123" s="17">
        <f t="shared" si="38"/>
        <v>-3.926280891685016E-9</v>
      </c>
      <c r="AM123" s="17">
        <f t="shared" si="38"/>
        <v>-3.926280891685016E-9</v>
      </c>
      <c r="AN123" s="17">
        <f t="shared" si="38"/>
        <v>-3.926280891685016E-9</v>
      </c>
      <c r="AO123" s="17">
        <f t="shared" si="38"/>
        <v>-3.926280891685016E-9</v>
      </c>
      <c r="AP123" s="17">
        <f t="shared" si="38"/>
        <v>-3.926280891685016E-9</v>
      </c>
      <c r="AQ123" s="17">
        <f t="shared" si="38"/>
        <v>-3.926280891685016E-9</v>
      </c>
      <c r="AR123" s="17">
        <f t="shared" si="38"/>
        <v>-3.926280891685016E-9</v>
      </c>
      <c r="AS123" s="17">
        <f t="shared" si="38"/>
        <v>-3.926280891685016E-9</v>
      </c>
      <c r="AT123" s="17">
        <f t="shared" si="38"/>
        <v>-3.926280891685016E-9</v>
      </c>
      <c r="AU123" s="17">
        <f t="shared" si="38"/>
        <v>-3.926280891685016E-9</v>
      </c>
      <c r="AV123" s="17">
        <f t="shared" si="38"/>
        <v>-3.926280891685016E-9</v>
      </c>
      <c r="AW123" s="17">
        <f t="shared" si="38"/>
        <v>-3.926280891685016E-9</v>
      </c>
      <c r="AX123" s="17">
        <f t="shared" si="38"/>
        <v>-3.926280891685016E-9</v>
      </c>
      <c r="AY123" s="17">
        <f t="shared" si="38"/>
        <v>-3.926280891685016E-9</v>
      </c>
      <c r="AZ123" s="17">
        <f t="shared" si="38"/>
        <v>-3.926280891685016E-9</v>
      </c>
      <c r="BA123" s="17">
        <f t="shared" si="38"/>
        <v>-3.926280891685016E-9</v>
      </c>
      <c r="BB123" s="17">
        <f t="shared" si="38"/>
        <v>-3.926280891685016E-9</v>
      </c>
      <c r="BC123" s="17">
        <f t="shared" si="38"/>
        <v>-3.926280891685016E-9</v>
      </c>
      <c r="BD123" s="17">
        <f t="shared" si="38"/>
        <v>-3.926280891685016E-9</v>
      </c>
      <c r="BE123" s="17">
        <f t="shared" si="38"/>
        <v>-3.926280891685016E-9</v>
      </c>
      <c r="BF123" s="17">
        <f t="shared" si="38"/>
        <v>-3.926280891685016E-9</v>
      </c>
      <c r="BG123" s="17">
        <f t="shared" si="38"/>
        <v>-3.926280891685016E-9</v>
      </c>
      <c r="BH123" s="17">
        <f t="shared" si="38"/>
        <v>-3.926280891685016E-9</v>
      </c>
      <c r="BI123" s="17">
        <f t="shared" si="38"/>
        <v>-3.926280891685016E-9</v>
      </c>
    </row>
    <row r="124" spans="1:61" x14ac:dyDescent="0.25">
      <c r="A124" t="s">
        <v>126</v>
      </c>
      <c r="B124" s="17">
        <f t="shared" si="35"/>
        <v>-1.8415248020825318E-10</v>
      </c>
      <c r="C124" s="17">
        <f t="shared" si="38"/>
        <v>-1.8415248020825318E-10</v>
      </c>
      <c r="D124" s="17">
        <f t="shared" si="38"/>
        <v>-1.8415248020825318E-10</v>
      </c>
      <c r="E124" s="17">
        <f t="shared" si="38"/>
        <v>-1.8415248020825318E-10</v>
      </c>
      <c r="F124" s="17">
        <f t="shared" si="38"/>
        <v>-1.8415248020825318E-10</v>
      </c>
      <c r="G124" s="17">
        <f t="shared" si="38"/>
        <v>-1.8415248020825318E-10</v>
      </c>
      <c r="H124" s="17">
        <f t="shared" si="38"/>
        <v>-1.8415248020825318E-10</v>
      </c>
      <c r="I124" s="17">
        <f t="shared" si="38"/>
        <v>-1.8415248020825318E-10</v>
      </c>
      <c r="J124" s="17">
        <f t="shared" si="38"/>
        <v>-1.8415248020825318E-10</v>
      </c>
      <c r="K124" s="17">
        <f t="shared" si="38"/>
        <v>-1.8415248020825318E-10</v>
      </c>
      <c r="L124" s="17">
        <f t="shared" si="38"/>
        <v>-1.8415248020825318E-10</v>
      </c>
      <c r="M124" s="17">
        <f t="shared" si="38"/>
        <v>-1.8415248020825318E-10</v>
      </c>
      <c r="N124" s="17">
        <f t="shared" si="38"/>
        <v>-1.8415248020825318E-10</v>
      </c>
      <c r="O124" s="17">
        <f t="shared" si="38"/>
        <v>-1.8415248020825318E-10</v>
      </c>
      <c r="P124" s="17">
        <f t="shared" si="38"/>
        <v>-1.8415248020825318E-10</v>
      </c>
      <c r="Q124" s="17">
        <f t="shared" si="38"/>
        <v>-1.8415248020825318E-10</v>
      </c>
      <c r="R124" s="17">
        <f t="shared" si="38"/>
        <v>-1.8415248020825318E-10</v>
      </c>
      <c r="S124" s="17">
        <f t="shared" si="38"/>
        <v>-1.8415248020825318E-10</v>
      </c>
      <c r="T124" s="17">
        <f t="shared" si="38"/>
        <v>-1.8415248020825318E-10</v>
      </c>
      <c r="U124" s="17">
        <f t="shared" si="38"/>
        <v>-1.8415248020825318E-10</v>
      </c>
      <c r="V124" s="17">
        <f t="shared" si="38"/>
        <v>-1.8415248020825318E-10</v>
      </c>
      <c r="W124" s="17">
        <f t="shared" si="38"/>
        <v>-1.8415248020825318E-10</v>
      </c>
      <c r="X124" s="17">
        <f t="shared" si="38"/>
        <v>-1.8415248020825318E-10</v>
      </c>
      <c r="Y124" s="17">
        <f t="shared" si="38"/>
        <v>-1.8415248020825318E-10</v>
      </c>
      <c r="Z124" s="17">
        <f t="shared" si="38"/>
        <v>-1.8415248020825318E-10</v>
      </c>
      <c r="AA124" s="17">
        <f t="shared" si="38"/>
        <v>-1.8415248020825318E-10</v>
      </c>
      <c r="AB124" s="17">
        <f t="shared" si="38"/>
        <v>-1.8415248020825318E-10</v>
      </c>
      <c r="AC124" s="17">
        <f t="shared" si="38"/>
        <v>-1.8415248020825318E-10</v>
      </c>
      <c r="AD124" s="17">
        <f t="shared" si="38"/>
        <v>-1.8415248020825318E-10</v>
      </c>
      <c r="AE124" s="17">
        <f t="shared" si="38"/>
        <v>-1.8415248020825318E-10</v>
      </c>
      <c r="AF124" s="17">
        <f t="shared" si="38"/>
        <v>-1.8415248020825318E-10</v>
      </c>
      <c r="AG124" s="17">
        <f t="shared" si="38"/>
        <v>-1.8415248020825318E-10</v>
      </c>
      <c r="AH124" s="17">
        <f t="shared" si="38"/>
        <v>-1.8415248020825318E-10</v>
      </c>
      <c r="AI124" s="17">
        <f t="shared" si="38"/>
        <v>-1.8415248020825318E-10</v>
      </c>
      <c r="AJ124" s="17">
        <f t="shared" si="38"/>
        <v>-1.8415248020825318E-10</v>
      </c>
      <c r="AK124" s="17">
        <f t="shared" si="38"/>
        <v>-1.8415248020825318E-10</v>
      </c>
      <c r="AL124" s="17">
        <f t="shared" si="38"/>
        <v>-1.8415248020825318E-10</v>
      </c>
      <c r="AM124" s="17">
        <f t="shared" si="38"/>
        <v>-1.8415248020825318E-10</v>
      </c>
      <c r="AN124" s="17">
        <f t="shared" si="38"/>
        <v>-1.8415248020825318E-10</v>
      </c>
      <c r="AO124" s="17">
        <f t="shared" si="38"/>
        <v>-1.8415248020825318E-10</v>
      </c>
      <c r="AP124" s="17">
        <f t="shared" si="38"/>
        <v>-1.8415248020825318E-10</v>
      </c>
      <c r="AQ124" s="17">
        <f t="shared" si="38"/>
        <v>-1.8415248020825318E-10</v>
      </c>
      <c r="AR124" s="17">
        <f t="shared" si="38"/>
        <v>-1.8415248020825318E-10</v>
      </c>
      <c r="AS124" s="17">
        <f t="shared" si="38"/>
        <v>-1.8415248020825318E-10</v>
      </c>
      <c r="AT124" s="17">
        <f t="shared" si="38"/>
        <v>-1.8415248020825318E-10</v>
      </c>
      <c r="AU124" s="17">
        <f t="shared" si="38"/>
        <v>-1.8415248020825318E-10</v>
      </c>
      <c r="AV124" s="17">
        <f t="shared" si="38"/>
        <v>-1.8415248020825318E-10</v>
      </c>
      <c r="AW124" s="17">
        <f t="shared" si="38"/>
        <v>-1.8415248020825318E-10</v>
      </c>
      <c r="AX124" s="17">
        <f t="shared" si="38"/>
        <v>-1.8415248020825318E-10</v>
      </c>
      <c r="AY124" s="17">
        <f t="shared" si="38"/>
        <v>-1.8415248020825318E-10</v>
      </c>
      <c r="AZ124" s="17">
        <f t="shared" si="38"/>
        <v>-1.8415248020825318E-10</v>
      </c>
      <c r="BA124" s="17">
        <f t="shared" si="38"/>
        <v>-1.8415248020825318E-10</v>
      </c>
      <c r="BB124" s="17">
        <f t="shared" si="38"/>
        <v>-1.8415248020825318E-10</v>
      </c>
      <c r="BC124" s="17">
        <f t="shared" si="38"/>
        <v>-1.8415248020825318E-10</v>
      </c>
      <c r="BD124" s="17">
        <f t="shared" si="38"/>
        <v>-1.8415248020825318E-10</v>
      </c>
      <c r="BE124" s="17">
        <f t="shared" si="38"/>
        <v>-1.8415248020825318E-10</v>
      </c>
      <c r="BF124" s="17">
        <f t="shared" si="38"/>
        <v>-1.8415248020825318E-10</v>
      </c>
      <c r="BG124" s="17">
        <f t="shared" si="38"/>
        <v>-1.8415248020825318E-10</v>
      </c>
      <c r="BH124" s="17">
        <f t="shared" si="38"/>
        <v>-1.8415248020825318E-10</v>
      </c>
      <c r="BI124" s="17">
        <f t="shared" si="38"/>
        <v>-1.8415248020825318E-10</v>
      </c>
    </row>
    <row r="125" spans="1:61" x14ac:dyDescent="0.25">
      <c r="A125" t="s">
        <v>30</v>
      </c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</row>
    <row r="126" spans="1:61" x14ac:dyDescent="0.25">
      <c r="A126" t="s">
        <v>32</v>
      </c>
      <c r="B126" s="17">
        <f t="shared" si="35"/>
        <v>-3.0878155005253214E-12</v>
      </c>
      <c r="C126" s="17">
        <f t="shared" ref="C126:BI129" si="39">$BJ55/(1+$B$105*($B$104*$BI89)/($B$103*$B89))</f>
        <v>-3.0878155005253214E-12</v>
      </c>
      <c r="D126" s="17">
        <f t="shared" si="39"/>
        <v>-3.0878155005253214E-12</v>
      </c>
      <c r="E126" s="17">
        <f t="shared" si="39"/>
        <v>-3.0878155005253214E-12</v>
      </c>
      <c r="F126" s="17">
        <f t="shared" si="39"/>
        <v>-3.0878155005253214E-12</v>
      </c>
      <c r="G126" s="17">
        <f t="shared" si="39"/>
        <v>-3.0878155005253214E-12</v>
      </c>
      <c r="H126" s="17">
        <f t="shared" si="39"/>
        <v>-3.0878155005253214E-12</v>
      </c>
      <c r="I126" s="17">
        <f t="shared" si="39"/>
        <v>-3.0878155005253214E-12</v>
      </c>
      <c r="J126" s="17">
        <f t="shared" si="39"/>
        <v>-3.0878155005253214E-12</v>
      </c>
      <c r="K126" s="17">
        <f t="shared" si="39"/>
        <v>-3.0878155005253214E-12</v>
      </c>
      <c r="L126" s="17">
        <f t="shared" si="39"/>
        <v>-3.0878155005253214E-12</v>
      </c>
      <c r="M126" s="17">
        <f t="shared" si="39"/>
        <v>-3.0878155005253214E-12</v>
      </c>
      <c r="N126" s="17">
        <f t="shared" si="39"/>
        <v>-3.0878155005253214E-12</v>
      </c>
      <c r="O126" s="17">
        <f t="shared" si="39"/>
        <v>-3.0878155005253214E-12</v>
      </c>
      <c r="P126" s="17">
        <f t="shared" si="39"/>
        <v>-3.0878155005253214E-12</v>
      </c>
      <c r="Q126" s="17">
        <f t="shared" si="39"/>
        <v>-3.0878155005253214E-12</v>
      </c>
      <c r="R126" s="17">
        <f t="shared" si="39"/>
        <v>-3.0878155005253214E-12</v>
      </c>
      <c r="S126" s="17">
        <f t="shared" si="39"/>
        <v>-3.0878155005253214E-12</v>
      </c>
      <c r="T126" s="17">
        <f t="shared" si="39"/>
        <v>-3.0878155005253214E-12</v>
      </c>
      <c r="U126" s="17">
        <f t="shared" si="39"/>
        <v>-3.0878155005253214E-12</v>
      </c>
      <c r="V126" s="17">
        <f t="shared" si="39"/>
        <v>-3.0878155005253214E-12</v>
      </c>
      <c r="W126" s="17">
        <f t="shared" si="39"/>
        <v>-3.0878155005253214E-12</v>
      </c>
      <c r="X126" s="17">
        <f t="shared" si="39"/>
        <v>-3.0878155005253214E-12</v>
      </c>
      <c r="Y126" s="17">
        <f t="shared" si="39"/>
        <v>-3.0878155005253214E-12</v>
      </c>
      <c r="Z126" s="17">
        <f t="shared" si="39"/>
        <v>-3.0878155005253214E-12</v>
      </c>
      <c r="AA126" s="17">
        <f t="shared" si="39"/>
        <v>-3.0878155005253214E-12</v>
      </c>
      <c r="AB126" s="17">
        <f t="shared" si="39"/>
        <v>-3.0878155005253214E-12</v>
      </c>
      <c r="AC126" s="17">
        <f t="shared" si="39"/>
        <v>-3.0878155005253214E-12</v>
      </c>
      <c r="AD126" s="17">
        <f t="shared" si="39"/>
        <v>-3.0878155005253214E-12</v>
      </c>
      <c r="AE126" s="17">
        <f t="shared" si="39"/>
        <v>-3.0878155005253214E-12</v>
      </c>
      <c r="AF126" s="17">
        <f t="shared" si="39"/>
        <v>-3.0878155005253214E-12</v>
      </c>
      <c r="AG126" s="17">
        <f t="shared" si="39"/>
        <v>-3.0878155005253214E-12</v>
      </c>
      <c r="AH126" s="17">
        <f t="shared" si="39"/>
        <v>-3.0878155005253214E-12</v>
      </c>
      <c r="AI126" s="17">
        <f t="shared" si="39"/>
        <v>-3.0878155005253214E-12</v>
      </c>
      <c r="AJ126" s="17">
        <f t="shared" si="39"/>
        <v>-3.0878155005253214E-12</v>
      </c>
      <c r="AK126" s="17">
        <f t="shared" si="39"/>
        <v>-3.0878155005253214E-12</v>
      </c>
      <c r="AL126" s="17">
        <f t="shared" si="39"/>
        <v>-3.0878155005253214E-12</v>
      </c>
      <c r="AM126" s="17">
        <f t="shared" si="39"/>
        <v>-3.0878155005253214E-12</v>
      </c>
      <c r="AN126" s="17">
        <f t="shared" si="39"/>
        <v>-3.0878155005253214E-12</v>
      </c>
      <c r="AO126" s="17">
        <f t="shared" si="39"/>
        <v>-3.0878155005253214E-12</v>
      </c>
      <c r="AP126" s="17">
        <f t="shared" si="39"/>
        <v>-3.0878155005253214E-12</v>
      </c>
      <c r="AQ126" s="17">
        <f t="shared" si="39"/>
        <v>-3.0878155005253214E-12</v>
      </c>
      <c r="AR126" s="17">
        <f t="shared" si="39"/>
        <v>-3.0878155005253214E-12</v>
      </c>
      <c r="AS126" s="17">
        <f t="shared" si="39"/>
        <v>-3.0878155005253214E-12</v>
      </c>
      <c r="AT126" s="17">
        <f t="shared" si="39"/>
        <v>-3.0878155005253214E-12</v>
      </c>
      <c r="AU126" s="17">
        <f t="shared" si="39"/>
        <v>-3.0878155005253214E-12</v>
      </c>
      <c r="AV126" s="17">
        <f t="shared" si="39"/>
        <v>-3.0878155005253214E-12</v>
      </c>
      <c r="AW126" s="17">
        <f t="shared" si="39"/>
        <v>-3.0878155005253214E-12</v>
      </c>
      <c r="AX126" s="17">
        <f t="shared" si="39"/>
        <v>-3.0878155005253214E-12</v>
      </c>
      <c r="AY126" s="17">
        <f t="shared" si="39"/>
        <v>-3.0878155005253214E-12</v>
      </c>
      <c r="AZ126" s="17">
        <f t="shared" si="39"/>
        <v>-3.0878155005253214E-12</v>
      </c>
      <c r="BA126" s="17">
        <f t="shared" si="39"/>
        <v>-3.0878155005253214E-12</v>
      </c>
      <c r="BB126" s="17">
        <f t="shared" si="39"/>
        <v>-3.0878155005253214E-12</v>
      </c>
      <c r="BC126" s="17">
        <f t="shared" si="39"/>
        <v>-3.0878155005253214E-12</v>
      </c>
      <c r="BD126" s="17">
        <f t="shared" si="39"/>
        <v>-3.0878155005253214E-12</v>
      </c>
      <c r="BE126" s="17">
        <f t="shared" si="39"/>
        <v>-3.0878155005253214E-12</v>
      </c>
      <c r="BF126" s="17">
        <f t="shared" si="39"/>
        <v>-3.0878155005253214E-12</v>
      </c>
      <c r="BG126" s="17">
        <f t="shared" si="39"/>
        <v>-3.0878155005253214E-12</v>
      </c>
      <c r="BH126" s="17">
        <f t="shared" si="39"/>
        <v>-3.0878155005253214E-12</v>
      </c>
      <c r="BI126" s="17">
        <f t="shared" si="39"/>
        <v>-3.0878155005253214E-12</v>
      </c>
    </row>
    <row r="127" spans="1:61" x14ac:dyDescent="0.25">
      <c r="A127" t="s">
        <v>98</v>
      </c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</row>
    <row r="128" spans="1:61" x14ac:dyDescent="0.25">
      <c r="A128" t="s">
        <v>36</v>
      </c>
      <c r="B128" s="17">
        <f t="shared" si="35"/>
        <v>-5.8292192564877797E-15</v>
      </c>
      <c r="C128" s="17">
        <f t="shared" si="39"/>
        <v>-5.8292192564877797E-15</v>
      </c>
      <c r="D128" s="17">
        <f t="shared" si="39"/>
        <v>-5.8292192564877797E-15</v>
      </c>
      <c r="E128" s="17">
        <f t="shared" si="39"/>
        <v>-5.8292192564877797E-15</v>
      </c>
      <c r="F128" s="17">
        <f t="shared" si="39"/>
        <v>-5.8292192564877797E-15</v>
      </c>
      <c r="G128" s="17">
        <f t="shared" si="39"/>
        <v>-5.8292192564877797E-15</v>
      </c>
      <c r="H128" s="17">
        <f t="shared" si="39"/>
        <v>-5.8292192564877797E-15</v>
      </c>
      <c r="I128" s="17">
        <f t="shared" si="39"/>
        <v>-5.8292192564877797E-15</v>
      </c>
      <c r="J128" s="17">
        <f t="shared" si="39"/>
        <v>-5.8292192564877797E-15</v>
      </c>
      <c r="K128" s="17">
        <f t="shared" si="39"/>
        <v>-5.8292192564877797E-15</v>
      </c>
      <c r="L128" s="17">
        <f t="shared" si="39"/>
        <v>-5.8292192564877797E-15</v>
      </c>
      <c r="M128" s="17">
        <f t="shared" si="39"/>
        <v>-5.8292192564877797E-15</v>
      </c>
      <c r="N128" s="17">
        <f t="shared" si="39"/>
        <v>-5.8292192564877797E-15</v>
      </c>
      <c r="O128" s="17">
        <f t="shared" si="39"/>
        <v>-5.8292192564877797E-15</v>
      </c>
      <c r="P128" s="17">
        <f t="shared" si="39"/>
        <v>-5.8292192564877797E-15</v>
      </c>
      <c r="Q128" s="17">
        <f t="shared" si="39"/>
        <v>-5.8292192564877797E-15</v>
      </c>
      <c r="R128" s="17">
        <f t="shared" si="39"/>
        <v>-5.8292192564877797E-15</v>
      </c>
      <c r="S128" s="17">
        <f t="shared" si="39"/>
        <v>-5.8292192564877797E-15</v>
      </c>
      <c r="T128" s="17">
        <f t="shared" si="39"/>
        <v>-5.8292192564877797E-15</v>
      </c>
      <c r="U128" s="17">
        <f t="shared" si="39"/>
        <v>-5.8292192564877797E-15</v>
      </c>
      <c r="V128" s="17">
        <f t="shared" si="39"/>
        <v>-5.8292192564877797E-15</v>
      </c>
      <c r="W128" s="17">
        <f t="shared" si="39"/>
        <v>-5.8292192564877797E-15</v>
      </c>
      <c r="X128" s="17">
        <f t="shared" si="39"/>
        <v>-5.8292192564877797E-15</v>
      </c>
      <c r="Y128" s="17">
        <f t="shared" si="39"/>
        <v>-5.8292192564877797E-15</v>
      </c>
      <c r="Z128" s="17">
        <f t="shared" si="39"/>
        <v>-5.8292192564877797E-15</v>
      </c>
      <c r="AA128" s="17">
        <f t="shared" si="39"/>
        <v>-5.8292192564877797E-15</v>
      </c>
      <c r="AB128" s="17">
        <f t="shared" si="39"/>
        <v>-5.8292192564877797E-15</v>
      </c>
      <c r="AC128" s="17">
        <f t="shared" si="39"/>
        <v>-5.8292192564877797E-15</v>
      </c>
      <c r="AD128" s="17">
        <f t="shared" si="39"/>
        <v>-5.8292192564877797E-15</v>
      </c>
      <c r="AE128" s="17">
        <f t="shared" si="39"/>
        <v>-5.8292192564877797E-15</v>
      </c>
      <c r="AF128" s="17">
        <f t="shared" si="39"/>
        <v>-5.8292192564877797E-15</v>
      </c>
      <c r="AG128" s="17">
        <f t="shared" si="39"/>
        <v>-5.8292192564877797E-15</v>
      </c>
      <c r="AH128" s="17">
        <f t="shared" si="39"/>
        <v>-5.8292192564877797E-15</v>
      </c>
      <c r="AI128" s="17">
        <f t="shared" si="39"/>
        <v>-5.8292192564877797E-15</v>
      </c>
      <c r="AJ128" s="17">
        <f t="shared" si="39"/>
        <v>-5.8292192564877797E-15</v>
      </c>
      <c r="AK128" s="17">
        <f t="shared" si="39"/>
        <v>-5.8292192564877797E-15</v>
      </c>
      <c r="AL128" s="17">
        <f t="shared" si="39"/>
        <v>-5.8292192564877797E-15</v>
      </c>
      <c r="AM128" s="17">
        <f t="shared" si="39"/>
        <v>-5.8292192564877797E-15</v>
      </c>
      <c r="AN128" s="17">
        <f t="shared" si="39"/>
        <v>-5.8292192564877797E-15</v>
      </c>
      <c r="AO128" s="17">
        <f t="shared" si="39"/>
        <v>-5.8292192564877797E-15</v>
      </c>
      <c r="AP128" s="17">
        <f t="shared" si="39"/>
        <v>-5.8292192564877797E-15</v>
      </c>
      <c r="AQ128" s="17">
        <f t="shared" si="39"/>
        <v>-5.8292192564877797E-15</v>
      </c>
      <c r="AR128" s="17">
        <f t="shared" si="39"/>
        <v>-5.8292192564877797E-15</v>
      </c>
      <c r="AS128" s="17">
        <f t="shared" si="39"/>
        <v>-5.8292192564877797E-15</v>
      </c>
      <c r="AT128" s="17">
        <f t="shared" si="39"/>
        <v>-5.8292192564877797E-15</v>
      </c>
      <c r="AU128" s="17">
        <f t="shared" si="39"/>
        <v>-5.8292192564877797E-15</v>
      </c>
      <c r="AV128" s="17">
        <f t="shared" si="39"/>
        <v>-5.8292192564877797E-15</v>
      </c>
      <c r="AW128" s="17">
        <f t="shared" si="39"/>
        <v>-5.8292192564877797E-15</v>
      </c>
      <c r="AX128" s="17">
        <f t="shared" si="39"/>
        <v>-5.8292192564877797E-15</v>
      </c>
      <c r="AY128" s="17">
        <f t="shared" si="39"/>
        <v>-5.8292192564877797E-15</v>
      </c>
      <c r="AZ128" s="17">
        <f t="shared" si="39"/>
        <v>-5.8292192564877797E-15</v>
      </c>
      <c r="BA128" s="17">
        <f t="shared" si="39"/>
        <v>-5.8292192564877797E-15</v>
      </c>
      <c r="BB128" s="17">
        <f t="shared" si="39"/>
        <v>-5.8292192564877797E-15</v>
      </c>
      <c r="BC128" s="17">
        <f t="shared" si="39"/>
        <v>-5.8292192564877797E-15</v>
      </c>
      <c r="BD128" s="17">
        <f t="shared" si="39"/>
        <v>-5.8292192564877797E-15</v>
      </c>
      <c r="BE128" s="17">
        <f t="shared" si="39"/>
        <v>-5.8292192564877797E-15</v>
      </c>
      <c r="BF128" s="17">
        <f t="shared" si="39"/>
        <v>-5.8292192564877797E-15</v>
      </c>
      <c r="BG128" s="17">
        <f t="shared" si="39"/>
        <v>-5.8292192564877797E-15</v>
      </c>
      <c r="BH128" s="17">
        <f t="shared" si="39"/>
        <v>-5.8292192564877797E-15</v>
      </c>
      <c r="BI128" s="17">
        <f t="shared" si="39"/>
        <v>-5.8292192564877797E-15</v>
      </c>
    </row>
    <row r="129" spans="1:61" x14ac:dyDescent="0.25">
      <c r="A129" t="s">
        <v>99</v>
      </c>
      <c r="B129" s="17">
        <f t="shared" si="35"/>
        <v>32.07900473006562</v>
      </c>
      <c r="C129" s="17">
        <f t="shared" si="39"/>
        <v>32.07900473006562</v>
      </c>
      <c r="D129" s="17">
        <f t="shared" si="39"/>
        <v>32.07900473006562</v>
      </c>
      <c r="E129" s="17">
        <f t="shared" si="39"/>
        <v>32.07900473006562</v>
      </c>
      <c r="F129" s="17">
        <f t="shared" si="39"/>
        <v>32.07900473006562</v>
      </c>
      <c r="G129" s="17">
        <f t="shared" si="39"/>
        <v>32.07900473006562</v>
      </c>
      <c r="H129" s="17">
        <f t="shared" si="39"/>
        <v>32.07900473006562</v>
      </c>
      <c r="I129" s="17">
        <f t="shared" si="39"/>
        <v>32.07900473006562</v>
      </c>
      <c r="J129" s="17">
        <f t="shared" si="39"/>
        <v>32.07900473006562</v>
      </c>
      <c r="K129" s="17">
        <f t="shared" si="39"/>
        <v>32.07900473006562</v>
      </c>
      <c r="L129" s="17">
        <f t="shared" si="39"/>
        <v>32.07900473006562</v>
      </c>
      <c r="M129" s="17">
        <f t="shared" si="39"/>
        <v>32.07900473006562</v>
      </c>
      <c r="N129" s="17">
        <f t="shared" si="39"/>
        <v>32.07900473006562</v>
      </c>
      <c r="O129" s="17">
        <f t="shared" si="39"/>
        <v>32.07900473006562</v>
      </c>
      <c r="P129" s="17">
        <f t="shared" si="39"/>
        <v>32.07900473006562</v>
      </c>
      <c r="Q129" s="17">
        <f t="shared" si="39"/>
        <v>32.07900473006562</v>
      </c>
      <c r="R129" s="17">
        <f t="shared" si="39"/>
        <v>32.07900473006562</v>
      </c>
      <c r="S129" s="17">
        <f t="shared" si="39"/>
        <v>32.07900473006562</v>
      </c>
      <c r="T129" s="17">
        <f t="shared" si="39"/>
        <v>32.07900473006562</v>
      </c>
      <c r="U129" s="17">
        <f t="shared" si="39"/>
        <v>32.07900473006562</v>
      </c>
      <c r="V129" s="17">
        <f t="shared" si="39"/>
        <v>32.07900473006562</v>
      </c>
      <c r="W129" s="17">
        <f t="shared" si="39"/>
        <v>32.07900473006562</v>
      </c>
      <c r="X129" s="17">
        <f t="shared" si="39"/>
        <v>32.07900473006562</v>
      </c>
      <c r="Y129" s="17">
        <f t="shared" si="39"/>
        <v>32.07900473006562</v>
      </c>
      <c r="Z129" s="17">
        <f t="shared" si="39"/>
        <v>32.07900473006562</v>
      </c>
      <c r="AA129" s="17">
        <f t="shared" si="39"/>
        <v>32.07900473006562</v>
      </c>
      <c r="AB129" s="17">
        <f t="shared" si="39"/>
        <v>32.07900473006562</v>
      </c>
      <c r="AC129" s="17">
        <f t="shared" si="39"/>
        <v>32.07900473006562</v>
      </c>
      <c r="AD129" s="17">
        <f t="shared" si="39"/>
        <v>32.07900473006562</v>
      </c>
      <c r="AE129" s="17">
        <f t="shared" si="39"/>
        <v>32.07900473006562</v>
      </c>
      <c r="AF129" s="17">
        <f t="shared" si="39"/>
        <v>32.07900473006562</v>
      </c>
      <c r="AG129" s="17">
        <f t="shared" si="39"/>
        <v>32.07900473006562</v>
      </c>
      <c r="AH129" s="17">
        <f t="shared" si="39"/>
        <v>32.07900473006562</v>
      </c>
      <c r="AI129" s="17">
        <f t="shared" si="39"/>
        <v>32.07900473006562</v>
      </c>
      <c r="AJ129" s="17">
        <f t="shared" si="39"/>
        <v>32.07900473006562</v>
      </c>
      <c r="AK129" s="17">
        <f t="shared" si="39"/>
        <v>32.07900473006562</v>
      </c>
      <c r="AL129" s="17">
        <f t="shared" si="39"/>
        <v>32.07900473006562</v>
      </c>
      <c r="AM129" s="17">
        <f t="shared" si="39"/>
        <v>32.07900473006562</v>
      </c>
      <c r="AN129" s="17">
        <f t="shared" si="39"/>
        <v>32.07900473006562</v>
      </c>
      <c r="AO129" s="17">
        <f t="shared" si="39"/>
        <v>32.07900473006562</v>
      </c>
      <c r="AP129" s="17">
        <f t="shared" si="39"/>
        <v>32.07900473006562</v>
      </c>
      <c r="AQ129" s="17">
        <f t="shared" si="39"/>
        <v>32.07900473006562</v>
      </c>
      <c r="AR129" s="17">
        <f t="shared" si="39"/>
        <v>32.07900473006562</v>
      </c>
      <c r="AS129" s="17">
        <f t="shared" si="39"/>
        <v>32.07900473006562</v>
      </c>
      <c r="AT129" s="17">
        <f t="shared" si="39"/>
        <v>32.07900473006562</v>
      </c>
      <c r="AU129" s="17">
        <f t="shared" si="39"/>
        <v>32.07900473006562</v>
      </c>
      <c r="AV129" s="17">
        <f t="shared" si="39"/>
        <v>32.07900473006562</v>
      </c>
      <c r="AW129" s="17">
        <f t="shared" si="39"/>
        <v>32.07900473006562</v>
      </c>
      <c r="AX129" s="17">
        <f t="shared" si="39"/>
        <v>32.07900473006562</v>
      </c>
      <c r="AY129" s="17">
        <f t="shared" si="39"/>
        <v>32.07900473006562</v>
      </c>
      <c r="AZ129" s="17">
        <f t="shared" si="39"/>
        <v>32.07900473006562</v>
      </c>
      <c r="BA129" s="17">
        <f t="shared" si="39"/>
        <v>32.07900473006562</v>
      </c>
      <c r="BB129" s="17">
        <f t="shared" ref="C129:BI134" si="40">$BJ58/(1+$B$105*($B$104*$BI92)/($B$103*$B92))</f>
        <v>32.07900473006562</v>
      </c>
      <c r="BC129" s="17">
        <f t="shared" si="40"/>
        <v>32.07900473006562</v>
      </c>
      <c r="BD129" s="17">
        <f t="shared" si="40"/>
        <v>32.07900473006562</v>
      </c>
      <c r="BE129" s="17">
        <f t="shared" si="40"/>
        <v>32.07900473006562</v>
      </c>
      <c r="BF129" s="17">
        <f t="shared" si="40"/>
        <v>32.07900473006562</v>
      </c>
      <c r="BG129" s="17">
        <f t="shared" si="40"/>
        <v>32.07900473006562</v>
      </c>
      <c r="BH129" s="17">
        <f t="shared" si="40"/>
        <v>32.07900473006562</v>
      </c>
      <c r="BI129" s="17">
        <f t="shared" si="40"/>
        <v>32.07900473006562</v>
      </c>
    </row>
    <row r="130" spans="1:61" x14ac:dyDescent="0.25">
      <c r="A130" t="s">
        <v>100</v>
      </c>
      <c r="B130" s="17">
        <f t="shared" si="35"/>
        <v>-0.13194437767581638</v>
      </c>
      <c r="C130" s="17">
        <f t="shared" si="40"/>
        <v>-0.13194437767581638</v>
      </c>
      <c r="D130" s="17">
        <f t="shared" si="40"/>
        <v>-0.13194437767581638</v>
      </c>
      <c r="E130" s="17">
        <f t="shared" si="40"/>
        <v>-0.13194437767581638</v>
      </c>
      <c r="F130" s="17">
        <f t="shared" si="40"/>
        <v>-0.13194437767581638</v>
      </c>
      <c r="G130" s="17">
        <f t="shared" si="40"/>
        <v>-0.13194437767581638</v>
      </c>
      <c r="H130" s="17">
        <f t="shared" si="40"/>
        <v>-0.13194437767581638</v>
      </c>
      <c r="I130" s="17">
        <f t="shared" si="40"/>
        <v>-0.13194437767581638</v>
      </c>
      <c r="J130" s="17">
        <f t="shared" si="40"/>
        <v>-0.13194437767581638</v>
      </c>
      <c r="K130" s="17">
        <f t="shared" si="40"/>
        <v>-0.13194437767581638</v>
      </c>
      <c r="L130" s="17">
        <f t="shared" si="40"/>
        <v>-0.13194437767581638</v>
      </c>
      <c r="M130" s="17">
        <f t="shared" si="40"/>
        <v>-0.13194437767581638</v>
      </c>
      <c r="N130" s="17">
        <f t="shared" si="40"/>
        <v>-0.13194437767581638</v>
      </c>
      <c r="O130" s="17">
        <f t="shared" si="40"/>
        <v>-0.13194437767581638</v>
      </c>
      <c r="P130" s="17">
        <f t="shared" si="40"/>
        <v>-0.13194437767581638</v>
      </c>
      <c r="Q130" s="17">
        <f t="shared" si="40"/>
        <v>-0.13194437767581638</v>
      </c>
      <c r="R130" s="17">
        <f t="shared" si="40"/>
        <v>-0.13194437767581638</v>
      </c>
      <c r="S130" s="17">
        <f t="shared" si="40"/>
        <v>-0.13194437767581638</v>
      </c>
      <c r="T130" s="17">
        <f t="shared" si="40"/>
        <v>-0.13194437767581638</v>
      </c>
      <c r="U130" s="17">
        <f t="shared" si="40"/>
        <v>-0.13194437767581638</v>
      </c>
      <c r="V130" s="17">
        <f t="shared" si="40"/>
        <v>-0.13194437767581638</v>
      </c>
      <c r="W130" s="17">
        <f t="shared" si="40"/>
        <v>-0.13194437767581638</v>
      </c>
      <c r="X130" s="17">
        <f t="shared" si="40"/>
        <v>-0.13194437767581638</v>
      </c>
      <c r="Y130" s="17">
        <f t="shared" si="40"/>
        <v>-0.13194437767581638</v>
      </c>
      <c r="Z130" s="17">
        <f t="shared" si="40"/>
        <v>-0.13194437767581638</v>
      </c>
      <c r="AA130" s="17">
        <f t="shared" si="40"/>
        <v>-0.13194437767581638</v>
      </c>
      <c r="AB130" s="17">
        <f t="shared" si="40"/>
        <v>-0.13194437767581638</v>
      </c>
      <c r="AC130" s="17">
        <f t="shared" si="40"/>
        <v>-0.13194437767581638</v>
      </c>
      <c r="AD130" s="17">
        <f t="shared" si="40"/>
        <v>-0.13194437767581638</v>
      </c>
      <c r="AE130" s="17">
        <f t="shared" si="40"/>
        <v>-0.13194437767581638</v>
      </c>
      <c r="AF130" s="17">
        <f t="shared" si="40"/>
        <v>-0.13194437767581638</v>
      </c>
      <c r="AG130" s="17">
        <f t="shared" si="40"/>
        <v>-0.13194437767581638</v>
      </c>
      <c r="AH130" s="17">
        <f t="shared" si="40"/>
        <v>-0.13194437767581638</v>
      </c>
      <c r="AI130" s="17">
        <f t="shared" si="40"/>
        <v>-0.13194437767581638</v>
      </c>
      <c r="AJ130" s="17">
        <f t="shared" si="40"/>
        <v>-0.13194437767581638</v>
      </c>
      <c r="AK130" s="17">
        <f t="shared" si="40"/>
        <v>-0.13194437767581638</v>
      </c>
      <c r="AL130" s="17">
        <f t="shared" si="40"/>
        <v>-0.13194437767581638</v>
      </c>
      <c r="AM130" s="17">
        <f t="shared" si="40"/>
        <v>-0.13194437767581638</v>
      </c>
      <c r="AN130" s="17">
        <f t="shared" si="40"/>
        <v>-0.13194437767581638</v>
      </c>
      <c r="AO130" s="17">
        <f t="shared" si="40"/>
        <v>-0.13194437767581638</v>
      </c>
      <c r="AP130" s="17">
        <f t="shared" si="40"/>
        <v>-0.13194437767581638</v>
      </c>
      <c r="AQ130" s="17">
        <f t="shared" si="40"/>
        <v>-0.13194437767581638</v>
      </c>
      <c r="AR130" s="17">
        <f t="shared" si="40"/>
        <v>-0.13194437767581638</v>
      </c>
      <c r="AS130" s="17">
        <f t="shared" si="40"/>
        <v>-0.13194437767581638</v>
      </c>
      <c r="AT130" s="17">
        <f t="shared" si="40"/>
        <v>-0.13194437767581638</v>
      </c>
      <c r="AU130" s="17">
        <f t="shared" si="40"/>
        <v>-0.13194437767581638</v>
      </c>
      <c r="AV130" s="17">
        <f t="shared" si="40"/>
        <v>-0.13194437767581638</v>
      </c>
      <c r="AW130" s="17">
        <f t="shared" si="40"/>
        <v>-0.13194437767581638</v>
      </c>
      <c r="AX130" s="17">
        <f t="shared" si="40"/>
        <v>-0.13194437767581638</v>
      </c>
      <c r="AY130" s="17">
        <f t="shared" si="40"/>
        <v>-0.13194437767581638</v>
      </c>
      <c r="AZ130" s="17">
        <f t="shared" si="40"/>
        <v>-0.13194437767581638</v>
      </c>
      <c r="BA130" s="17">
        <f t="shared" si="40"/>
        <v>-0.13194437767581638</v>
      </c>
      <c r="BB130" s="17">
        <f t="shared" si="40"/>
        <v>-0.13194437767581638</v>
      </c>
      <c r="BC130" s="17">
        <f t="shared" si="40"/>
        <v>-0.13194437767581638</v>
      </c>
      <c r="BD130" s="17">
        <f t="shared" si="40"/>
        <v>-0.13194437767581638</v>
      </c>
      <c r="BE130" s="17">
        <f t="shared" si="40"/>
        <v>-0.13194437767581638</v>
      </c>
      <c r="BF130" s="17">
        <f t="shared" si="40"/>
        <v>-0.13194437767581638</v>
      </c>
      <c r="BG130" s="17">
        <f t="shared" si="40"/>
        <v>-0.13194437767581638</v>
      </c>
      <c r="BH130" s="17">
        <f t="shared" si="40"/>
        <v>-0.13194437767581638</v>
      </c>
      <c r="BI130" s="17">
        <f t="shared" si="40"/>
        <v>-0.13194437767581638</v>
      </c>
    </row>
    <row r="131" spans="1:61" x14ac:dyDescent="0.25">
      <c r="A131" t="s">
        <v>127</v>
      </c>
      <c r="B131" s="17">
        <f t="shared" si="35"/>
        <v>-4.7686469224147097E-5</v>
      </c>
      <c r="C131" s="17">
        <f t="shared" si="40"/>
        <v>-4.7686469224147097E-5</v>
      </c>
      <c r="D131" s="17">
        <f t="shared" si="40"/>
        <v>-4.7686469224147097E-5</v>
      </c>
      <c r="E131" s="17">
        <f t="shared" si="40"/>
        <v>-4.7686469224147097E-5</v>
      </c>
      <c r="F131" s="17">
        <f t="shared" si="40"/>
        <v>-4.7686469224147097E-5</v>
      </c>
      <c r="G131" s="17">
        <f t="shared" si="40"/>
        <v>-4.7686469224147097E-5</v>
      </c>
      <c r="H131" s="17">
        <f t="shared" si="40"/>
        <v>-4.7686469224147097E-5</v>
      </c>
      <c r="I131" s="17">
        <f t="shared" si="40"/>
        <v>-4.7686469224147097E-5</v>
      </c>
      <c r="J131" s="17">
        <f t="shared" si="40"/>
        <v>-4.7686469224147097E-5</v>
      </c>
      <c r="K131" s="17">
        <f t="shared" si="40"/>
        <v>-4.7686469224147097E-5</v>
      </c>
      <c r="L131" s="17">
        <f t="shared" si="40"/>
        <v>-4.7686469224147097E-5</v>
      </c>
      <c r="M131" s="17">
        <f t="shared" si="40"/>
        <v>-4.7686469224147097E-5</v>
      </c>
      <c r="N131" s="17">
        <f t="shared" si="40"/>
        <v>-4.7686469224147097E-5</v>
      </c>
      <c r="O131" s="17">
        <f t="shared" si="40"/>
        <v>-4.7686469224147097E-5</v>
      </c>
      <c r="P131" s="17">
        <f t="shared" si="40"/>
        <v>-4.7686469224147097E-5</v>
      </c>
      <c r="Q131" s="17">
        <f t="shared" si="40"/>
        <v>-4.7686469224147097E-5</v>
      </c>
      <c r="R131" s="17">
        <f t="shared" si="40"/>
        <v>-4.7686469224147097E-5</v>
      </c>
      <c r="S131" s="17">
        <f t="shared" si="40"/>
        <v>-4.7686469224147097E-5</v>
      </c>
      <c r="T131" s="17">
        <f t="shared" si="40"/>
        <v>-4.7686469224147097E-5</v>
      </c>
      <c r="U131" s="17">
        <f t="shared" si="40"/>
        <v>-4.7686469224147097E-5</v>
      </c>
      <c r="V131" s="17">
        <f t="shared" si="40"/>
        <v>-4.7686469224147097E-5</v>
      </c>
      <c r="W131" s="17">
        <f t="shared" si="40"/>
        <v>-4.7686469224147097E-5</v>
      </c>
      <c r="X131" s="17">
        <f t="shared" si="40"/>
        <v>-4.7686469224147097E-5</v>
      </c>
      <c r="Y131" s="17">
        <f t="shared" si="40"/>
        <v>-4.7686469224147097E-5</v>
      </c>
      <c r="Z131" s="17">
        <f t="shared" si="40"/>
        <v>-4.7686469224147097E-5</v>
      </c>
      <c r="AA131" s="17">
        <f t="shared" si="40"/>
        <v>-4.7686469224147097E-5</v>
      </c>
      <c r="AB131" s="17">
        <f t="shared" si="40"/>
        <v>-4.7686469224147097E-5</v>
      </c>
      <c r="AC131" s="17">
        <f t="shared" si="40"/>
        <v>-4.7686469224147097E-5</v>
      </c>
      <c r="AD131" s="17">
        <f t="shared" si="40"/>
        <v>-4.7686469224147097E-5</v>
      </c>
      <c r="AE131" s="17">
        <f t="shared" si="40"/>
        <v>-4.7686469224147097E-5</v>
      </c>
      <c r="AF131" s="17">
        <f t="shared" si="40"/>
        <v>-4.7686469224147097E-5</v>
      </c>
      <c r="AG131" s="17">
        <f t="shared" si="40"/>
        <v>-4.7686469224147097E-5</v>
      </c>
      <c r="AH131" s="17">
        <f t="shared" si="40"/>
        <v>-4.7686469224147097E-5</v>
      </c>
      <c r="AI131" s="17">
        <f t="shared" si="40"/>
        <v>-4.7686469224147097E-5</v>
      </c>
      <c r="AJ131" s="17">
        <f t="shared" si="40"/>
        <v>-4.7686469224147097E-5</v>
      </c>
      <c r="AK131" s="17">
        <f t="shared" si="40"/>
        <v>-4.7686469224147097E-5</v>
      </c>
      <c r="AL131" s="17">
        <f t="shared" si="40"/>
        <v>-4.7686469224147097E-5</v>
      </c>
      <c r="AM131" s="17">
        <f t="shared" si="40"/>
        <v>-4.7686469224147097E-5</v>
      </c>
      <c r="AN131" s="17">
        <f t="shared" si="40"/>
        <v>-4.7686469224147097E-5</v>
      </c>
      <c r="AO131" s="17">
        <f t="shared" si="40"/>
        <v>-4.7686469224147097E-5</v>
      </c>
      <c r="AP131" s="17">
        <f t="shared" si="40"/>
        <v>-4.7686469224147097E-5</v>
      </c>
      <c r="AQ131" s="17">
        <f t="shared" si="40"/>
        <v>-4.7686469224147097E-5</v>
      </c>
      <c r="AR131" s="17">
        <f t="shared" si="40"/>
        <v>-4.7686469224147097E-5</v>
      </c>
      <c r="AS131" s="17">
        <f t="shared" si="40"/>
        <v>-4.7686469224147097E-5</v>
      </c>
      <c r="AT131" s="17">
        <f t="shared" si="40"/>
        <v>-4.7686469224147097E-5</v>
      </c>
      <c r="AU131" s="17">
        <f t="shared" si="40"/>
        <v>-4.7686469224147097E-5</v>
      </c>
      <c r="AV131" s="17">
        <f t="shared" si="40"/>
        <v>-4.7686469224147097E-5</v>
      </c>
      <c r="AW131" s="17">
        <f t="shared" si="40"/>
        <v>-4.7686469224147097E-5</v>
      </c>
      <c r="AX131" s="17">
        <f t="shared" si="40"/>
        <v>-4.7686469224147097E-5</v>
      </c>
      <c r="AY131" s="17">
        <f t="shared" si="40"/>
        <v>-4.7686469224147097E-5</v>
      </c>
      <c r="AZ131" s="17">
        <f t="shared" si="40"/>
        <v>-4.7686469224147097E-5</v>
      </c>
      <c r="BA131" s="17">
        <f t="shared" si="40"/>
        <v>-4.7686469224147097E-5</v>
      </c>
      <c r="BB131" s="17">
        <f t="shared" si="40"/>
        <v>-4.7686469224147097E-5</v>
      </c>
      <c r="BC131" s="17">
        <f t="shared" si="40"/>
        <v>-4.7686469224147097E-5</v>
      </c>
      <c r="BD131" s="17">
        <f t="shared" si="40"/>
        <v>-4.7686469224147097E-5</v>
      </c>
      <c r="BE131" s="17">
        <f t="shared" si="40"/>
        <v>-4.7686469224147097E-5</v>
      </c>
      <c r="BF131" s="17">
        <f t="shared" si="40"/>
        <v>-4.7686469224147097E-5</v>
      </c>
      <c r="BG131" s="17">
        <f t="shared" si="40"/>
        <v>-4.7686469224147097E-5</v>
      </c>
      <c r="BH131" s="17">
        <f t="shared" si="40"/>
        <v>-4.7686469224147097E-5</v>
      </c>
      <c r="BI131" s="17">
        <f t="shared" si="40"/>
        <v>-4.7686469224147097E-5</v>
      </c>
    </row>
    <row r="132" spans="1:61" x14ac:dyDescent="0.25">
      <c r="A132" t="s">
        <v>128</v>
      </c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</row>
    <row r="133" spans="1:61" x14ac:dyDescent="0.25">
      <c r="A133" t="s">
        <v>129</v>
      </c>
      <c r="B133" s="17">
        <f t="shared" si="35"/>
        <v>-5.391916539563808E-6</v>
      </c>
      <c r="C133" s="17">
        <f t="shared" si="40"/>
        <v>-5.391916539563808E-6</v>
      </c>
      <c r="D133" s="17">
        <f t="shared" si="40"/>
        <v>-5.391916539563808E-6</v>
      </c>
      <c r="E133" s="17">
        <f t="shared" si="40"/>
        <v>-5.391916539563808E-6</v>
      </c>
      <c r="F133" s="17">
        <f t="shared" si="40"/>
        <v>-5.391916539563808E-6</v>
      </c>
      <c r="G133" s="17">
        <f t="shared" si="40"/>
        <v>-5.391916539563808E-6</v>
      </c>
      <c r="H133" s="17">
        <f t="shared" si="40"/>
        <v>-5.391916539563808E-6</v>
      </c>
      <c r="I133" s="17">
        <f t="shared" si="40"/>
        <v>-5.391916539563808E-6</v>
      </c>
      <c r="J133" s="17">
        <f t="shared" si="40"/>
        <v>-5.391916539563808E-6</v>
      </c>
      <c r="K133" s="17">
        <f t="shared" si="40"/>
        <v>-5.391916539563808E-6</v>
      </c>
      <c r="L133" s="17">
        <f t="shared" si="40"/>
        <v>-5.391916539563808E-6</v>
      </c>
      <c r="M133" s="17">
        <f t="shared" si="40"/>
        <v>-5.391916539563808E-6</v>
      </c>
      <c r="N133" s="17">
        <f t="shared" si="40"/>
        <v>-5.391916539563808E-6</v>
      </c>
      <c r="O133" s="17">
        <f t="shared" si="40"/>
        <v>-5.391916539563808E-6</v>
      </c>
      <c r="P133" s="17">
        <f t="shared" si="40"/>
        <v>-5.391916539563808E-6</v>
      </c>
      <c r="Q133" s="17">
        <f t="shared" si="40"/>
        <v>-5.391916539563808E-6</v>
      </c>
      <c r="R133" s="17">
        <f t="shared" si="40"/>
        <v>-5.391916539563808E-6</v>
      </c>
      <c r="S133" s="17">
        <f t="shared" si="40"/>
        <v>-5.391916539563808E-6</v>
      </c>
      <c r="T133" s="17">
        <f t="shared" si="40"/>
        <v>-5.391916539563808E-6</v>
      </c>
      <c r="U133" s="17">
        <f t="shared" si="40"/>
        <v>-5.391916539563808E-6</v>
      </c>
      <c r="V133" s="17">
        <f t="shared" si="40"/>
        <v>-5.391916539563808E-6</v>
      </c>
      <c r="W133" s="17">
        <f t="shared" si="40"/>
        <v>-5.391916539563808E-6</v>
      </c>
      <c r="X133" s="17">
        <f t="shared" si="40"/>
        <v>-5.391916539563808E-6</v>
      </c>
      <c r="Y133" s="17">
        <f t="shared" si="40"/>
        <v>-5.391916539563808E-6</v>
      </c>
      <c r="Z133" s="17">
        <f t="shared" si="40"/>
        <v>-5.391916539563808E-6</v>
      </c>
      <c r="AA133" s="17">
        <f t="shared" si="40"/>
        <v>-5.391916539563808E-6</v>
      </c>
      <c r="AB133" s="17">
        <f t="shared" si="40"/>
        <v>-5.391916539563808E-6</v>
      </c>
      <c r="AC133" s="17">
        <f t="shared" si="40"/>
        <v>-5.391916539563808E-6</v>
      </c>
      <c r="AD133" s="17">
        <f t="shared" si="40"/>
        <v>-5.391916539563808E-6</v>
      </c>
      <c r="AE133" s="17">
        <f t="shared" si="40"/>
        <v>-5.391916539563808E-6</v>
      </c>
      <c r="AF133" s="17">
        <f t="shared" si="40"/>
        <v>-5.391916539563808E-6</v>
      </c>
      <c r="AG133" s="17">
        <f t="shared" si="40"/>
        <v>-5.391916539563808E-6</v>
      </c>
      <c r="AH133" s="17">
        <f t="shared" si="40"/>
        <v>-5.391916539563808E-6</v>
      </c>
      <c r="AI133" s="17">
        <f t="shared" si="40"/>
        <v>-5.391916539563808E-6</v>
      </c>
      <c r="AJ133" s="17">
        <f t="shared" si="40"/>
        <v>-5.391916539563808E-6</v>
      </c>
      <c r="AK133" s="17">
        <f t="shared" si="40"/>
        <v>-5.391916539563808E-6</v>
      </c>
      <c r="AL133" s="17">
        <f t="shared" si="40"/>
        <v>-5.391916539563808E-6</v>
      </c>
      <c r="AM133" s="17">
        <f t="shared" si="40"/>
        <v>-5.391916539563808E-6</v>
      </c>
      <c r="AN133" s="17">
        <f t="shared" si="40"/>
        <v>-5.391916539563808E-6</v>
      </c>
      <c r="AO133" s="17">
        <f t="shared" si="40"/>
        <v>-5.391916539563808E-6</v>
      </c>
      <c r="AP133" s="17">
        <f t="shared" si="40"/>
        <v>-5.391916539563808E-6</v>
      </c>
      <c r="AQ133" s="17">
        <f t="shared" si="40"/>
        <v>-5.391916539563808E-6</v>
      </c>
      <c r="AR133" s="17">
        <f t="shared" si="40"/>
        <v>-5.391916539563808E-6</v>
      </c>
      <c r="AS133" s="17">
        <f t="shared" si="40"/>
        <v>-5.391916539563808E-6</v>
      </c>
      <c r="AT133" s="17">
        <f t="shared" si="40"/>
        <v>-5.391916539563808E-6</v>
      </c>
      <c r="AU133" s="17">
        <f t="shared" si="40"/>
        <v>-5.391916539563808E-6</v>
      </c>
      <c r="AV133" s="17">
        <f t="shared" si="40"/>
        <v>-5.391916539563808E-6</v>
      </c>
      <c r="AW133" s="17">
        <f t="shared" si="40"/>
        <v>-5.391916539563808E-6</v>
      </c>
      <c r="AX133" s="17">
        <f t="shared" si="40"/>
        <v>-5.391916539563808E-6</v>
      </c>
      <c r="AY133" s="17">
        <f t="shared" si="40"/>
        <v>-5.391916539563808E-6</v>
      </c>
      <c r="AZ133" s="17">
        <f t="shared" si="40"/>
        <v>-5.391916539563808E-6</v>
      </c>
      <c r="BA133" s="17">
        <f t="shared" si="40"/>
        <v>-5.391916539563808E-6</v>
      </c>
      <c r="BB133" s="17">
        <f t="shared" si="40"/>
        <v>-5.391916539563808E-6</v>
      </c>
      <c r="BC133" s="17">
        <f t="shared" si="40"/>
        <v>-5.391916539563808E-6</v>
      </c>
      <c r="BD133" s="17">
        <f t="shared" si="40"/>
        <v>-5.391916539563808E-6</v>
      </c>
      <c r="BE133" s="17">
        <f t="shared" si="40"/>
        <v>-5.391916539563808E-6</v>
      </c>
      <c r="BF133" s="17">
        <f t="shared" si="40"/>
        <v>-5.391916539563808E-6</v>
      </c>
      <c r="BG133" s="17">
        <f t="shared" si="40"/>
        <v>-5.391916539563808E-6</v>
      </c>
      <c r="BH133" s="17">
        <f t="shared" si="40"/>
        <v>-5.391916539563808E-6</v>
      </c>
      <c r="BI133" s="17">
        <f t="shared" si="40"/>
        <v>-5.391916539563808E-6</v>
      </c>
    </row>
    <row r="134" spans="1:61" x14ac:dyDescent="0.25">
      <c r="A134" t="s">
        <v>130</v>
      </c>
      <c r="B134" s="17">
        <f t="shared" si="35"/>
        <v>-1.1670021642469489E-6</v>
      </c>
      <c r="C134" s="17">
        <f t="shared" si="40"/>
        <v>-1.1670021642469489E-6</v>
      </c>
      <c r="D134" s="17">
        <f t="shared" si="40"/>
        <v>-1.1670021642469489E-6</v>
      </c>
      <c r="E134" s="17">
        <f t="shared" si="40"/>
        <v>-1.1670021642469489E-6</v>
      </c>
      <c r="F134" s="17">
        <f t="shared" si="40"/>
        <v>-1.1670021642469489E-6</v>
      </c>
      <c r="G134" s="17">
        <f t="shared" si="40"/>
        <v>-1.1670021642469489E-6</v>
      </c>
      <c r="H134" s="17">
        <f t="shared" si="40"/>
        <v>-1.1670021642469489E-6</v>
      </c>
      <c r="I134" s="17">
        <f t="shared" si="40"/>
        <v>-1.1670021642469489E-6</v>
      </c>
      <c r="J134" s="17">
        <f t="shared" si="40"/>
        <v>-1.1670021642469489E-6</v>
      </c>
      <c r="K134" s="17">
        <f t="shared" si="40"/>
        <v>-1.1670021642469489E-6</v>
      </c>
      <c r="L134" s="17">
        <f t="shared" si="40"/>
        <v>-1.1670021642469489E-6</v>
      </c>
      <c r="M134" s="17">
        <f t="shared" si="40"/>
        <v>-1.1670021642469489E-6</v>
      </c>
      <c r="N134" s="17">
        <f t="shared" ref="C134:BI137" si="41">$BJ63/(1+$B$105*($B$104*$BI97)/($B$103*$B97))</f>
        <v>-1.1670021642469489E-6</v>
      </c>
      <c r="O134" s="17">
        <f t="shared" si="41"/>
        <v>-1.1670021642469489E-6</v>
      </c>
      <c r="P134" s="17">
        <f t="shared" si="41"/>
        <v>-1.1670021642469489E-6</v>
      </c>
      <c r="Q134" s="17">
        <f t="shared" si="41"/>
        <v>-1.1670021642469489E-6</v>
      </c>
      <c r="R134" s="17">
        <f t="shared" si="41"/>
        <v>-1.1670021642469489E-6</v>
      </c>
      <c r="S134" s="17">
        <f t="shared" si="41"/>
        <v>-1.1670021642469489E-6</v>
      </c>
      <c r="T134" s="17">
        <f t="shared" si="41"/>
        <v>-1.1670021642469489E-6</v>
      </c>
      <c r="U134" s="17">
        <f t="shared" si="41"/>
        <v>-1.1670021642469489E-6</v>
      </c>
      <c r="V134" s="17">
        <f t="shared" si="41"/>
        <v>-1.1670021642469489E-6</v>
      </c>
      <c r="W134" s="17">
        <f t="shared" si="41"/>
        <v>-1.1670021642469489E-6</v>
      </c>
      <c r="X134" s="17">
        <f t="shared" si="41"/>
        <v>-1.1670021642469489E-6</v>
      </c>
      <c r="Y134" s="17">
        <f t="shared" si="41"/>
        <v>-1.1670021642469489E-6</v>
      </c>
      <c r="Z134" s="17">
        <f t="shared" si="41"/>
        <v>-1.1670021642469489E-6</v>
      </c>
      <c r="AA134" s="17">
        <f t="shared" si="41"/>
        <v>-1.1670021642469489E-6</v>
      </c>
      <c r="AB134" s="17">
        <f t="shared" si="41"/>
        <v>-1.1670021642469489E-6</v>
      </c>
      <c r="AC134" s="17">
        <f t="shared" si="41"/>
        <v>-1.1670021642469489E-6</v>
      </c>
      <c r="AD134" s="17">
        <f t="shared" si="41"/>
        <v>-1.1670021642469489E-6</v>
      </c>
      <c r="AE134" s="17">
        <f t="shared" si="41"/>
        <v>-1.1670021642469489E-6</v>
      </c>
      <c r="AF134" s="17">
        <f t="shared" si="41"/>
        <v>-1.1670021642469489E-6</v>
      </c>
      <c r="AG134" s="17">
        <f t="shared" si="41"/>
        <v>-1.1670021642469489E-6</v>
      </c>
      <c r="AH134" s="17">
        <f t="shared" si="41"/>
        <v>-1.1670021642469489E-6</v>
      </c>
      <c r="AI134" s="17">
        <f t="shared" si="41"/>
        <v>-1.1670021642469489E-6</v>
      </c>
      <c r="AJ134" s="17">
        <f t="shared" si="41"/>
        <v>-1.1670021642469489E-6</v>
      </c>
      <c r="AK134" s="17">
        <f t="shared" si="41"/>
        <v>-1.1670021642469489E-6</v>
      </c>
      <c r="AL134" s="17">
        <f t="shared" si="41"/>
        <v>-1.1670021642469489E-6</v>
      </c>
      <c r="AM134" s="17">
        <f t="shared" si="41"/>
        <v>-1.1670021642469489E-6</v>
      </c>
      <c r="AN134" s="17">
        <f t="shared" si="41"/>
        <v>-1.1670021642469489E-6</v>
      </c>
      <c r="AO134" s="17">
        <f t="shared" si="41"/>
        <v>-1.1670021642469489E-6</v>
      </c>
      <c r="AP134" s="17">
        <f t="shared" si="41"/>
        <v>-1.1670021642469489E-6</v>
      </c>
      <c r="AQ134" s="17">
        <f t="shared" si="41"/>
        <v>-1.1670021642469489E-6</v>
      </c>
      <c r="AR134" s="17">
        <f t="shared" si="41"/>
        <v>-1.1670021642469489E-6</v>
      </c>
      <c r="AS134" s="17">
        <f t="shared" si="41"/>
        <v>-1.1670021642469489E-6</v>
      </c>
      <c r="AT134" s="17">
        <f t="shared" si="41"/>
        <v>-1.1670021642469489E-6</v>
      </c>
      <c r="AU134" s="17">
        <f t="shared" si="41"/>
        <v>-1.1670021642469489E-6</v>
      </c>
      <c r="AV134" s="17">
        <f t="shared" si="41"/>
        <v>-1.1670021642469489E-6</v>
      </c>
      <c r="AW134" s="17">
        <f t="shared" si="41"/>
        <v>-1.1670021642469489E-6</v>
      </c>
      <c r="AX134" s="17">
        <f t="shared" si="41"/>
        <v>-1.1670021642469489E-6</v>
      </c>
      <c r="AY134" s="17">
        <f t="shared" si="41"/>
        <v>-1.1670021642469489E-6</v>
      </c>
      <c r="AZ134" s="17">
        <f t="shared" si="41"/>
        <v>-1.1670021642469489E-6</v>
      </c>
      <c r="BA134" s="17">
        <f t="shared" si="41"/>
        <v>-1.1670021642469489E-6</v>
      </c>
      <c r="BB134" s="17">
        <f t="shared" si="41"/>
        <v>-1.1670021642469489E-6</v>
      </c>
      <c r="BC134" s="17">
        <f t="shared" si="41"/>
        <v>-1.1670021642469489E-6</v>
      </c>
      <c r="BD134" s="17">
        <f t="shared" si="41"/>
        <v>-1.1670021642469489E-6</v>
      </c>
      <c r="BE134" s="17">
        <f t="shared" si="41"/>
        <v>-1.1670021642469489E-6</v>
      </c>
      <c r="BF134" s="17">
        <f t="shared" si="41"/>
        <v>-1.1670021642469489E-6</v>
      </c>
      <c r="BG134" s="17">
        <f t="shared" si="41"/>
        <v>-1.1670021642469489E-6</v>
      </c>
      <c r="BH134" s="17">
        <f t="shared" si="41"/>
        <v>-1.1670021642469489E-6</v>
      </c>
      <c r="BI134" s="17">
        <f t="shared" si="41"/>
        <v>-1.1670021642469489E-6</v>
      </c>
    </row>
    <row r="135" spans="1:61" x14ac:dyDescent="0.25">
      <c r="A135" t="s">
        <v>101</v>
      </c>
      <c r="B135" s="17">
        <f t="shared" si="35"/>
        <v>-1.1799634099503001E-25</v>
      </c>
      <c r="C135" s="17">
        <f t="shared" si="41"/>
        <v>-1.1799634099503001E-25</v>
      </c>
      <c r="D135" s="17">
        <f t="shared" si="41"/>
        <v>-1.1799634099503001E-25</v>
      </c>
      <c r="E135" s="17">
        <f t="shared" si="41"/>
        <v>-1.1799634099503001E-25</v>
      </c>
      <c r="F135" s="17">
        <f t="shared" si="41"/>
        <v>-1.1799634099503001E-25</v>
      </c>
      <c r="G135" s="17">
        <f t="shared" si="41"/>
        <v>-1.1799634099503001E-25</v>
      </c>
      <c r="H135" s="17">
        <f t="shared" si="41"/>
        <v>-1.1799634099503001E-25</v>
      </c>
      <c r="I135" s="17">
        <f t="shared" si="41"/>
        <v>-1.1799634099503001E-25</v>
      </c>
      <c r="J135" s="17">
        <f t="shared" si="41"/>
        <v>-1.1799634099503001E-25</v>
      </c>
      <c r="K135" s="17">
        <f t="shared" si="41"/>
        <v>-1.1799634099503001E-25</v>
      </c>
      <c r="L135" s="17">
        <f t="shared" si="41"/>
        <v>-1.1799634099503001E-25</v>
      </c>
      <c r="M135" s="17">
        <f t="shared" si="41"/>
        <v>-1.1799634099503001E-25</v>
      </c>
      <c r="N135" s="17">
        <f t="shared" si="41"/>
        <v>-1.1799634099503001E-25</v>
      </c>
      <c r="O135" s="17">
        <f t="shared" si="41"/>
        <v>-1.1799634099503001E-25</v>
      </c>
      <c r="P135" s="17">
        <f t="shared" si="41"/>
        <v>-1.1799634099503001E-25</v>
      </c>
      <c r="Q135" s="17">
        <f t="shared" si="41"/>
        <v>-1.1799634099503001E-25</v>
      </c>
      <c r="R135" s="17">
        <f t="shared" si="41"/>
        <v>-1.1799634099503001E-25</v>
      </c>
      <c r="S135" s="17">
        <f t="shared" si="41"/>
        <v>-1.1799634099503001E-25</v>
      </c>
      <c r="T135" s="17">
        <f t="shared" si="41"/>
        <v>-1.1799634099503001E-25</v>
      </c>
      <c r="U135" s="17">
        <f t="shared" si="41"/>
        <v>-1.1799634099503001E-25</v>
      </c>
      <c r="V135" s="17">
        <f t="shared" si="41"/>
        <v>-1.1799634099503001E-25</v>
      </c>
      <c r="W135" s="17">
        <f t="shared" si="41"/>
        <v>-1.1799634099503001E-25</v>
      </c>
      <c r="X135" s="17">
        <f t="shared" si="41"/>
        <v>-1.1799634099503001E-25</v>
      </c>
      <c r="Y135" s="17">
        <f t="shared" si="41"/>
        <v>-1.1799634099503001E-25</v>
      </c>
      <c r="Z135" s="17">
        <f t="shared" si="41"/>
        <v>-1.1799634099503001E-25</v>
      </c>
      <c r="AA135" s="17">
        <f t="shared" si="41"/>
        <v>-1.1799634099503001E-25</v>
      </c>
      <c r="AB135" s="17">
        <f t="shared" si="41"/>
        <v>-1.1799634099503001E-25</v>
      </c>
      <c r="AC135" s="17">
        <f t="shared" si="41"/>
        <v>-1.1799634099503001E-25</v>
      </c>
      <c r="AD135" s="17">
        <f t="shared" si="41"/>
        <v>-1.1799634099503001E-25</v>
      </c>
      <c r="AE135" s="17">
        <f t="shared" si="41"/>
        <v>-1.1799634099503001E-25</v>
      </c>
      <c r="AF135" s="17">
        <f t="shared" si="41"/>
        <v>-1.1799634099503001E-25</v>
      </c>
      <c r="AG135" s="17">
        <f t="shared" si="41"/>
        <v>-1.1799634099503001E-25</v>
      </c>
      <c r="AH135" s="17">
        <f t="shared" si="41"/>
        <v>-1.1799634099503001E-25</v>
      </c>
      <c r="AI135" s="17">
        <f t="shared" si="41"/>
        <v>-1.1799634099503001E-25</v>
      </c>
      <c r="AJ135" s="17">
        <f t="shared" si="41"/>
        <v>-1.1799634099503001E-25</v>
      </c>
      <c r="AK135" s="17">
        <f t="shared" si="41"/>
        <v>-1.1799634099503001E-25</v>
      </c>
      <c r="AL135" s="17">
        <f t="shared" si="41"/>
        <v>-1.1799634099503001E-25</v>
      </c>
      <c r="AM135" s="17">
        <f t="shared" si="41"/>
        <v>-1.1799634099503001E-25</v>
      </c>
      <c r="AN135" s="17">
        <f t="shared" si="41"/>
        <v>-1.1799634099503001E-25</v>
      </c>
      <c r="AO135" s="17">
        <f t="shared" si="41"/>
        <v>-1.1799634099503001E-25</v>
      </c>
      <c r="AP135" s="17">
        <f t="shared" si="41"/>
        <v>-1.1799634099503001E-25</v>
      </c>
      <c r="AQ135" s="17">
        <f t="shared" si="41"/>
        <v>-1.1799634099503001E-25</v>
      </c>
      <c r="AR135" s="17">
        <f t="shared" si="41"/>
        <v>-1.1799634099503001E-25</v>
      </c>
      <c r="AS135" s="17">
        <f t="shared" si="41"/>
        <v>-1.1799634099503001E-25</v>
      </c>
      <c r="AT135" s="17">
        <f t="shared" si="41"/>
        <v>-1.1799634099503001E-25</v>
      </c>
      <c r="AU135" s="17">
        <f t="shared" si="41"/>
        <v>-1.1799634099503001E-25</v>
      </c>
      <c r="AV135" s="17">
        <f t="shared" si="41"/>
        <v>-1.1799634099503001E-25</v>
      </c>
      <c r="AW135" s="17">
        <f t="shared" si="41"/>
        <v>-1.1799634099503001E-25</v>
      </c>
      <c r="AX135" s="17">
        <f t="shared" si="41"/>
        <v>-1.1799634099503001E-25</v>
      </c>
      <c r="AY135" s="17">
        <f t="shared" si="41"/>
        <v>-1.1799634099503001E-25</v>
      </c>
      <c r="AZ135" s="17">
        <f t="shared" si="41"/>
        <v>-1.1799634099503001E-25</v>
      </c>
      <c r="BA135" s="17">
        <f t="shared" si="41"/>
        <v>-1.1799634099503001E-25</v>
      </c>
      <c r="BB135" s="17">
        <f t="shared" si="41"/>
        <v>-1.1799634099503001E-25</v>
      </c>
      <c r="BC135" s="17">
        <f t="shared" si="41"/>
        <v>-1.1799634099503001E-25</v>
      </c>
      <c r="BD135" s="17">
        <f t="shared" si="41"/>
        <v>-1.1799634099503001E-25</v>
      </c>
      <c r="BE135" s="17">
        <f t="shared" si="41"/>
        <v>-1.1799634099503001E-25</v>
      </c>
      <c r="BF135" s="17">
        <f t="shared" si="41"/>
        <v>-1.1799634099503001E-25</v>
      </c>
      <c r="BG135" s="17">
        <f t="shared" si="41"/>
        <v>-1.1799634099503001E-25</v>
      </c>
      <c r="BH135" s="17">
        <f t="shared" si="41"/>
        <v>-1.1799634099503001E-25</v>
      </c>
      <c r="BI135" s="17">
        <f t="shared" si="41"/>
        <v>-1.1799634099503001E-25</v>
      </c>
    </row>
    <row r="136" spans="1:61" x14ac:dyDescent="0.25">
      <c r="A136" t="s">
        <v>65</v>
      </c>
      <c r="B136" s="17">
        <f t="shared" si="35"/>
        <v>-5.6113273224013709E-18</v>
      </c>
      <c r="C136" s="17">
        <f t="shared" si="41"/>
        <v>-5.6113273224013709E-18</v>
      </c>
      <c r="D136" s="17">
        <f t="shared" si="41"/>
        <v>-5.6113273224013709E-18</v>
      </c>
      <c r="E136" s="17">
        <f t="shared" si="41"/>
        <v>-5.6113273224013709E-18</v>
      </c>
      <c r="F136" s="17">
        <f t="shared" si="41"/>
        <v>-5.6113273224013709E-18</v>
      </c>
      <c r="G136" s="17">
        <f t="shared" si="41"/>
        <v>-5.6113273224013709E-18</v>
      </c>
      <c r="H136" s="17">
        <f t="shared" si="41"/>
        <v>-5.6113273224013709E-18</v>
      </c>
      <c r="I136" s="17">
        <f t="shared" si="41"/>
        <v>-5.6113273224013709E-18</v>
      </c>
      <c r="J136" s="17">
        <f t="shared" si="41"/>
        <v>-5.6113273224013709E-18</v>
      </c>
      <c r="K136" s="17">
        <f t="shared" si="41"/>
        <v>-5.6113273224013709E-18</v>
      </c>
      <c r="L136" s="17">
        <f t="shared" si="41"/>
        <v>-5.6113273224013709E-18</v>
      </c>
      <c r="M136" s="17">
        <f t="shared" si="41"/>
        <v>-5.6113273224013709E-18</v>
      </c>
      <c r="N136" s="17">
        <f t="shared" si="41"/>
        <v>-5.6113273224013709E-18</v>
      </c>
      <c r="O136" s="17">
        <f t="shared" si="41"/>
        <v>-5.6113273224013709E-18</v>
      </c>
      <c r="P136" s="17">
        <f t="shared" si="41"/>
        <v>-5.6113273224013709E-18</v>
      </c>
      <c r="Q136" s="17">
        <f t="shared" si="41"/>
        <v>-5.6113273224013709E-18</v>
      </c>
      <c r="R136" s="17">
        <f t="shared" si="41"/>
        <v>-5.6113273224013709E-18</v>
      </c>
      <c r="S136" s="17">
        <f t="shared" si="41"/>
        <v>-5.6113273224013709E-18</v>
      </c>
      <c r="T136" s="17">
        <f t="shared" si="41"/>
        <v>-5.6113273224013709E-18</v>
      </c>
      <c r="U136" s="17">
        <f t="shared" si="41"/>
        <v>-5.6113273224013709E-18</v>
      </c>
      <c r="V136" s="17">
        <f t="shared" si="41"/>
        <v>-5.6113273224013709E-18</v>
      </c>
      <c r="W136" s="17">
        <f t="shared" si="41"/>
        <v>-5.6113273224013709E-18</v>
      </c>
      <c r="X136" s="17">
        <f t="shared" si="41"/>
        <v>-5.6113273224013709E-18</v>
      </c>
      <c r="Y136" s="17">
        <f t="shared" si="41"/>
        <v>-5.6113273224013709E-18</v>
      </c>
      <c r="Z136" s="17">
        <f t="shared" si="41"/>
        <v>-5.6113273224013709E-18</v>
      </c>
      <c r="AA136" s="17">
        <f t="shared" si="41"/>
        <v>-5.6113273224013709E-18</v>
      </c>
      <c r="AB136" s="17">
        <f t="shared" si="41"/>
        <v>-5.6113273224013709E-18</v>
      </c>
      <c r="AC136" s="17">
        <f t="shared" si="41"/>
        <v>-5.6113273224013709E-18</v>
      </c>
      <c r="AD136" s="17">
        <f t="shared" si="41"/>
        <v>-5.6113273224013709E-18</v>
      </c>
      <c r="AE136" s="17">
        <f t="shared" si="41"/>
        <v>-5.6113273224013709E-18</v>
      </c>
      <c r="AF136" s="17">
        <f t="shared" si="41"/>
        <v>-5.6113273224013709E-18</v>
      </c>
      <c r="AG136" s="17">
        <f t="shared" si="41"/>
        <v>-5.6113273224013709E-18</v>
      </c>
      <c r="AH136" s="17">
        <f t="shared" si="41"/>
        <v>-5.6113273224013709E-18</v>
      </c>
      <c r="AI136" s="17">
        <f t="shared" si="41"/>
        <v>-5.6113273224013709E-18</v>
      </c>
      <c r="AJ136" s="17">
        <f t="shared" si="41"/>
        <v>-5.6113273224013709E-18</v>
      </c>
      <c r="AK136" s="17">
        <f t="shared" si="41"/>
        <v>-5.6113273224013709E-18</v>
      </c>
      <c r="AL136" s="17">
        <f t="shared" si="41"/>
        <v>-5.6113273224013709E-18</v>
      </c>
      <c r="AM136" s="17">
        <f t="shared" si="41"/>
        <v>-5.6113273224013709E-18</v>
      </c>
      <c r="AN136" s="17">
        <f t="shared" si="41"/>
        <v>-5.6113273224013709E-18</v>
      </c>
      <c r="AO136" s="17">
        <f t="shared" si="41"/>
        <v>-5.6113273224013709E-18</v>
      </c>
      <c r="AP136" s="17">
        <f t="shared" si="41"/>
        <v>-5.6113273224013709E-18</v>
      </c>
      <c r="AQ136" s="17">
        <f t="shared" si="41"/>
        <v>-5.6113273224013709E-18</v>
      </c>
      <c r="AR136" s="17">
        <f t="shared" si="41"/>
        <v>-5.6113273224013709E-18</v>
      </c>
      <c r="AS136" s="17">
        <f t="shared" si="41"/>
        <v>-5.6113273224013709E-18</v>
      </c>
      <c r="AT136" s="17">
        <f t="shared" si="41"/>
        <v>-5.6113273224013709E-18</v>
      </c>
      <c r="AU136" s="17">
        <f t="shared" si="41"/>
        <v>-5.6113273224013709E-18</v>
      </c>
      <c r="AV136" s="17">
        <f t="shared" si="41"/>
        <v>-5.6113273224013709E-18</v>
      </c>
      <c r="AW136" s="17">
        <f t="shared" si="41"/>
        <v>-5.6113273224013709E-18</v>
      </c>
      <c r="AX136" s="17">
        <f t="shared" si="41"/>
        <v>-5.6113273224013709E-18</v>
      </c>
      <c r="AY136" s="17">
        <f t="shared" si="41"/>
        <v>-5.6113273224013709E-18</v>
      </c>
      <c r="AZ136" s="17">
        <f t="shared" si="41"/>
        <v>-5.6113273224013709E-18</v>
      </c>
      <c r="BA136" s="17">
        <f t="shared" si="41"/>
        <v>-5.6113273224013709E-18</v>
      </c>
      <c r="BB136" s="17">
        <f t="shared" si="41"/>
        <v>-5.6113273224013709E-18</v>
      </c>
      <c r="BC136" s="17">
        <f t="shared" si="41"/>
        <v>-5.6113273224013709E-18</v>
      </c>
      <c r="BD136" s="17">
        <f t="shared" si="41"/>
        <v>-5.6113273224013709E-18</v>
      </c>
      <c r="BE136" s="17">
        <f t="shared" si="41"/>
        <v>-5.6113273224013709E-18</v>
      </c>
      <c r="BF136" s="17">
        <f t="shared" si="41"/>
        <v>-5.6113273224013709E-18</v>
      </c>
      <c r="BG136" s="17">
        <f t="shared" si="41"/>
        <v>-5.6113273224013709E-18</v>
      </c>
      <c r="BH136" s="17">
        <f t="shared" si="41"/>
        <v>-5.6113273224013709E-18</v>
      </c>
      <c r="BI136" s="17">
        <f t="shared" si="41"/>
        <v>-5.6113273224013709E-18</v>
      </c>
    </row>
    <row r="137" spans="1:61" x14ac:dyDescent="0.25">
      <c r="A137" t="s">
        <v>70</v>
      </c>
      <c r="B137" s="17">
        <f>$BJ66/(1+$B$105*($B$104*$BI100)/($B$103*$B100))</f>
        <v>-7.1884806199447879E-22</v>
      </c>
      <c r="C137" s="17">
        <f>$BJ66/(1+$B$105*($B$104*$BI100)/($B$103*$B100))</f>
        <v>-7.1884806199447879E-22</v>
      </c>
      <c r="D137" s="17">
        <f t="shared" si="41"/>
        <v>-7.1884806199447879E-22</v>
      </c>
      <c r="E137" s="17">
        <f t="shared" si="41"/>
        <v>-7.1884806199447879E-22</v>
      </c>
      <c r="F137" s="17">
        <f t="shared" si="41"/>
        <v>-7.1884806199447879E-22</v>
      </c>
      <c r="G137" s="17">
        <f t="shared" si="41"/>
        <v>-7.1884806199447879E-22</v>
      </c>
      <c r="H137" s="17">
        <f t="shared" si="41"/>
        <v>-7.1884806199447879E-22</v>
      </c>
      <c r="I137" s="17">
        <f t="shared" si="41"/>
        <v>-7.1884806199447879E-22</v>
      </c>
      <c r="J137" s="17">
        <f t="shared" si="41"/>
        <v>-7.1884806199447879E-22</v>
      </c>
      <c r="K137" s="17">
        <f t="shared" si="41"/>
        <v>-7.1884806199447879E-22</v>
      </c>
      <c r="L137" s="17">
        <f t="shared" si="41"/>
        <v>-7.1884806199447879E-22</v>
      </c>
      <c r="M137" s="17">
        <f t="shared" si="41"/>
        <v>-7.1884806199447879E-22</v>
      </c>
      <c r="N137" s="17">
        <f t="shared" si="41"/>
        <v>-7.1884806199447879E-22</v>
      </c>
      <c r="O137" s="17">
        <f t="shared" si="41"/>
        <v>-7.1884806199447879E-22</v>
      </c>
      <c r="P137" s="17">
        <f t="shared" si="41"/>
        <v>-7.1884806199447879E-22</v>
      </c>
      <c r="Q137" s="17">
        <f t="shared" si="41"/>
        <v>-7.1884806199447879E-22</v>
      </c>
      <c r="R137" s="17">
        <f t="shared" si="41"/>
        <v>-7.1884806199447879E-22</v>
      </c>
      <c r="S137" s="17">
        <f t="shared" si="41"/>
        <v>-7.1884806199447879E-22</v>
      </c>
      <c r="T137" s="17">
        <f t="shared" si="41"/>
        <v>-7.1884806199447879E-22</v>
      </c>
      <c r="U137" s="17">
        <f t="shared" si="41"/>
        <v>-7.1884806199447879E-22</v>
      </c>
      <c r="V137" s="17">
        <f t="shared" si="41"/>
        <v>-7.1884806199447879E-22</v>
      </c>
      <c r="W137" s="17">
        <f t="shared" si="41"/>
        <v>-7.1884806199447879E-22</v>
      </c>
      <c r="X137" s="17">
        <f t="shared" si="41"/>
        <v>-7.1884806199447879E-22</v>
      </c>
      <c r="Y137" s="17">
        <f t="shared" si="41"/>
        <v>-7.1884806199447879E-22</v>
      </c>
      <c r="Z137" s="17">
        <f t="shared" si="41"/>
        <v>-7.1884806199447879E-22</v>
      </c>
      <c r="AA137" s="17">
        <f t="shared" si="41"/>
        <v>-7.1884806199447879E-22</v>
      </c>
      <c r="AB137" s="17">
        <f t="shared" si="41"/>
        <v>-7.1884806199447879E-22</v>
      </c>
      <c r="AC137" s="17">
        <f t="shared" si="41"/>
        <v>-7.1884806199447879E-22</v>
      </c>
      <c r="AD137" s="17">
        <f t="shared" si="41"/>
        <v>-7.1884806199447879E-22</v>
      </c>
      <c r="AE137" s="17">
        <f t="shared" si="41"/>
        <v>-7.1884806199447879E-22</v>
      </c>
      <c r="AF137" s="17">
        <f t="shared" si="41"/>
        <v>-7.1884806199447879E-22</v>
      </c>
      <c r="AG137" s="17">
        <f t="shared" si="41"/>
        <v>-7.1884806199447879E-22</v>
      </c>
      <c r="AH137" s="17">
        <f t="shared" si="41"/>
        <v>-7.1884806199447879E-22</v>
      </c>
      <c r="AI137" s="17">
        <f t="shared" si="41"/>
        <v>-7.1884806199447879E-22</v>
      </c>
      <c r="AJ137" s="17">
        <f t="shared" si="41"/>
        <v>-7.1884806199447879E-22</v>
      </c>
      <c r="AK137" s="17">
        <f t="shared" si="41"/>
        <v>-7.1884806199447879E-22</v>
      </c>
      <c r="AL137" s="17">
        <f t="shared" si="41"/>
        <v>-7.1884806199447879E-22</v>
      </c>
      <c r="AM137" s="17">
        <f t="shared" si="41"/>
        <v>-7.1884806199447879E-22</v>
      </c>
      <c r="AN137" s="17">
        <f t="shared" si="41"/>
        <v>-7.1884806199447879E-22</v>
      </c>
      <c r="AO137" s="17">
        <f t="shared" si="41"/>
        <v>-7.1884806199447879E-22</v>
      </c>
      <c r="AP137" s="17">
        <f t="shared" si="41"/>
        <v>-7.1884806199447879E-22</v>
      </c>
      <c r="AQ137" s="17">
        <f t="shared" si="41"/>
        <v>-7.1884806199447879E-22</v>
      </c>
      <c r="AR137" s="17">
        <f t="shared" si="41"/>
        <v>-7.1884806199447879E-22</v>
      </c>
      <c r="AS137" s="17">
        <f t="shared" si="41"/>
        <v>-7.1884806199447879E-22</v>
      </c>
      <c r="AT137" s="17">
        <f t="shared" si="41"/>
        <v>-7.1884806199447879E-22</v>
      </c>
      <c r="AU137" s="17">
        <f t="shared" si="41"/>
        <v>-7.1884806199447879E-22</v>
      </c>
      <c r="AV137" s="17">
        <f t="shared" si="41"/>
        <v>-7.1884806199447879E-22</v>
      </c>
      <c r="AW137" s="17">
        <f t="shared" si="41"/>
        <v>-7.1884806199447879E-22</v>
      </c>
      <c r="AX137" s="17">
        <f t="shared" si="41"/>
        <v>-7.1884806199447879E-22</v>
      </c>
      <c r="AY137" s="17">
        <f t="shared" si="41"/>
        <v>-7.1884806199447879E-22</v>
      </c>
      <c r="AZ137" s="17">
        <f t="shared" si="41"/>
        <v>-7.1884806199447879E-22</v>
      </c>
      <c r="BA137" s="17">
        <f t="shared" si="41"/>
        <v>-7.1884806199447879E-22</v>
      </c>
      <c r="BB137" s="17">
        <f t="shared" si="41"/>
        <v>-7.1884806199447879E-22</v>
      </c>
      <c r="BC137" s="17">
        <f t="shared" si="41"/>
        <v>-7.1884806199447879E-22</v>
      </c>
      <c r="BD137" s="17">
        <f t="shared" si="41"/>
        <v>-7.1884806199447879E-22</v>
      </c>
      <c r="BE137" s="17">
        <f t="shared" si="41"/>
        <v>-7.1884806199447879E-22</v>
      </c>
      <c r="BF137" s="17">
        <f t="shared" si="41"/>
        <v>-7.1884806199447879E-22</v>
      </c>
      <c r="BG137" s="17">
        <f t="shared" si="41"/>
        <v>-7.1884806199447879E-22</v>
      </c>
      <c r="BH137" s="17">
        <f t="shared" si="41"/>
        <v>-7.1884806199447879E-22</v>
      </c>
      <c r="BI137" s="17">
        <f t="shared" si="41"/>
        <v>-7.1884806199447879E-22</v>
      </c>
    </row>
    <row r="138" spans="1:61" x14ac:dyDescent="0.25">
      <c r="A138" t="s">
        <v>102</v>
      </c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</row>
    <row r="139" spans="1:61" x14ac:dyDescent="0.25">
      <c r="A139" s="16" t="s">
        <v>300</v>
      </c>
      <c r="B139" s="17">
        <f>SUM(B108:B138)</f>
        <v>2149.8673846592442</v>
      </c>
      <c r="C139" s="17">
        <f t="shared" ref="C139:BI139" si="42">SUM(C108:C138)</f>
        <v>2149.8673846592442</v>
      </c>
      <c r="D139" s="17">
        <f t="shared" si="42"/>
        <v>2149.8673846592442</v>
      </c>
      <c r="E139" s="17">
        <f t="shared" si="42"/>
        <v>2149.8673846592442</v>
      </c>
      <c r="F139" s="17">
        <f t="shared" si="42"/>
        <v>2149.8673846592442</v>
      </c>
      <c r="G139" s="17">
        <f t="shared" si="42"/>
        <v>2149.8673846592442</v>
      </c>
      <c r="H139" s="17">
        <f t="shared" si="42"/>
        <v>2149.8673846592442</v>
      </c>
      <c r="I139" s="17">
        <f t="shared" si="42"/>
        <v>2149.8673846592442</v>
      </c>
      <c r="J139" s="17">
        <f t="shared" si="42"/>
        <v>2149.8673846592442</v>
      </c>
      <c r="K139" s="17">
        <f t="shared" si="42"/>
        <v>2149.8673846592442</v>
      </c>
      <c r="L139" s="17">
        <f t="shared" si="42"/>
        <v>2149.8673846592442</v>
      </c>
      <c r="M139" s="17">
        <f t="shared" si="42"/>
        <v>2149.8673846592442</v>
      </c>
      <c r="N139" s="17">
        <f t="shared" si="42"/>
        <v>2149.8673846592442</v>
      </c>
      <c r="O139" s="17">
        <f t="shared" si="42"/>
        <v>2149.8673846592442</v>
      </c>
      <c r="P139" s="17">
        <f t="shared" si="42"/>
        <v>2149.8673846592442</v>
      </c>
      <c r="Q139" s="17">
        <f t="shared" si="42"/>
        <v>2149.8673846592442</v>
      </c>
      <c r="R139" s="17">
        <f t="shared" si="42"/>
        <v>2149.8673846592442</v>
      </c>
      <c r="S139" s="17">
        <f t="shared" si="42"/>
        <v>2149.8673846592442</v>
      </c>
      <c r="T139" s="17">
        <f t="shared" si="42"/>
        <v>2149.8673846592442</v>
      </c>
      <c r="U139" s="17">
        <f t="shared" si="42"/>
        <v>2149.8673846592442</v>
      </c>
      <c r="V139" s="17">
        <f t="shared" si="42"/>
        <v>2149.8673846592442</v>
      </c>
      <c r="W139" s="17">
        <f t="shared" si="42"/>
        <v>2149.8673846592442</v>
      </c>
      <c r="X139" s="17">
        <f t="shared" si="42"/>
        <v>2149.8673846592442</v>
      </c>
      <c r="Y139" s="17">
        <f t="shared" si="42"/>
        <v>2149.8673846592442</v>
      </c>
      <c r="Z139" s="17">
        <f t="shared" si="42"/>
        <v>2149.8673846592442</v>
      </c>
      <c r="AA139" s="17">
        <f t="shared" si="42"/>
        <v>2149.8673846592442</v>
      </c>
      <c r="AB139" s="17">
        <f t="shared" si="42"/>
        <v>2149.8673846592442</v>
      </c>
      <c r="AC139" s="17">
        <f t="shared" si="42"/>
        <v>2149.8673846592442</v>
      </c>
      <c r="AD139" s="17">
        <f t="shared" si="42"/>
        <v>2149.8673846592442</v>
      </c>
      <c r="AE139" s="17">
        <f t="shared" si="42"/>
        <v>2149.8673846592442</v>
      </c>
      <c r="AF139" s="17">
        <f t="shared" si="42"/>
        <v>2149.8673846592442</v>
      </c>
      <c r="AG139" s="17">
        <f t="shared" si="42"/>
        <v>2149.8673846592442</v>
      </c>
      <c r="AH139" s="17">
        <f t="shared" si="42"/>
        <v>2149.8673846592442</v>
      </c>
      <c r="AI139" s="17">
        <f t="shared" si="42"/>
        <v>2149.8673846592442</v>
      </c>
      <c r="AJ139" s="17">
        <f t="shared" si="42"/>
        <v>2149.8673846592442</v>
      </c>
      <c r="AK139" s="17">
        <f t="shared" si="42"/>
        <v>2149.8673846592442</v>
      </c>
      <c r="AL139" s="17">
        <f t="shared" si="42"/>
        <v>2149.8673846592442</v>
      </c>
      <c r="AM139" s="17">
        <f t="shared" si="42"/>
        <v>2149.8673846592442</v>
      </c>
      <c r="AN139" s="17">
        <f t="shared" si="42"/>
        <v>2149.8673846592442</v>
      </c>
      <c r="AO139" s="17">
        <f t="shared" si="42"/>
        <v>2149.8673846592442</v>
      </c>
      <c r="AP139" s="17">
        <f t="shared" si="42"/>
        <v>2149.8673846592442</v>
      </c>
      <c r="AQ139" s="17">
        <f t="shared" si="42"/>
        <v>2149.8673846592442</v>
      </c>
      <c r="AR139" s="17">
        <f t="shared" si="42"/>
        <v>2149.8673846592442</v>
      </c>
      <c r="AS139" s="17">
        <f t="shared" si="42"/>
        <v>2149.8673846592442</v>
      </c>
      <c r="AT139" s="17">
        <f t="shared" si="42"/>
        <v>2149.8673846592442</v>
      </c>
      <c r="AU139" s="17">
        <f t="shared" si="42"/>
        <v>2149.8673846592442</v>
      </c>
      <c r="AV139" s="17">
        <f t="shared" si="42"/>
        <v>2149.8673846592442</v>
      </c>
      <c r="AW139" s="17">
        <f t="shared" si="42"/>
        <v>2149.8673846592442</v>
      </c>
      <c r="AX139" s="17">
        <f t="shared" si="42"/>
        <v>2149.8673846592442</v>
      </c>
      <c r="AY139" s="17">
        <f t="shared" si="42"/>
        <v>2149.8673846592442</v>
      </c>
      <c r="AZ139" s="17">
        <f t="shared" si="42"/>
        <v>2149.8673846592442</v>
      </c>
      <c r="BA139" s="17">
        <f t="shared" si="42"/>
        <v>2149.8673846592442</v>
      </c>
      <c r="BB139" s="17">
        <f t="shared" si="42"/>
        <v>2149.8673846592442</v>
      </c>
      <c r="BC139" s="17">
        <f t="shared" si="42"/>
        <v>2149.8673846592442</v>
      </c>
      <c r="BD139" s="17">
        <f t="shared" si="42"/>
        <v>2149.8673846592442</v>
      </c>
      <c r="BE139" s="17">
        <f t="shared" si="42"/>
        <v>2149.8673846592442</v>
      </c>
      <c r="BF139" s="17">
        <f t="shared" si="42"/>
        <v>2149.8673846592442</v>
      </c>
      <c r="BG139" s="17">
        <f t="shared" si="42"/>
        <v>2149.8673846592442</v>
      </c>
      <c r="BH139" s="17">
        <f t="shared" si="42"/>
        <v>2149.8673846592442</v>
      </c>
      <c r="BI139" s="17">
        <f t="shared" si="42"/>
        <v>2149.8673846592442</v>
      </c>
    </row>
    <row r="140" spans="1:61" x14ac:dyDescent="0.25">
      <c r="A140" t="s">
        <v>304</v>
      </c>
      <c r="B140">
        <v>1313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Свойства компонентов</vt:lpstr>
      <vt:lpstr>Кинетические параметры</vt:lpstr>
      <vt:lpstr>Бинарные коэффициенты</vt:lpstr>
      <vt:lpstr>Коэффициенты Вильсона</vt:lpstr>
      <vt:lpstr>Лист1</vt:lpstr>
      <vt:lpstr>Лист2</vt:lpstr>
      <vt:lpstr>teta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2020-02-05T08:24:26Z</dcterms:modified>
</cp:coreProperties>
</file>