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5FA67B59-503C-4E76-B181-4F9DDF7538EA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4" i="1" l="1"/>
  <c r="D134" i="1"/>
  <c r="E134" i="1"/>
  <c r="F134" i="1"/>
  <c r="G134" i="1"/>
  <c r="H134" i="1"/>
  <c r="I134" i="1"/>
  <c r="J134" i="1"/>
  <c r="K134" i="1"/>
  <c r="L134" i="1"/>
  <c r="M134" i="1"/>
  <c r="C135" i="1"/>
  <c r="D135" i="1"/>
  <c r="E135" i="1"/>
  <c r="F135" i="1"/>
  <c r="G135" i="1"/>
  <c r="H135" i="1"/>
  <c r="I135" i="1"/>
  <c r="J135" i="1"/>
  <c r="K135" i="1"/>
  <c r="L135" i="1"/>
  <c r="M135" i="1"/>
  <c r="C136" i="1"/>
  <c r="D136" i="1"/>
  <c r="E136" i="1"/>
  <c r="F136" i="1"/>
  <c r="G136" i="1"/>
  <c r="H136" i="1"/>
  <c r="I136" i="1"/>
  <c r="J136" i="1"/>
  <c r="K136" i="1"/>
  <c r="L136" i="1"/>
  <c r="M136" i="1"/>
  <c r="C137" i="1"/>
  <c r="D137" i="1"/>
  <c r="E137" i="1"/>
  <c r="F137" i="1"/>
  <c r="G137" i="1"/>
  <c r="H137" i="1"/>
  <c r="I137" i="1"/>
  <c r="J137" i="1"/>
  <c r="K137" i="1"/>
  <c r="L137" i="1"/>
  <c r="M137" i="1"/>
  <c r="C138" i="1"/>
  <c r="D138" i="1"/>
  <c r="E138" i="1"/>
  <c r="F138" i="1"/>
  <c r="G138" i="1"/>
  <c r="H138" i="1"/>
  <c r="I138" i="1"/>
  <c r="J138" i="1"/>
  <c r="K138" i="1"/>
  <c r="L138" i="1"/>
  <c r="M138" i="1"/>
  <c r="C139" i="1"/>
  <c r="D139" i="1"/>
  <c r="E139" i="1"/>
  <c r="F139" i="1"/>
  <c r="G139" i="1"/>
  <c r="H139" i="1"/>
  <c r="I139" i="1"/>
  <c r="J139" i="1"/>
  <c r="K139" i="1"/>
  <c r="L139" i="1"/>
  <c r="M139" i="1"/>
  <c r="C140" i="1"/>
  <c r="D140" i="1"/>
  <c r="E140" i="1"/>
  <c r="F140" i="1"/>
  <c r="G140" i="1"/>
  <c r="H140" i="1"/>
  <c r="I140" i="1"/>
  <c r="J140" i="1"/>
  <c r="K140" i="1"/>
  <c r="L140" i="1"/>
  <c r="M140" i="1"/>
  <c r="C141" i="1"/>
  <c r="D141" i="1"/>
  <c r="E141" i="1"/>
  <c r="F141" i="1"/>
  <c r="G141" i="1"/>
  <c r="H141" i="1"/>
  <c r="I141" i="1"/>
  <c r="J141" i="1"/>
  <c r="K141" i="1"/>
  <c r="L141" i="1"/>
  <c r="M141" i="1"/>
  <c r="C142" i="1"/>
  <c r="D142" i="1"/>
  <c r="E142" i="1"/>
  <c r="F142" i="1"/>
  <c r="G142" i="1"/>
  <c r="H142" i="1"/>
  <c r="I142" i="1"/>
  <c r="J142" i="1"/>
  <c r="K142" i="1"/>
  <c r="L142" i="1"/>
  <c r="M142" i="1"/>
  <c r="B135" i="1"/>
  <c r="B136" i="1"/>
  <c r="B137" i="1"/>
  <c r="B138" i="1"/>
  <c r="B139" i="1"/>
  <c r="B140" i="1"/>
  <c r="B141" i="1"/>
  <c r="B142" i="1"/>
  <c r="B134" i="1"/>
  <c r="C122" i="1"/>
  <c r="D122" i="1"/>
  <c r="E122" i="1"/>
  <c r="F122" i="1"/>
  <c r="G122" i="1"/>
  <c r="H122" i="1"/>
  <c r="I122" i="1"/>
  <c r="J122" i="1"/>
  <c r="K122" i="1"/>
  <c r="L122" i="1"/>
  <c r="M122" i="1"/>
  <c r="C123" i="1"/>
  <c r="D123" i="1"/>
  <c r="E123" i="1"/>
  <c r="F123" i="1"/>
  <c r="G123" i="1"/>
  <c r="H123" i="1"/>
  <c r="I123" i="1"/>
  <c r="J123" i="1"/>
  <c r="K123" i="1"/>
  <c r="L123" i="1"/>
  <c r="M123" i="1"/>
  <c r="C124" i="1"/>
  <c r="D124" i="1"/>
  <c r="E124" i="1"/>
  <c r="F124" i="1"/>
  <c r="G124" i="1"/>
  <c r="H124" i="1"/>
  <c r="I124" i="1"/>
  <c r="J124" i="1"/>
  <c r="K124" i="1"/>
  <c r="L124" i="1"/>
  <c r="M124" i="1"/>
  <c r="C125" i="1"/>
  <c r="D125" i="1"/>
  <c r="E125" i="1"/>
  <c r="F125" i="1"/>
  <c r="G125" i="1"/>
  <c r="H125" i="1"/>
  <c r="I125" i="1"/>
  <c r="J125" i="1"/>
  <c r="K125" i="1"/>
  <c r="L125" i="1"/>
  <c r="M125" i="1"/>
  <c r="C126" i="1"/>
  <c r="D126" i="1"/>
  <c r="E126" i="1"/>
  <c r="F126" i="1"/>
  <c r="G126" i="1"/>
  <c r="H126" i="1"/>
  <c r="I126" i="1"/>
  <c r="J126" i="1"/>
  <c r="K126" i="1"/>
  <c r="L126" i="1"/>
  <c r="M126" i="1"/>
  <c r="C127" i="1"/>
  <c r="D127" i="1"/>
  <c r="E127" i="1"/>
  <c r="F127" i="1"/>
  <c r="G127" i="1"/>
  <c r="H127" i="1"/>
  <c r="I127" i="1"/>
  <c r="J127" i="1"/>
  <c r="K127" i="1"/>
  <c r="L127" i="1"/>
  <c r="M127" i="1"/>
  <c r="C128" i="1"/>
  <c r="D128" i="1"/>
  <c r="E128" i="1"/>
  <c r="F128" i="1"/>
  <c r="G128" i="1"/>
  <c r="H128" i="1"/>
  <c r="I128" i="1"/>
  <c r="J128" i="1"/>
  <c r="K128" i="1"/>
  <c r="L128" i="1"/>
  <c r="M128" i="1"/>
  <c r="C129" i="1"/>
  <c r="D129" i="1"/>
  <c r="E129" i="1"/>
  <c r="F129" i="1"/>
  <c r="G129" i="1"/>
  <c r="H129" i="1"/>
  <c r="I129" i="1"/>
  <c r="J129" i="1"/>
  <c r="K129" i="1"/>
  <c r="L129" i="1"/>
  <c r="M129" i="1"/>
  <c r="C130" i="1"/>
  <c r="D130" i="1"/>
  <c r="E130" i="1"/>
  <c r="F130" i="1"/>
  <c r="G130" i="1"/>
  <c r="H130" i="1"/>
  <c r="I130" i="1"/>
  <c r="J130" i="1"/>
  <c r="K130" i="1"/>
  <c r="L130" i="1"/>
  <c r="M130" i="1"/>
  <c r="B123" i="1"/>
  <c r="B124" i="1"/>
  <c r="B125" i="1"/>
  <c r="B126" i="1"/>
  <c r="B127" i="1"/>
  <c r="B128" i="1"/>
  <c r="B129" i="1"/>
  <c r="B130" i="1"/>
  <c r="B122" i="1"/>
  <c r="C95" i="1"/>
  <c r="D95" i="1"/>
  <c r="E95" i="1"/>
  <c r="F95" i="1"/>
  <c r="G95" i="1"/>
  <c r="H95" i="1"/>
  <c r="I95" i="1"/>
  <c r="J95" i="1"/>
  <c r="K95" i="1"/>
  <c r="L95" i="1"/>
  <c r="M95" i="1"/>
  <c r="C96" i="1"/>
  <c r="D96" i="1"/>
  <c r="E96" i="1"/>
  <c r="F96" i="1"/>
  <c r="G96" i="1"/>
  <c r="H96" i="1"/>
  <c r="I96" i="1"/>
  <c r="J96" i="1"/>
  <c r="K96" i="1"/>
  <c r="L96" i="1"/>
  <c r="M96" i="1"/>
  <c r="C97" i="1"/>
  <c r="D97" i="1"/>
  <c r="E97" i="1"/>
  <c r="F97" i="1"/>
  <c r="G97" i="1"/>
  <c r="H97" i="1"/>
  <c r="I97" i="1"/>
  <c r="J97" i="1"/>
  <c r="K97" i="1"/>
  <c r="L97" i="1"/>
  <c r="M97" i="1"/>
  <c r="C98" i="1"/>
  <c r="D98" i="1"/>
  <c r="E98" i="1"/>
  <c r="F98" i="1"/>
  <c r="G98" i="1"/>
  <c r="H98" i="1"/>
  <c r="I98" i="1"/>
  <c r="J98" i="1"/>
  <c r="K98" i="1"/>
  <c r="L98" i="1"/>
  <c r="M98" i="1"/>
  <c r="C99" i="1"/>
  <c r="D99" i="1"/>
  <c r="E99" i="1"/>
  <c r="F99" i="1"/>
  <c r="G99" i="1"/>
  <c r="H99" i="1"/>
  <c r="I99" i="1"/>
  <c r="J99" i="1"/>
  <c r="K99" i="1"/>
  <c r="L99" i="1"/>
  <c r="M99" i="1"/>
  <c r="C100" i="1"/>
  <c r="D100" i="1"/>
  <c r="E100" i="1"/>
  <c r="F100" i="1"/>
  <c r="G100" i="1"/>
  <c r="H100" i="1"/>
  <c r="I100" i="1"/>
  <c r="J100" i="1"/>
  <c r="K100" i="1"/>
  <c r="L100" i="1"/>
  <c r="M100" i="1"/>
  <c r="C101" i="1"/>
  <c r="D101" i="1"/>
  <c r="E101" i="1"/>
  <c r="F101" i="1"/>
  <c r="G101" i="1"/>
  <c r="H101" i="1"/>
  <c r="I101" i="1"/>
  <c r="J101" i="1"/>
  <c r="K101" i="1"/>
  <c r="L101" i="1"/>
  <c r="M101" i="1"/>
  <c r="C102" i="1"/>
  <c r="D102" i="1"/>
  <c r="E102" i="1"/>
  <c r="F102" i="1"/>
  <c r="G102" i="1"/>
  <c r="H102" i="1"/>
  <c r="I102" i="1"/>
  <c r="J102" i="1"/>
  <c r="K102" i="1"/>
  <c r="L102" i="1"/>
  <c r="M102" i="1"/>
  <c r="C103" i="1"/>
  <c r="D103" i="1"/>
  <c r="E103" i="1"/>
  <c r="F103" i="1"/>
  <c r="G103" i="1"/>
  <c r="H103" i="1"/>
  <c r="I103" i="1"/>
  <c r="J103" i="1"/>
  <c r="K103" i="1"/>
  <c r="L103" i="1"/>
  <c r="M103" i="1"/>
  <c r="B96" i="1"/>
  <c r="B97" i="1"/>
  <c r="B98" i="1"/>
  <c r="B99" i="1"/>
  <c r="B100" i="1"/>
  <c r="B101" i="1"/>
  <c r="B102" i="1"/>
  <c r="B103" i="1"/>
  <c r="B95" i="1"/>
  <c r="M91" i="1"/>
  <c r="C83" i="1"/>
  <c r="D83" i="1"/>
  <c r="E83" i="1"/>
  <c r="F83" i="1"/>
  <c r="G83" i="1"/>
  <c r="H83" i="1"/>
  <c r="I83" i="1"/>
  <c r="J83" i="1"/>
  <c r="K83" i="1"/>
  <c r="L83" i="1"/>
  <c r="M83" i="1"/>
  <c r="C84" i="1"/>
  <c r="D84" i="1"/>
  <c r="E84" i="1"/>
  <c r="F84" i="1"/>
  <c r="G84" i="1"/>
  <c r="H84" i="1"/>
  <c r="I84" i="1"/>
  <c r="J84" i="1"/>
  <c r="K84" i="1"/>
  <c r="L84" i="1"/>
  <c r="M84" i="1"/>
  <c r="C85" i="1"/>
  <c r="D85" i="1"/>
  <c r="E85" i="1"/>
  <c r="F85" i="1"/>
  <c r="G85" i="1"/>
  <c r="H85" i="1"/>
  <c r="I85" i="1"/>
  <c r="J85" i="1"/>
  <c r="K85" i="1"/>
  <c r="L85" i="1"/>
  <c r="M85" i="1"/>
  <c r="C86" i="1"/>
  <c r="D86" i="1"/>
  <c r="E86" i="1"/>
  <c r="F86" i="1"/>
  <c r="G86" i="1"/>
  <c r="H86" i="1"/>
  <c r="I86" i="1"/>
  <c r="J86" i="1"/>
  <c r="K86" i="1"/>
  <c r="L86" i="1"/>
  <c r="M86" i="1"/>
  <c r="C87" i="1"/>
  <c r="D87" i="1"/>
  <c r="E87" i="1"/>
  <c r="F87" i="1"/>
  <c r="G87" i="1"/>
  <c r="H87" i="1"/>
  <c r="I87" i="1"/>
  <c r="J87" i="1"/>
  <c r="K87" i="1"/>
  <c r="L87" i="1"/>
  <c r="M87" i="1"/>
  <c r="C88" i="1"/>
  <c r="D88" i="1"/>
  <c r="E88" i="1"/>
  <c r="F88" i="1"/>
  <c r="G88" i="1"/>
  <c r="H88" i="1"/>
  <c r="I88" i="1"/>
  <c r="J88" i="1"/>
  <c r="K88" i="1"/>
  <c r="L88" i="1"/>
  <c r="M88" i="1"/>
  <c r="C89" i="1"/>
  <c r="D89" i="1"/>
  <c r="E89" i="1"/>
  <c r="F89" i="1"/>
  <c r="G89" i="1"/>
  <c r="H89" i="1"/>
  <c r="I89" i="1"/>
  <c r="J89" i="1"/>
  <c r="K89" i="1"/>
  <c r="L89" i="1"/>
  <c r="M89" i="1"/>
  <c r="C90" i="1"/>
  <c r="D90" i="1"/>
  <c r="E90" i="1"/>
  <c r="F90" i="1"/>
  <c r="G90" i="1"/>
  <c r="H90" i="1"/>
  <c r="I90" i="1"/>
  <c r="J90" i="1"/>
  <c r="K90" i="1"/>
  <c r="L90" i="1"/>
  <c r="M90" i="1"/>
  <c r="C91" i="1"/>
  <c r="D91" i="1"/>
  <c r="E91" i="1"/>
  <c r="F91" i="1"/>
  <c r="G91" i="1"/>
  <c r="H91" i="1"/>
  <c r="I91" i="1"/>
  <c r="J91" i="1"/>
  <c r="K91" i="1"/>
  <c r="L91" i="1"/>
  <c r="B84" i="1"/>
  <c r="B85" i="1"/>
  <c r="B86" i="1"/>
  <c r="B87" i="1"/>
  <c r="B88" i="1"/>
  <c r="B89" i="1"/>
  <c r="B90" i="1"/>
  <c r="B91" i="1"/>
  <c r="B83" i="1"/>
  <c r="M28" i="1" l="1"/>
  <c r="B28" i="1" l="1"/>
  <c r="C12" i="1"/>
  <c r="D12" i="1"/>
  <c r="E12" i="1"/>
  <c r="F12" i="1"/>
  <c r="G12" i="1"/>
  <c r="H12" i="1"/>
  <c r="I12" i="1"/>
  <c r="J12" i="1"/>
  <c r="K12" i="1"/>
  <c r="L12" i="1"/>
  <c r="M12" i="1"/>
  <c r="B12" i="1"/>
  <c r="C3" i="2" l="1"/>
  <c r="C13" i="2" l="1"/>
  <c r="C28" i="1" l="1"/>
  <c r="D28" i="1"/>
  <c r="E28" i="1"/>
  <c r="F28" i="1"/>
  <c r="G28" i="1"/>
  <c r="H28" i="1"/>
  <c r="I28" i="1"/>
  <c r="J28" i="1"/>
  <c r="K28" i="1"/>
  <c r="L28" i="1"/>
  <c r="AE33" i="1"/>
  <c r="AE34" i="1"/>
  <c r="AE35" i="1"/>
  <c r="AE36" i="1"/>
  <c r="AE37" i="1"/>
  <c r="AE38" i="1"/>
  <c r="AE39" i="1"/>
  <c r="AE40" i="1"/>
  <c r="AE41" i="1"/>
  <c r="AE42" i="1"/>
  <c r="AE43" i="1"/>
  <c r="AE32" i="1"/>
  <c r="Y33" i="1"/>
  <c r="Y34" i="1"/>
  <c r="Y35" i="1"/>
  <c r="Y36" i="1"/>
  <c r="Y37" i="1"/>
  <c r="Y38" i="1"/>
  <c r="Y39" i="1"/>
  <c r="Y40" i="1"/>
  <c r="Y41" i="1"/>
  <c r="Y42" i="1"/>
  <c r="Y43" i="1"/>
  <c r="Y32" i="1"/>
  <c r="AH34" i="1"/>
  <c r="AG40" i="1"/>
  <c r="AG32" i="1"/>
  <c r="AG38" i="1"/>
  <c r="AG35" i="1"/>
  <c r="AH41" i="1"/>
  <c r="AG33" i="1"/>
  <c r="AG39" i="1"/>
  <c r="AH37" i="1"/>
  <c r="AG42" i="1"/>
  <c r="AH40" i="1"/>
  <c r="AG36" i="1"/>
  <c r="AH35" i="1"/>
  <c r="AG34" i="1"/>
  <c r="AH43" i="1"/>
  <c r="AH38" i="1"/>
  <c r="AH33" i="1"/>
  <c r="AH36" i="1"/>
  <c r="AG37" i="1"/>
  <c r="AG41" i="1"/>
  <c r="AH32" i="1"/>
  <c r="AG43" i="1"/>
  <c r="AH42" i="1"/>
  <c r="AH39" i="1"/>
  <c r="B24" i="1" l="1"/>
  <c r="D24" i="1"/>
  <c r="E24" i="1"/>
  <c r="F24" i="1"/>
  <c r="G24" i="1"/>
  <c r="H24" i="1"/>
  <c r="I24" i="1"/>
  <c r="J24" i="1"/>
  <c r="K24" i="1"/>
  <c r="L24" i="1"/>
  <c r="M24" i="1"/>
  <c r="C24" i="1"/>
</calcChain>
</file>

<file path=xl/sharedStrings.xml><?xml version="1.0" encoding="utf-8"?>
<sst xmlns="http://schemas.openxmlformats.org/spreadsheetml/2006/main" count="340" uniqueCount="41">
  <si>
    <t>x</t>
  </si>
  <si>
    <t>y</t>
  </si>
  <si>
    <t>Unisim</t>
  </si>
  <si>
    <t>Tj</t>
  </si>
  <si>
    <t>Stage</t>
  </si>
  <si>
    <t>C1</t>
  </si>
  <si>
    <t>C2</t>
  </si>
  <si>
    <t>C3</t>
  </si>
  <si>
    <t>iC4</t>
  </si>
  <si>
    <t>nC4</t>
  </si>
  <si>
    <t>iC5</t>
  </si>
  <si>
    <t>nC5</t>
  </si>
  <si>
    <t>nC6</t>
  </si>
  <si>
    <t>nC7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</si>
  <si>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</si>
  <si>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</si>
  <si>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</si>
  <si>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</si>
  <si>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</si>
  <si>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</si>
  <si>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</si>
  <si>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</si>
  <si>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</si>
  <si>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 10</t>
  </si>
  <si>
    <t>Stage 11</t>
  </si>
  <si>
    <t>Stage 12</t>
  </si>
  <si>
    <t>Liquid</t>
  </si>
  <si>
    <t>Vapor</t>
  </si>
  <si>
    <t>Lj0[</t>
  </si>
  <si>
    <t xml:space="preserve">] := </t>
  </si>
  <si>
    <t>;</t>
  </si>
  <si>
    <t>Vj0[</t>
  </si>
  <si>
    <t>Lj</t>
  </si>
  <si>
    <t>Vj</t>
  </si>
  <si>
    <t>rB</t>
  </si>
  <si>
    <t>D</t>
  </si>
  <si>
    <t>B</t>
  </si>
  <si>
    <t>rD</t>
  </si>
  <si>
    <t>liquid</t>
  </si>
  <si>
    <t>C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</si>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</sst>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2" fontId="1" fillId="0" borderId="0" xfId="1" applyNumberFormat="1"/>
    <xf numFmtId="2" fontId="1" fillId="0" borderId="0" xfId="1" applyNumberFormat="1"/>
    <xf numFmtId="164" fontId="1" fillId="0" borderId="0" xfId="1" applyNumberFormat="1"/>
    <xf numFmtId="2" fontId="1" fillId="0" borderId="0" xfId="1" applyNumberFormat="1"/>
    <xf numFmtId="164" fontId="1" fillId="0" borderId="0" xfId="1" applyNumberFormat="1"/>
  </cellXfs>
  <cellStyles count="2">
    <cellStyle name="Обычный" xfId="0" builtinId="0"/>
    <cellStyle name="Обычный 2" xfId="1" xr:uid="{4E723D6B-B4EC-4F5C-9D7B-E89C45B45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UniSim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Лист1!$S$32:$S$43</c:f>
              <c:numCache>
                <c:formatCode>0.00</c:formatCode>
                <c:ptCount val="12"/>
                <c:pt idx="0">
                  <c:v>13.500299833946301</c:v>
                </c:pt>
                <c:pt idx="1">
                  <c:v>20.737343306692999</c:v>
                </c:pt>
                <c:pt idx="2">
                  <c:v>20.928700985846302</c:v>
                </c:pt>
                <c:pt idx="3">
                  <c:v>19.550301112881002</c:v>
                </c:pt>
                <c:pt idx="4">
                  <c:v>26.036399214896399</c:v>
                </c:pt>
                <c:pt idx="5">
                  <c:v>26.207099493930599</c:v>
                </c:pt>
                <c:pt idx="6">
                  <c:v>26.116418529036</c:v>
                </c:pt>
                <c:pt idx="7">
                  <c:v>26.099089973248098</c:v>
                </c:pt>
                <c:pt idx="8">
                  <c:v>26.2015883534268</c:v>
                </c:pt>
                <c:pt idx="9">
                  <c:v>26.189796836678799</c:v>
                </c:pt>
                <c:pt idx="10">
                  <c:v>25.511424209470999</c:v>
                </c:pt>
                <c:pt idx="11">
                  <c:v>9.3001586771051894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6-44E1-A6EE-018B0BED117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Лист1!$N$32:$N$43</c:f>
              <c:numCache>
                <c:formatCode>0.00</c:formatCode>
                <c:ptCount val="12"/>
                <c:pt idx="0">
                  <c:v>13.499999223365014</c:v>
                </c:pt>
                <c:pt idx="1">
                  <c:v>23.036874400192566</c:v>
                </c:pt>
                <c:pt idx="2">
                  <c:v>22.67688469841093</c:v>
                </c:pt>
                <c:pt idx="3">
                  <c:v>22.266961636234228</c:v>
                </c:pt>
                <c:pt idx="4">
                  <c:v>29.61978267791627</c:v>
                </c:pt>
                <c:pt idx="5">
                  <c:v>29.371167861545615</c:v>
                </c:pt>
                <c:pt idx="6">
                  <c:v>28.984600516134741</c:v>
                </c:pt>
                <c:pt idx="7">
                  <c:v>28.49707289926495</c:v>
                </c:pt>
                <c:pt idx="8">
                  <c:v>28.041872424847973</c:v>
                </c:pt>
                <c:pt idx="9">
                  <c:v>27.677702699356125</c:v>
                </c:pt>
                <c:pt idx="10">
                  <c:v>27.300007123396959</c:v>
                </c:pt>
                <c:pt idx="11">
                  <c:v>9.3000002588783328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6-44E1-A6EE-018B0BED1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96800"/>
        <c:axId val="60597376"/>
      </c:scatterChart>
      <c:valAx>
        <c:axId val="60596800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597376"/>
        <c:crosses val="autoZero"/>
        <c:crossBetween val="midCat"/>
        <c:majorUnit val="1"/>
      </c:valAx>
      <c:valAx>
        <c:axId val="6059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Liquid Flow Rate, kmole / 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59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UniSim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Лист1!$P$27:$AA$27</c:f>
              <c:numCache>
                <c:formatCode>General</c:formatCode>
                <c:ptCount val="12"/>
                <c:pt idx="0">
                  <c:v>-167.31689903985401</c:v>
                </c:pt>
                <c:pt idx="1">
                  <c:v>-0.221705949773082</c:v>
                </c:pt>
                <c:pt idx="2">
                  <c:v>10.042497826360099</c:v>
                </c:pt>
                <c:pt idx="3">
                  <c:v>13.4750726904222</c:v>
                </c:pt>
                <c:pt idx="4">
                  <c:v>17.920268728971699</c:v>
                </c:pt>
                <c:pt idx="5">
                  <c:v>30.472006212462201</c:v>
                </c:pt>
                <c:pt idx="6">
                  <c:v>37.067983790006203</c:v>
                </c:pt>
                <c:pt idx="7">
                  <c:v>43.194891742773102</c:v>
                </c:pt>
                <c:pt idx="8">
                  <c:v>49.363067341817903</c:v>
                </c:pt>
                <c:pt idx="9">
                  <c:v>54.930422617590899</c:v>
                </c:pt>
                <c:pt idx="10">
                  <c:v>61.082497436394597</c:v>
                </c:pt>
                <c:pt idx="11">
                  <c:v>72.963588045544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46-428C-A646-CC648140D49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Лист1!$B$28:$M$28</c:f>
              <c:numCache>
                <c:formatCode>General</c:formatCode>
                <c:ptCount val="12"/>
                <c:pt idx="0">
                  <c:v>-153.10146494358776</c:v>
                </c:pt>
                <c:pt idx="1">
                  <c:v>0.18973851054909119</c:v>
                </c:pt>
                <c:pt idx="2">
                  <c:v>10.839857695996784</c:v>
                </c:pt>
                <c:pt idx="3">
                  <c:v>15.39834642261269</c:v>
                </c:pt>
                <c:pt idx="4">
                  <c:v>26.309201283752941</c:v>
                </c:pt>
                <c:pt idx="5">
                  <c:v>31.186758889257931</c:v>
                </c:pt>
                <c:pt idx="6">
                  <c:v>35.939961834251903</c:v>
                </c:pt>
                <c:pt idx="7">
                  <c:v>42.136390669643902</c:v>
                </c:pt>
                <c:pt idx="8">
                  <c:v>49.037840007245563</c:v>
                </c:pt>
                <c:pt idx="9">
                  <c:v>55.57188072651627</c:v>
                </c:pt>
                <c:pt idx="10">
                  <c:v>62.141747190058254</c:v>
                </c:pt>
                <c:pt idx="11" formatCode="0.00">
                  <c:v>72.219414426386379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46-428C-A646-CC648140D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03712"/>
        <c:axId val="69911104"/>
      </c:scatterChart>
      <c:valAx>
        <c:axId val="60603712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911104"/>
        <c:crossesAt val="-200"/>
        <c:crossBetween val="midCat"/>
        <c:majorUnit val="1"/>
      </c:valAx>
      <c:valAx>
        <c:axId val="6991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Temperature, °C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603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UniSim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Лист1!$T$32:$T$43</c:f>
              <c:numCache>
                <c:formatCode>0.00</c:formatCode>
                <c:ptCount val="12"/>
                <c:pt idx="0">
                  <c:v>2.7741825834638801E-21</c:v>
                </c:pt>
                <c:pt idx="1">
                  <c:v>18.000346885249801</c:v>
                </c:pt>
                <c:pt idx="2">
                  <c:v>25.2373903579965</c:v>
                </c:pt>
                <c:pt idx="3">
                  <c:v>25.428748037149798</c:v>
                </c:pt>
                <c:pt idx="4">
                  <c:v>24.050348164184602</c:v>
                </c:pt>
                <c:pt idx="5">
                  <c:v>16.7362405377912</c:v>
                </c:pt>
                <c:pt idx="6">
                  <c:v>16.906940816825401</c:v>
                </c:pt>
                <c:pt idx="7">
                  <c:v>16.816259851930798</c:v>
                </c:pt>
                <c:pt idx="8">
                  <c:v>16.7989312961429</c:v>
                </c:pt>
                <c:pt idx="9">
                  <c:v>16.901429676321602</c:v>
                </c:pt>
                <c:pt idx="10">
                  <c:v>16.8896381595736</c:v>
                </c:pt>
                <c:pt idx="11">
                  <c:v>16.2112655323659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6-44E1-A6EE-018B0BED117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Лист1!$O$32:$O$43</c:f>
              <c:numCache>
                <c:formatCode>0.00</c:formatCode>
                <c:ptCount val="12"/>
                <c:pt idx="0">
                  <c:v>0</c:v>
                </c:pt>
                <c:pt idx="1">
                  <c:v>17.999998964486686</c:v>
                </c:pt>
                <c:pt idx="2">
                  <c:v>27.536874141314239</c:v>
                </c:pt>
                <c:pt idx="3">
                  <c:v>27.1768844395326</c:v>
                </c:pt>
                <c:pt idx="4">
                  <c:v>26.766961377355898</c:v>
                </c:pt>
                <c:pt idx="5">
                  <c:v>20.319782419037942</c:v>
                </c:pt>
                <c:pt idx="6">
                  <c:v>20.071167602667288</c:v>
                </c:pt>
                <c:pt idx="7">
                  <c:v>19.684600257256413</c:v>
                </c:pt>
                <c:pt idx="8">
                  <c:v>19.197072640386619</c:v>
                </c:pt>
                <c:pt idx="9">
                  <c:v>18.741872165969642</c:v>
                </c:pt>
                <c:pt idx="10">
                  <c:v>18.377702440477794</c:v>
                </c:pt>
                <c:pt idx="11">
                  <c:v>18.000006864518632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6-44E1-A6EE-018B0BED1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13408"/>
        <c:axId val="69913984"/>
      </c:scatterChart>
      <c:valAx>
        <c:axId val="69913408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913984"/>
        <c:crosses val="autoZero"/>
        <c:crossBetween val="midCat"/>
        <c:majorUnit val="1"/>
      </c:valAx>
      <c:valAx>
        <c:axId val="6991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Vapor Flow Rate, kmole / 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91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45</xdr:row>
      <xdr:rowOff>33337</xdr:rowOff>
    </xdr:from>
    <xdr:to>
      <xdr:col>18</xdr:col>
      <xdr:colOff>47625</xdr:colOff>
      <xdr:row>59</xdr:row>
      <xdr:rowOff>109537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EF84E65-D7B8-494D-8A42-528AB9382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552450</xdr:colOff>
      <xdr:row>45</xdr:row>
      <xdr:rowOff>4762</xdr:rowOff>
    </xdr:from>
    <xdr:to>
      <xdr:col>8</xdr:col>
      <xdr:colOff>247650</xdr:colOff>
      <xdr:row>59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92C7E28-171D-4493-B5E2-810E7126C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28575</xdr:colOff>
      <xdr:row>45</xdr:row>
      <xdr:rowOff>14287</xdr:rowOff>
    </xdr:from>
    <xdr:to>
      <xdr:col>27</xdr:col>
      <xdr:colOff>333375</xdr:colOff>
      <xdr:row>59</xdr:row>
      <xdr:rowOff>90487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B9EBE75-519E-4134-9130-0BF7506AE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6"/>
  <sheetViews>
    <sheetView tabSelected="1" topLeftCell="L135" zoomScaleNormal="100" workbookViewId="0">
      <selection activeCell="AE145" sqref="AE145:AF156"/>
    </sheetView>
  </sheetViews>
  <sheetFormatPr defaultRowHeight="15" x14ac:dyDescent="0.25"/>
  <cols>
    <col min="33" max="33" width="26" bestFit="1" customWidth="1"/>
    <col min="34" max="34" width="29.140625" bestFit="1" customWidth="1"/>
  </cols>
  <sheetData>
    <row r="1" spans="1:37" x14ac:dyDescent="0.25">
      <c r="B1" t="s">
        <v>0</v>
      </c>
      <c r="P1" t="s">
        <v>2</v>
      </c>
    </row>
    <row r="2" spans="1:37" x14ac:dyDescent="0.2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37" x14ac:dyDescent="0.25">
      <c r="A3" t="s">
        <v>5</v>
      </c>
      <c r="B3" s="6">
        <v>6.8866696406360603E-2</v>
      </c>
      <c r="C3" s="6">
        <v>5.4799703056124434E-4</v>
      </c>
      <c r="D3" s="6">
        <v>8.1252321844983011E-5</v>
      </c>
      <c r="E3" s="6">
        <v>7.5518000396418512E-5</v>
      </c>
      <c r="F3" s="6">
        <v>6.7616314121935722E-5</v>
      </c>
      <c r="G3" s="6">
        <v>5.4850436634933119E-7</v>
      </c>
      <c r="H3" s="6">
        <v>4.2943529349762778E-9</v>
      </c>
      <c r="I3" s="6">
        <v>3.2246045089444464E-11</v>
      </c>
      <c r="J3" s="6">
        <v>2.333177470303827E-13</v>
      </c>
      <c r="K3" s="6">
        <v>1.6593023837958955E-15</v>
      </c>
      <c r="L3" s="6">
        <v>1.1952012247757638E-17</v>
      </c>
      <c r="M3" s="6">
        <v>9.1531996811421531E-20</v>
      </c>
      <c r="N3" s="2"/>
      <c r="O3" t="s">
        <v>5</v>
      </c>
      <c r="P3" s="8">
        <v>6.8148451541245103E-2</v>
      </c>
      <c r="Q3" s="8">
        <v>8.0168703130431996E-4</v>
      </c>
      <c r="R3" s="8">
        <v>1.4009437335128701E-4</v>
      </c>
      <c r="S3" s="8">
        <v>1.3078297700382999E-4</v>
      </c>
      <c r="T3" s="8">
        <v>1.40882744098026E-4</v>
      </c>
      <c r="U3" s="8">
        <v>2.3717407570549399E-6</v>
      </c>
      <c r="V3" s="8">
        <v>3.9838318383923002E-8</v>
      </c>
      <c r="W3" s="8">
        <v>6.71441542929902E-10</v>
      </c>
      <c r="X3" s="8">
        <v>1.12488778567059E-11</v>
      </c>
      <c r="Y3" s="8">
        <v>1.8508189076740301E-13</v>
      </c>
      <c r="Z3" s="8">
        <v>2.9619732876736098E-15</v>
      </c>
      <c r="AA3" s="8">
        <v>4.5515226551489703E-17</v>
      </c>
      <c r="AC3" s="3">
        <v>0.99999085592420101</v>
      </c>
      <c r="AD3" s="3">
        <v>8.8795953974875392E-6</v>
      </c>
      <c r="AE3" s="3">
        <v>2.5382268834583698E-7</v>
      </c>
      <c r="AF3" s="3">
        <v>8.8482148733180501E-9</v>
      </c>
      <c r="AG3" s="3">
        <v>1.8082755008622501E-9</v>
      </c>
      <c r="AH3" s="3">
        <v>1.16869052720697E-12</v>
      </c>
      <c r="AI3" s="3">
        <v>5.3686935790017198E-14</v>
      </c>
      <c r="AJ3" s="3">
        <v>1.2574000136534899E-18</v>
      </c>
      <c r="AK3" s="3">
        <v>1.1400226227836901E-22</v>
      </c>
    </row>
    <row r="4" spans="1:37" x14ac:dyDescent="0.25">
      <c r="A4" t="s">
        <v>6</v>
      </c>
      <c r="B4" s="6">
        <v>0.13773339281006169</v>
      </c>
      <c r="C4" s="6">
        <v>1.1724444527570071E-2</v>
      </c>
      <c r="D4" s="6">
        <v>2.1585728651311825E-3</v>
      </c>
      <c r="E4" s="6">
        <v>1.4947085335916223E-3</v>
      </c>
      <c r="F4" s="6">
        <v>1.1868186141175577E-3</v>
      </c>
      <c r="G4" s="6">
        <v>7.7345577251919522E-5</v>
      </c>
      <c r="H4" s="6">
        <v>4.6762853321147359E-6</v>
      </c>
      <c r="I4" s="6">
        <v>2.5811956173144829E-7</v>
      </c>
      <c r="J4" s="6">
        <v>1.3034209339647089E-8</v>
      </c>
      <c r="K4" s="6">
        <v>6.174300233514548E-10</v>
      </c>
      <c r="L4" s="6">
        <v>2.8295811604468334E-11</v>
      </c>
      <c r="M4" s="6">
        <v>1.2670622711555226E-12</v>
      </c>
      <c r="N4" s="2"/>
      <c r="O4" t="s">
        <v>6</v>
      </c>
      <c r="P4" s="8">
        <v>0.136296903029588</v>
      </c>
      <c r="Q4" s="8">
        <v>1.45738379248411E-2</v>
      </c>
      <c r="R4" s="8">
        <v>3.1858718850521798E-3</v>
      </c>
      <c r="S4" s="8">
        <v>2.1514893860572399E-3</v>
      </c>
      <c r="T4" s="8">
        <v>1.7737565192956701E-3</v>
      </c>
      <c r="U4" s="8">
        <v>1.67594153624125E-4</v>
      </c>
      <c r="V4" s="8">
        <v>1.4838235932335699E-5</v>
      </c>
      <c r="W4" s="8">
        <v>1.2241792201347399E-6</v>
      </c>
      <c r="X4" s="8">
        <v>9.3919476700148304E-8</v>
      </c>
      <c r="Y4" s="8">
        <v>6.7395457190267599E-9</v>
      </c>
      <c r="Z4" s="8">
        <v>4.4897911996687601E-10</v>
      </c>
      <c r="AA4" s="8">
        <v>2.5597659448106899E-11</v>
      </c>
      <c r="AC4" s="3">
        <v>6.81484515412452E-2</v>
      </c>
      <c r="AD4" s="3">
        <v>0.13629690302958899</v>
      </c>
      <c r="AE4" s="3">
        <v>0.20444530432937999</v>
      </c>
      <c r="AF4">
        <v>0.27210498387287702</v>
      </c>
      <c r="AG4">
        <v>0.31614737338425097</v>
      </c>
      <c r="AH4" s="3">
        <v>2.2336583597157701E-3</v>
      </c>
      <c r="AI4" s="3">
        <v>6.2081364333058196E-4</v>
      </c>
      <c r="AJ4" s="3">
        <v>2.4946052505807101E-6</v>
      </c>
      <c r="AK4" s="3">
        <v>1.7234360947588599E-8</v>
      </c>
    </row>
    <row r="5" spans="1:37" x14ac:dyDescent="0.25">
      <c r="A5" t="s">
        <v>7</v>
      </c>
      <c r="B5" s="6">
        <v>0.20659994278602581</v>
      </c>
      <c r="C5" s="6">
        <v>8.2526093099999531E-2</v>
      </c>
      <c r="D5" s="6">
        <v>3.0129425253927443E-2</v>
      </c>
      <c r="E5" s="6">
        <v>1.5389789789794987E-2</v>
      </c>
      <c r="F5" s="6">
        <v>9.2804009936496394E-3</v>
      </c>
      <c r="G5" s="6">
        <v>2.3655413560264345E-3</v>
      </c>
      <c r="H5" s="6">
        <v>5.454845314024708E-4</v>
      </c>
      <c r="I5" s="6">
        <v>1.1129083500482134E-4</v>
      </c>
      <c r="J5" s="6">
        <v>2.0093774549772118E-5</v>
      </c>
      <c r="K5" s="6">
        <v>3.3002978259557509E-6</v>
      </c>
      <c r="L5" s="6">
        <v>5.0609872586411447E-7</v>
      </c>
      <c r="M5" s="6">
        <v>6.9763202884077211E-8</v>
      </c>
      <c r="N5" s="2"/>
      <c r="O5" t="s">
        <v>7</v>
      </c>
      <c r="P5" s="8">
        <v>0.20444530432937999</v>
      </c>
      <c r="Q5" s="8">
        <v>7.7114338311163405E-2</v>
      </c>
      <c r="R5" s="8">
        <v>2.77182575632237E-2</v>
      </c>
      <c r="S5" s="8">
        <v>1.4208298688100101E-2</v>
      </c>
      <c r="T5" s="8">
        <v>8.5627137163025394E-3</v>
      </c>
      <c r="U5" s="8">
        <v>2.0334320852702001E-3</v>
      </c>
      <c r="V5" s="8">
        <v>4.3188340614681999E-4</v>
      </c>
      <c r="W5" s="8">
        <v>8.0834956844246799E-5</v>
      </c>
      <c r="X5" s="8">
        <v>1.3275940319579701E-5</v>
      </c>
      <c r="Y5" s="8">
        <v>1.93449634241879E-6</v>
      </c>
      <c r="Z5" s="8">
        <v>2.4712350050840998E-7</v>
      </c>
      <c r="AA5" s="8">
        <v>2.4335817639602399E-8</v>
      </c>
      <c r="AC5" s="3">
        <v>1.28102031555464E-2</v>
      </c>
      <c r="AD5" s="3">
        <v>3.6278123210688303E-2</v>
      </c>
      <c r="AE5" s="3">
        <v>9.9818561293091204E-2</v>
      </c>
      <c r="AF5">
        <v>0.31427928063327198</v>
      </c>
      <c r="AG5">
        <v>0.52262840624607998</v>
      </c>
      <c r="AH5" s="3">
        <v>1.02573169872617E-2</v>
      </c>
      <c r="AI5" s="3">
        <v>3.8619967017696098E-3</v>
      </c>
      <c r="AJ5" s="3">
        <v>6.44211084680827E-5</v>
      </c>
      <c r="AK5" s="3">
        <v>1.6906638219040401E-6</v>
      </c>
    </row>
    <row r="6" spans="1:37" x14ac:dyDescent="0.25">
      <c r="A6" t="s">
        <v>8</v>
      </c>
      <c r="B6" s="6">
        <v>0.27441970343850902</v>
      </c>
      <c r="C6" s="6">
        <v>0.33068282544939187</v>
      </c>
      <c r="D6" s="6">
        <v>0.27247515471796796</v>
      </c>
      <c r="E6" s="6">
        <v>0.2009800875580558</v>
      </c>
      <c r="F6" s="6">
        <v>0.11372930144520764</v>
      </c>
      <c r="G6" s="6">
        <v>7.7859066323774401E-2</v>
      </c>
      <c r="H6" s="6">
        <v>4.7429750051740431E-2</v>
      </c>
      <c r="I6" s="6">
        <v>2.5026987911614351E-2</v>
      </c>
      <c r="J6" s="6">
        <v>1.1406947075810104E-2</v>
      </c>
      <c r="K6" s="6">
        <v>4.6015451353987715E-3</v>
      </c>
      <c r="L6" s="6">
        <v>1.6637356179810868E-3</v>
      </c>
      <c r="M6" s="6">
        <v>4.9884779386958646E-4</v>
      </c>
      <c r="N6" s="2"/>
      <c r="O6" t="s">
        <v>8</v>
      </c>
      <c r="P6" s="8">
        <v>0.27210498387287702</v>
      </c>
      <c r="Q6" s="8">
        <v>0.32343119160714201</v>
      </c>
      <c r="R6" s="8">
        <v>0.26271185981658202</v>
      </c>
      <c r="S6" s="8">
        <v>0.18850667201813701</v>
      </c>
      <c r="T6" s="8">
        <v>9.9739351473494803E-2</v>
      </c>
      <c r="U6" s="8">
        <v>6.6088824693048595E-2</v>
      </c>
      <c r="V6" s="8">
        <v>3.8556394806373101E-2</v>
      </c>
      <c r="W6" s="8">
        <v>1.9446412080199E-2</v>
      </c>
      <c r="X6" s="8">
        <v>8.4302030573965396E-3</v>
      </c>
      <c r="Y6" s="8">
        <v>3.1738293349137998E-3</v>
      </c>
      <c r="Z6" s="8">
        <v>1.01673507974246E-3</v>
      </c>
      <c r="AA6" s="8">
        <v>2.3652535301437E-4</v>
      </c>
      <c r="AC6" s="3">
        <v>1.2175323425535499E-2</v>
      </c>
      <c r="AD6" s="3">
        <v>2.6742120203798899E-2</v>
      </c>
      <c r="AE6" s="3">
        <v>5.8993097540550599E-2</v>
      </c>
      <c r="AF6">
        <v>0.26437413198783899</v>
      </c>
      <c r="AG6">
        <v>0.59119196400518403</v>
      </c>
      <c r="AH6" s="3">
        <v>3.0210092963168199E-2</v>
      </c>
      <c r="AI6" s="3">
        <v>1.52395115380654E-2</v>
      </c>
      <c r="AJ6" s="3">
        <v>9.8192086440269401E-4</v>
      </c>
      <c r="AK6" s="3">
        <v>9.1837471455260202E-5</v>
      </c>
    </row>
    <row r="7" spans="1:37" x14ac:dyDescent="0.25">
      <c r="A7" t="s">
        <v>9</v>
      </c>
      <c r="B7" s="6">
        <v>0.31015099095391857</v>
      </c>
      <c r="C7" s="6">
        <v>0.56116962669321235</v>
      </c>
      <c r="D7" s="6">
        <v>0.6488053349995262</v>
      </c>
      <c r="E7" s="6">
        <v>0.63741060216784762</v>
      </c>
      <c r="F7" s="6">
        <v>0.44481616833736226</v>
      </c>
      <c r="G7" s="6">
        <v>0.42851175832190436</v>
      </c>
      <c r="H7" s="6">
        <v>0.36455817407962499</v>
      </c>
      <c r="I7" s="6">
        <v>0.26579898241187444</v>
      </c>
      <c r="J7" s="6">
        <v>0.16519739559064495</v>
      </c>
      <c r="K7" s="6">
        <v>8.9463467301275398E-2</v>
      </c>
      <c r="L7" s="6">
        <v>4.2545083828900598E-2</v>
      </c>
      <c r="M7" s="6">
        <v>1.6285121145179184E-2</v>
      </c>
      <c r="N7" s="2"/>
      <c r="O7" t="s">
        <v>9</v>
      </c>
      <c r="P7" s="8">
        <v>0.31614737338425097</v>
      </c>
      <c r="Q7" s="8">
        <v>0.56743522404033897</v>
      </c>
      <c r="R7" s="8">
        <v>0.650331496833226</v>
      </c>
      <c r="S7" s="8">
        <v>0.62661879735260195</v>
      </c>
      <c r="T7" s="8">
        <v>0.41269003254419601</v>
      </c>
      <c r="U7" s="8">
        <v>0.399930863752749</v>
      </c>
      <c r="V7" s="8">
        <v>0.33971247674045502</v>
      </c>
      <c r="W7" s="8">
        <v>0.24779611601172699</v>
      </c>
      <c r="X7" s="8">
        <v>0.15405232169352601</v>
      </c>
      <c r="Y7" s="8">
        <v>8.2389629906335402E-2</v>
      </c>
      <c r="Z7" s="8">
        <v>3.7067971950509898E-2</v>
      </c>
      <c r="AA7" s="8">
        <v>1.1900671860870699E-2</v>
      </c>
      <c r="AC7" s="3">
        <v>1.28575304972276E-2</v>
      </c>
      <c r="AD7" s="3">
        <v>2.7251361911454899E-2</v>
      </c>
      <c r="AE7" s="3">
        <v>4.9803437288202003E-2</v>
      </c>
      <c r="AF7" s="3">
        <v>0.20414870489798101</v>
      </c>
      <c r="AG7">
        <v>0.56852666469801605</v>
      </c>
      <c r="AH7" s="3">
        <v>7.2682884007384596E-2</v>
      </c>
      <c r="AI7" s="3">
        <v>4.9055784942638299E-2</v>
      </c>
      <c r="AJ7" s="3">
        <v>1.18308575527951E-2</v>
      </c>
      <c r="AK7" s="3">
        <v>3.84277420430011E-3</v>
      </c>
    </row>
    <row r="8" spans="1:37" x14ac:dyDescent="0.25">
      <c r="A8" t="s">
        <v>10</v>
      </c>
      <c r="B8" s="6">
        <v>1.3616788139928096E-3</v>
      </c>
      <c r="C8" s="6">
        <v>7.7270269167051455E-3</v>
      </c>
      <c r="D8" s="6">
        <v>2.4905047507551525E-2</v>
      </c>
      <c r="E8" s="6">
        <v>6.6114546908494734E-2</v>
      </c>
      <c r="F8" s="6">
        <v>0.11797567727109641</v>
      </c>
      <c r="G8" s="6">
        <v>0.14743219917256581</v>
      </c>
      <c r="H8" s="6">
        <v>0.19299220771705414</v>
      </c>
      <c r="I8" s="6">
        <v>0.2461809730923197</v>
      </c>
      <c r="J8" s="6">
        <v>0.28699861133482879</v>
      </c>
      <c r="K8" s="6">
        <v>0.29889865639161856</v>
      </c>
      <c r="L8" s="6">
        <v>0.27265304860474765</v>
      </c>
      <c r="M8" s="6">
        <v>0.19620687805774492</v>
      </c>
      <c r="N8" s="2"/>
      <c r="O8" t="s">
        <v>10</v>
      </c>
      <c r="P8" s="8">
        <v>2.2336583597157601E-3</v>
      </c>
      <c r="Q8" s="8">
        <v>1.1998467761184701E-2</v>
      </c>
      <c r="R8" s="8">
        <v>3.62255294744162E-2</v>
      </c>
      <c r="S8" s="8">
        <v>8.8898738091265306E-2</v>
      </c>
      <c r="T8" s="8">
        <v>0.139516963503554</v>
      </c>
      <c r="U8" s="8">
        <v>0.175454492833995</v>
      </c>
      <c r="V8" s="8">
        <v>0.23007079539297101</v>
      </c>
      <c r="W8" s="8">
        <v>0.29289105232242302</v>
      </c>
      <c r="X8" s="8">
        <v>0.34114456101239699</v>
      </c>
      <c r="Y8" s="8">
        <v>0.35398484677682901</v>
      </c>
      <c r="Z8" s="8">
        <v>0.31307325547896803</v>
      </c>
      <c r="AA8" s="8">
        <v>0.19676824087358999</v>
      </c>
      <c r="AC8" s="3">
        <v>2.1916985236578E-4</v>
      </c>
      <c r="AD8" s="3">
        <v>2.7594149656288199E-3</v>
      </c>
      <c r="AE8" s="3">
        <v>1.3320913131604601E-2</v>
      </c>
      <c r="AF8" s="3">
        <v>0.15503206011085499</v>
      </c>
      <c r="AG8">
        <v>0.63540460467488502</v>
      </c>
      <c r="AH8">
        <v>0.10770301085355399</v>
      </c>
      <c r="AI8" s="3">
        <v>6.6003058851174606E-2</v>
      </c>
      <c r="AJ8" s="3">
        <v>1.4716740438853499E-2</v>
      </c>
      <c r="AK8" s="3">
        <v>4.8410271210780897E-3</v>
      </c>
    </row>
    <row r="9" spans="1:37" x14ac:dyDescent="0.25">
      <c r="A9" t="s">
        <v>11</v>
      </c>
      <c r="B9" s="6">
        <v>8.6371081526640729E-4</v>
      </c>
      <c r="C9" s="6">
        <v>5.5212935754379621E-3</v>
      </c>
      <c r="D9" s="6">
        <v>2.0019587023350181E-2</v>
      </c>
      <c r="E9" s="6">
        <v>5.9932948295657873E-2</v>
      </c>
      <c r="F9" s="6">
        <v>0.12099224995782697</v>
      </c>
      <c r="G9" s="6">
        <v>0.14421067332087401</v>
      </c>
      <c r="H9" s="6">
        <v>0.18203383993732122</v>
      </c>
      <c r="I9" s="6">
        <v>0.23057143232419328</v>
      </c>
      <c r="J9" s="6">
        <v>0.27544222944559538</v>
      </c>
      <c r="K9" s="6">
        <v>0.30114498113738175</v>
      </c>
      <c r="L9" s="6">
        <v>0.29350822906917207</v>
      </c>
      <c r="M9" s="6">
        <v>0.22925338600410203</v>
      </c>
      <c r="N9" s="2"/>
      <c r="O9" t="s">
        <v>11</v>
      </c>
      <c r="P9" s="8">
        <v>6.2081364333058196E-4</v>
      </c>
      <c r="Q9" s="8">
        <v>4.5653402327684002E-3</v>
      </c>
      <c r="R9" s="8">
        <v>1.8382794458471598E-2</v>
      </c>
      <c r="S9" s="8">
        <v>6.02044444193875E-2</v>
      </c>
      <c r="T9" s="8">
        <v>0.12476948216261501</v>
      </c>
      <c r="U9" s="8">
        <v>0.141707920274424</v>
      </c>
      <c r="V9" s="8">
        <v>0.17125004648856401</v>
      </c>
      <c r="W9" s="8">
        <v>0.21304842742424299</v>
      </c>
      <c r="X9" s="8">
        <v>0.26002820213125999</v>
      </c>
      <c r="Y9" s="8">
        <v>0.299797517241842</v>
      </c>
      <c r="Z9" s="8">
        <v>0.30758753953197798</v>
      </c>
      <c r="AA9" s="8">
        <v>0.23052348381283999</v>
      </c>
      <c r="AC9" s="3">
        <v>3.6763863236375101E-6</v>
      </c>
      <c r="AD9" s="3">
        <v>2.5978421928319901E-4</v>
      </c>
      <c r="AE9" s="3">
        <v>3.1519676577342701E-3</v>
      </c>
      <c r="AF9" s="3">
        <v>0.102312813393894</v>
      </c>
      <c r="AG9">
        <v>0.61337825173382599</v>
      </c>
      <c r="AH9">
        <v>0.163730240592287</v>
      </c>
      <c r="AI9" s="3">
        <v>9.2852314588399099E-2</v>
      </c>
      <c r="AJ9" s="3">
        <v>1.8278292922597101E-2</v>
      </c>
      <c r="AK9" s="3">
        <v>6.0326585056547904E-3</v>
      </c>
    </row>
    <row r="10" spans="1:37" x14ac:dyDescent="0.25">
      <c r="A10" t="s">
        <v>12</v>
      </c>
      <c r="B10" s="6">
        <v>3.8392470422303978E-6</v>
      </c>
      <c r="C10" s="6">
        <v>9.6995003012345123E-5</v>
      </c>
      <c r="D10" s="6">
        <v>1.2751879971366106E-3</v>
      </c>
      <c r="E10" s="6">
        <v>1.3684088431174612E-2</v>
      </c>
      <c r="F10" s="6">
        <v>9.3843671931339051E-2</v>
      </c>
      <c r="G10" s="6">
        <v>9.8386708695238884E-2</v>
      </c>
      <c r="H10" s="6">
        <v>0.10611473533138556</v>
      </c>
      <c r="I10" s="6">
        <v>0.1180536008483184</v>
      </c>
      <c r="J10" s="6">
        <v>0.13530906930445363</v>
      </c>
      <c r="K10" s="6">
        <v>0.16202363687561802</v>
      </c>
      <c r="L10" s="6">
        <v>0.20641449623870176</v>
      </c>
      <c r="M10" s="6">
        <v>0.26247231097701978</v>
      </c>
      <c r="N10" s="2"/>
      <c r="O10" t="s">
        <v>12</v>
      </c>
      <c r="P10" s="8">
        <v>2.4946052505807101E-6</v>
      </c>
      <c r="Q10" s="8">
        <v>7.7859289727854597E-5</v>
      </c>
      <c r="R10" s="8">
        <v>1.19251512213744E-3</v>
      </c>
      <c r="S10" s="8">
        <v>1.4553485173541899E-2</v>
      </c>
      <c r="T10" s="8">
        <v>0.10368797801364101</v>
      </c>
      <c r="U10" s="8">
        <v>0.10540612091568401</v>
      </c>
      <c r="V10" s="8">
        <v>0.10923946954760901</v>
      </c>
      <c r="W10" s="8">
        <v>0.114406993500818</v>
      </c>
      <c r="X10" s="8">
        <v>0.122383679980842</v>
      </c>
      <c r="Y10" s="8">
        <v>0.141533048948246</v>
      </c>
      <c r="Z10" s="8">
        <v>0.1914525195732</v>
      </c>
      <c r="AA10" s="8">
        <v>0.263797507828684</v>
      </c>
      <c r="AC10" s="3">
        <v>6.1870725425592294E-8</v>
      </c>
      <c r="AD10" s="3">
        <v>2.30444430088104E-5</v>
      </c>
      <c r="AE10" s="3">
        <v>6.7072116885820996E-4</v>
      </c>
      <c r="AF10">
        <v>5.9749030359116002E-2</v>
      </c>
      <c r="AG10">
        <v>0.52100735612817595</v>
      </c>
      <c r="AH10">
        <v>0.24848862695066001</v>
      </c>
      <c r="AI10">
        <v>0.138469132224212</v>
      </c>
      <c r="AJ10" s="3">
        <v>2.3761825083697102E-2</v>
      </c>
      <c r="AK10" s="3">
        <v>7.8302017715471805E-3</v>
      </c>
    </row>
    <row r="11" spans="1:37" x14ac:dyDescent="0.25">
      <c r="A11" t="s">
        <v>13</v>
      </c>
      <c r="B11" s="6">
        <v>4.4728823054460191E-8</v>
      </c>
      <c r="C11" s="6">
        <v>3.6977041095148344E-6</v>
      </c>
      <c r="D11" s="6">
        <v>1.5043731356374367E-4</v>
      </c>
      <c r="E11" s="6">
        <v>4.9177103149863908E-3</v>
      </c>
      <c r="F11" s="6">
        <v>9.8108095135278642E-2</v>
      </c>
      <c r="G11" s="6">
        <v>0.10115615872799805</v>
      </c>
      <c r="H11" s="6">
        <v>0.10632112777178609</v>
      </c>
      <c r="I11" s="6">
        <v>0.11425647442486708</v>
      </c>
      <c r="J11" s="6">
        <v>0.12562564043967475</v>
      </c>
      <c r="K11" s="6">
        <v>0.14386441224344987</v>
      </c>
      <c r="L11" s="6">
        <v>0.18321490051347528</v>
      </c>
      <c r="M11" s="6">
        <v>0.29528338625761452</v>
      </c>
      <c r="N11" s="2"/>
      <c r="O11" t="s">
        <v>13</v>
      </c>
      <c r="P11" s="8">
        <v>1.7234360947588599E-8</v>
      </c>
      <c r="Q11" s="8">
        <v>2.0538015295635798E-6</v>
      </c>
      <c r="R11" s="8">
        <v>1.11580473539608E-4</v>
      </c>
      <c r="S11" s="8">
        <v>4.7272918939052803E-3</v>
      </c>
      <c r="T11" s="8">
        <v>0.109118839322803</v>
      </c>
      <c r="U11" s="8">
        <v>0.109208379550448</v>
      </c>
      <c r="V11" s="8">
        <v>0.110724055543631</v>
      </c>
      <c r="W11" s="8">
        <v>0.112328938853083</v>
      </c>
      <c r="X11" s="8">
        <v>0.11394766225353301</v>
      </c>
      <c r="Y11" s="8">
        <v>0.11911918655576</v>
      </c>
      <c r="Z11" s="8">
        <v>0.14980173081312001</v>
      </c>
      <c r="AA11" s="8">
        <v>0.29677354590958599</v>
      </c>
      <c r="AC11" s="3">
        <v>1.04316236006208E-9</v>
      </c>
      <c r="AD11" s="3">
        <v>1.90189036338987E-6</v>
      </c>
      <c r="AE11" s="3">
        <v>1.25573016968073E-4</v>
      </c>
      <c r="AF11" s="3">
        <v>3.00813144786066E-2</v>
      </c>
      <c r="AG11">
        <v>0.37839162968662898</v>
      </c>
      <c r="AH11">
        <v>0.34610618745241101</v>
      </c>
      <c r="AI11">
        <v>0.20337395501642799</v>
      </c>
      <c r="AJ11" s="3">
        <v>3.17020009265283E-2</v>
      </c>
      <c r="AK11">
        <v>1.0217436488903E-2</v>
      </c>
    </row>
    <row r="12" spans="1:37" x14ac:dyDescent="0.25">
      <c r="B12" s="2">
        <f>SUM(B3:B11)</f>
        <v>1.0000000000000004</v>
      </c>
      <c r="C12" s="2">
        <f t="shared" ref="C12:M12" si="0">SUM(C3:C11)</f>
        <v>0.99999999999999989</v>
      </c>
      <c r="D12" s="2">
        <f t="shared" si="0"/>
        <v>0.99999999999999989</v>
      </c>
      <c r="E12" s="2">
        <f t="shared" si="0"/>
        <v>1</v>
      </c>
      <c r="F12" s="2">
        <f t="shared" si="0"/>
        <v>1</v>
      </c>
      <c r="G12" s="2">
        <f t="shared" si="0"/>
        <v>1.0000000000000002</v>
      </c>
      <c r="H12" s="2">
        <f t="shared" si="0"/>
        <v>1</v>
      </c>
      <c r="I12" s="2">
        <f t="shared" si="0"/>
        <v>0.99999999999999989</v>
      </c>
      <c r="J12" s="2">
        <f t="shared" si="0"/>
        <v>1</v>
      </c>
      <c r="K12" s="2">
        <f t="shared" si="0"/>
        <v>1</v>
      </c>
      <c r="L12" s="2">
        <f t="shared" si="0"/>
        <v>1.0000000000000002</v>
      </c>
      <c r="M12" s="2">
        <f t="shared" si="0"/>
        <v>1</v>
      </c>
      <c r="N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C12" s="3">
        <v>1.7438645687676599E-11</v>
      </c>
      <c r="AD12" s="3">
        <v>1.4558540027055499E-7</v>
      </c>
      <c r="AE12" s="3">
        <v>2.05677509506616E-5</v>
      </c>
      <c r="AF12" s="3">
        <v>1.29388454775446E-2</v>
      </c>
      <c r="AG12" s="3">
        <v>0.23227250335709901</v>
      </c>
      <c r="AH12">
        <v>0.42058888686067503</v>
      </c>
      <c r="AI12">
        <v>0.27626342999893799</v>
      </c>
      <c r="AJ12">
        <v>4.4569491281509999E-2</v>
      </c>
      <c r="AK12" s="3">
        <v>1.33461296704439E-2</v>
      </c>
    </row>
    <row r="13" spans="1:37" x14ac:dyDescent="0.25">
      <c r="B13" s="2" t="s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C13" s="3">
        <v>2.8697084998059299E-13</v>
      </c>
      <c r="AD13" s="3">
        <v>1.04365332870245E-8</v>
      </c>
      <c r="AE13" s="3">
        <v>2.9863125987143298E-6</v>
      </c>
      <c r="AF13" s="3">
        <v>4.7912348030749504E-3</v>
      </c>
      <c r="AG13" s="3">
        <v>0.121203871431992</v>
      </c>
      <c r="AH13">
        <v>0.44055504844495902</v>
      </c>
      <c r="AI13">
        <v>0.33794276920081501</v>
      </c>
      <c r="AJ13" s="3">
        <v>7.4208997514146099E-2</v>
      </c>
      <c r="AK13" s="3">
        <v>2.1295081855594301E-2</v>
      </c>
    </row>
    <row r="14" spans="1:37" x14ac:dyDescent="0.25"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24</v>
      </c>
      <c r="AA14" t="s">
        <v>25</v>
      </c>
      <c r="AC14" s="3">
        <v>4.6351013164142403E-15</v>
      </c>
      <c r="AD14" s="3">
        <v>6.9186668207039203E-10</v>
      </c>
      <c r="AE14" s="3">
        <v>3.7493343600344102E-7</v>
      </c>
      <c r="AF14" s="3">
        <v>1.4643296395567701E-3</v>
      </c>
      <c r="AG14" s="3">
        <v>5.15060726552738E-2</v>
      </c>
      <c r="AH14">
        <v>0.379795689246617</v>
      </c>
      <c r="AI14">
        <v>0.35179802668107502</v>
      </c>
      <c r="AJ14">
        <v>0.149949290295632</v>
      </c>
      <c r="AK14" s="3">
        <v>6.5486215856538396E-2</v>
      </c>
    </row>
    <row r="15" spans="1:37" x14ac:dyDescent="0.25">
      <c r="A15" t="s">
        <v>5</v>
      </c>
      <c r="B15" s="8">
        <v>0.99462593781521691</v>
      </c>
      <c r="C15" s="8">
        <v>6.8911646871228055E-2</v>
      </c>
      <c r="D15" s="8">
        <v>1.1727583796429441E-2</v>
      </c>
      <c r="E15" s="8">
        <v>1.1496793448510886E-2</v>
      </c>
      <c r="F15" s="8">
        <v>1.168245306647572E-2</v>
      </c>
      <c r="G15" s="8">
        <v>9.9743110935215207E-5</v>
      </c>
      <c r="H15" s="8">
        <v>8.1937596387295246E-7</v>
      </c>
      <c r="I15" s="8">
        <v>6.5437741316867388E-9</v>
      </c>
      <c r="J15" s="8">
        <v>5.0586446296479982E-11</v>
      </c>
      <c r="K15" s="8">
        <v>3.8189427020504689E-13</v>
      </c>
      <c r="L15" s="8">
        <v>2.913792737654107E-15</v>
      </c>
      <c r="M15" s="8">
        <v>2.4217295524276775E-17</v>
      </c>
      <c r="N15" s="2"/>
      <c r="O15" t="s">
        <v>5</v>
      </c>
      <c r="P15" s="8">
        <v>0.99999085592420101</v>
      </c>
      <c r="Q15" s="8">
        <v>6.81484515412452E-2</v>
      </c>
      <c r="R15" s="8">
        <v>1.28102031555464E-2</v>
      </c>
      <c r="S15" s="8">
        <v>1.2175323425535499E-2</v>
      </c>
      <c r="T15" s="8">
        <v>1.28575304972276E-2</v>
      </c>
      <c r="U15" s="8">
        <v>2.1916985236578E-4</v>
      </c>
      <c r="V15" s="8">
        <v>3.6763863236375101E-6</v>
      </c>
      <c r="W15" s="8">
        <v>6.1870725425592294E-8</v>
      </c>
      <c r="X15" s="8">
        <v>1.04316236006208E-9</v>
      </c>
      <c r="Y15" s="8">
        <v>1.7438645687676599E-11</v>
      </c>
      <c r="Z15" s="8">
        <v>2.8697084998059299E-13</v>
      </c>
      <c r="AA15" s="8">
        <v>4.6351013164142403E-15</v>
      </c>
    </row>
    <row r="16" spans="1:37" x14ac:dyDescent="0.25">
      <c r="A16" t="s">
        <v>6</v>
      </c>
      <c r="B16" s="8">
        <v>5.1796887482703554E-3</v>
      </c>
      <c r="C16" s="8">
        <v>0.13777136175696658</v>
      </c>
      <c r="D16" s="8">
        <v>3.234140893556002E-2</v>
      </c>
      <c r="E16" s="8">
        <v>2.4650092569708005E-2</v>
      </c>
      <c r="F16" s="8">
        <v>2.4469921214278958E-2</v>
      </c>
      <c r="G16" s="8">
        <v>1.7487114703265624E-3</v>
      </c>
      <c r="H16" s="8">
        <v>1.1531490261129842E-4</v>
      </c>
      <c r="I16" s="8">
        <v>7.1078156966330819E-6</v>
      </c>
      <c r="J16" s="8">
        <v>4.039696141294456E-7</v>
      </c>
      <c r="K16" s="8">
        <v>2.1296988382742149E-8</v>
      </c>
      <c r="L16" s="8">
        <v>1.082165026626921E-9</v>
      </c>
      <c r="M16" s="8">
        <v>5.6217526368060852E-11</v>
      </c>
      <c r="N16" s="2"/>
      <c r="O16" t="s">
        <v>6</v>
      </c>
      <c r="P16" s="8">
        <v>8.8795953974875392E-6</v>
      </c>
      <c r="Q16" s="8">
        <v>0.13629690302958899</v>
      </c>
      <c r="R16" s="8">
        <v>3.6278123210688303E-2</v>
      </c>
      <c r="S16" s="8">
        <v>2.6742120203798899E-2</v>
      </c>
      <c r="T16" s="8">
        <v>2.7251361911454899E-2</v>
      </c>
      <c r="U16" s="8">
        <v>2.7594149656288199E-3</v>
      </c>
      <c r="V16" s="8">
        <v>2.5978421928319901E-4</v>
      </c>
      <c r="W16" s="8">
        <v>2.30444430088104E-5</v>
      </c>
      <c r="X16" s="8">
        <v>1.90189036338987E-6</v>
      </c>
      <c r="Y16" s="8">
        <v>1.4558540027055499E-7</v>
      </c>
      <c r="Z16" s="8">
        <v>1.04365332870245E-8</v>
      </c>
      <c r="AA16" s="8">
        <v>6.9186668207039203E-10</v>
      </c>
    </row>
    <row r="17" spans="1:34" x14ac:dyDescent="0.25">
      <c r="A17" t="s">
        <v>7</v>
      </c>
      <c r="B17" s="8">
        <v>1.6979955652181482E-4</v>
      </c>
      <c r="C17" s="8">
        <v>0.20660736810472849</v>
      </c>
      <c r="D17" s="8">
        <v>0.10282895163983491</v>
      </c>
      <c r="E17" s="8">
        <v>5.9402335085792575E-2</v>
      </c>
      <c r="F17" s="8">
        <v>4.7627182668976281E-2</v>
      </c>
      <c r="G17" s="8">
        <v>1.3664162752084104E-2</v>
      </c>
      <c r="H17" s="8">
        <v>3.5223595152632779E-3</v>
      </c>
      <c r="I17" s="8">
        <v>8.2775555725046106E-4</v>
      </c>
      <c r="J17" s="8">
        <v>1.7387442750916923E-4</v>
      </c>
      <c r="K17" s="8">
        <v>3.2753237938701582E-5</v>
      </c>
      <c r="L17" s="8">
        <v>5.7331868542877112E-6</v>
      </c>
      <c r="M17" s="8">
        <v>9.5656179521567564E-7</v>
      </c>
      <c r="N17" s="2"/>
      <c r="O17" t="s">
        <v>7</v>
      </c>
      <c r="P17" s="8">
        <v>2.5382268834583698E-7</v>
      </c>
      <c r="Q17" s="8">
        <v>0.20444530432937999</v>
      </c>
      <c r="R17" s="8">
        <v>9.9818561293091204E-2</v>
      </c>
      <c r="S17" s="8">
        <v>5.8993097540550599E-2</v>
      </c>
      <c r="T17" s="8">
        <v>4.9803437288202003E-2</v>
      </c>
      <c r="U17" s="8">
        <v>1.3320913131604601E-2</v>
      </c>
      <c r="V17" s="8">
        <v>3.1519676577342701E-3</v>
      </c>
      <c r="W17" s="8">
        <v>6.7072116885820996E-4</v>
      </c>
      <c r="X17" s="8">
        <v>1.25573016968073E-4</v>
      </c>
      <c r="Y17" s="8">
        <v>2.05677509506616E-5</v>
      </c>
      <c r="Z17" s="8">
        <v>2.9863125987143298E-6</v>
      </c>
      <c r="AA17" s="8">
        <v>3.7493343600344102E-7</v>
      </c>
    </row>
    <row r="18" spans="1:34" x14ac:dyDescent="0.25">
      <c r="A18" t="s">
        <v>8</v>
      </c>
      <c r="B18" s="8">
        <v>1.7794854809025216E-5</v>
      </c>
      <c r="C18" s="8">
        <v>0.27438810955977644</v>
      </c>
      <c r="D18" s="8">
        <v>0.32148236638394434</v>
      </c>
      <c r="E18" s="8">
        <v>0.27280490218673631</v>
      </c>
      <c r="F18" s="8">
        <v>0.21337193648192798</v>
      </c>
      <c r="G18" s="8">
        <v>0.16713969307834725</v>
      </c>
      <c r="H18" s="8">
        <v>0.11560117705791081</v>
      </c>
      <c r="I18" s="8">
        <v>7.1646607974579946E-2</v>
      </c>
      <c r="J18" s="8">
        <v>3.8792993564287587E-2</v>
      </c>
      <c r="K18" s="8">
        <v>1.8291377314673399E-2</v>
      </c>
      <c r="L18" s="8">
        <v>7.6884778456877273E-3</v>
      </c>
      <c r="M18" s="8">
        <v>2.8659062976613718E-3</v>
      </c>
      <c r="N18" s="2"/>
      <c r="O18" t="s">
        <v>8</v>
      </c>
      <c r="P18" s="8">
        <v>8.8482148733180501E-9</v>
      </c>
      <c r="Q18" s="8">
        <v>0.27210498387287702</v>
      </c>
      <c r="R18" s="8">
        <v>0.31427928063327198</v>
      </c>
      <c r="S18" s="8">
        <v>0.26437413198783899</v>
      </c>
      <c r="T18" s="8">
        <v>0.20414870489798101</v>
      </c>
      <c r="U18" s="8">
        <v>0.15503206011085499</v>
      </c>
      <c r="V18" s="8">
        <v>0.102312813393894</v>
      </c>
      <c r="W18" s="8">
        <v>5.9749030359116002E-2</v>
      </c>
      <c r="X18" s="8">
        <v>3.00813144786066E-2</v>
      </c>
      <c r="Y18" s="8">
        <v>1.29388454775446E-2</v>
      </c>
      <c r="Z18" s="8">
        <v>4.7912348030749504E-3</v>
      </c>
      <c r="AA18" s="8">
        <v>1.4643296395567701E-3</v>
      </c>
    </row>
    <row r="19" spans="1:34" x14ac:dyDescent="0.25">
      <c r="A19" t="s">
        <v>9</v>
      </c>
      <c r="B19" s="8">
        <v>6.7761561415844126E-6</v>
      </c>
      <c r="C19" s="8">
        <v>0.31009304241804359</v>
      </c>
      <c r="D19" s="8">
        <v>0.52009130554236049</v>
      </c>
      <c r="E19" s="8">
        <v>0.59262110386034839</v>
      </c>
      <c r="F19" s="8">
        <v>0.58224088022714726</v>
      </c>
      <c r="G19" s="8">
        <v>0.64681560679249961</v>
      </c>
      <c r="H19" s="8">
        <v>0.62939945550311782</v>
      </c>
      <c r="I19" s="8">
        <v>0.54402163926040337</v>
      </c>
      <c r="J19" s="8">
        <v>0.40566401199118934</v>
      </c>
      <c r="K19" s="8">
        <v>0.25910502241572275</v>
      </c>
      <c r="L19" s="8">
        <v>0.14450026506439667</v>
      </c>
      <c r="M19" s="8">
        <v>6.964032278687142E-2</v>
      </c>
      <c r="N19" s="2"/>
      <c r="O19" t="s">
        <v>9</v>
      </c>
      <c r="P19" s="8">
        <v>1.8082755008622501E-9</v>
      </c>
      <c r="Q19" s="8">
        <v>0.31614737338425097</v>
      </c>
      <c r="R19" s="8">
        <v>0.52262840624607998</v>
      </c>
      <c r="S19" s="8">
        <v>0.59119196400518403</v>
      </c>
      <c r="T19" s="8">
        <v>0.56852666469801605</v>
      </c>
      <c r="U19" s="8">
        <v>0.63540460467488502</v>
      </c>
      <c r="V19" s="8">
        <v>0.61337825173382599</v>
      </c>
      <c r="W19" s="8">
        <v>0.52100735612817595</v>
      </c>
      <c r="X19" s="8">
        <v>0.37839162968662898</v>
      </c>
      <c r="Y19" s="8">
        <v>0.23227250335709901</v>
      </c>
      <c r="Z19" s="8">
        <v>0.121203871431992</v>
      </c>
      <c r="AA19" s="8">
        <v>5.15060726552738E-2</v>
      </c>
    </row>
    <row r="20" spans="1:34" x14ac:dyDescent="0.25">
      <c r="A20" t="s">
        <v>10</v>
      </c>
      <c r="B20" s="8">
        <v>1.7812982492134014E-9</v>
      </c>
      <c r="C20" s="8">
        <v>1.3611847769556616E-3</v>
      </c>
      <c r="D20" s="8">
        <v>6.6848064528755875E-3</v>
      </c>
      <c r="E20" s="8">
        <v>2.0996139222177725E-2</v>
      </c>
      <c r="F20" s="8">
        <v>5.518611491721185E-2</v>
      </c>
      <c r="G20" s="8">
        <v>8.1067290596806424E-2</v>
      </c>
      <c r="H20" s="8">
        <v>0.12359202590081587</v>
      </c>
      <c r="I20" s="8">
        <v>0.19120253302349374</v>
      </c>
      <c r="J20" s="8">
        <v>0.2740196159750789</v>
      </c>
      <c r="K20" s="8">
        <v>0.34409938839943871</v>
      </c>
      <c r="L20" s="8">
        <v>0.37603337866305242</v>
      </c>
      <c r="M20" s="8">
        <v>0.35148790486138365</v>
      </c>
      <c r="N20" s="2"/>
      <c r="O20" t="s">
        <v>10</v>
      </c>
      <c r="P20" s="8">
        <v>1.16869052720697E-12</v>
      </c>
      <c r="Q20" s="8">
        <v>2.2336583597157701E-3</v>
      </c>
      <c r="R20" s="8">
        <v>1.02573169872617E-2</v>
      </c>
      <c r="S20" s="8">
        <v>3.0210092963168199E-2</v>
      </c>
      <c r="T20" s="8">
        <v>7.2682884007384596E-2</v>
      </c>
      <c r="U20" s="8">
        <v>0.10770301085355399</v>
      </c>
      <c r="V20" s="8">
        <v>0.163730240592287</v>
      </c>
      <c r="W20" s="8">
        <v>0.24848862695066001</v>
      </c>
      <c r="X20" s="8">
        <v>0.34610618745241101</v>
      </c>
      <c r="Y20" s="8">
        <v>0.42058888686067503</v>
      </c>
      <c r="Z20" s="8">
        <v>0.44055504844495902</v>
      </c>
      <c r="AA20" s="8">
        <v>0.379795689246617</v>
      </c>
    </row>
    <row r="21" spans="1:34" x14ac:dyDescent="0.25">
      <c r="A21" t="s">
        <v>11</v>
      </c>
      <c r="B21" s="8">
        <v>1.0876025891107484E-9</v>
      </c>
      <c r="C21" s="8">
        <v>8.6340480831693944E-4</v>
      </c>
      <c r="D21" s="8">
        <v>4.7587468401227E-3</v>
      </c>
      <c r="E21" s="8">
        <v>1.6839347759019598E-2</v>
      </c>
      <c r="F21" s="8">
        <v>4.9964486891974497E-2</v>
      </c>
      <c r="G21" s="8">
        <v>6.9938178907790138E-2</v>
      </c>
      <c r="H21" s="8">
        <v>0.10272732490946983</v>
      </c>
      <c r="I21" s="8">
        <v>0.15763371488094116</v>
      </c>
      <c r="J21" s="8">
        <v>0.23121996467777164</v>
      </c>
      <c r="K21" s="8">
        <v>0.30448368804856885</v>
      </c>
      <c r="L21" s="8">
        <v>0.35515342454259607</v>
      </c>
      <c r="M21" s="8">
        <v>0.35977948280255928</v>
      </c>
      <c r="N21" s="2"/>
      <c r="O21" t="s">
        <v>11</v>
      </c>
      <c r="P21" s="8">
        <v>5.3686935790017198E-14</v>
      </c>
      <c r="Q21" s="8">
        <v>6.2081364333058196E-4</v>
      </c>
      <c r="R21" s="8">
        <v>3.8619967017696098E-3</v>
      </c>
      <c r="S21" s="8">
        <v>1.52395115380654E-2</v>
      </c>
      <c r="T21" s="8">
        <v>4.9055784942638299E-2</v>
      </c>
      <c r="U21" s="8">
        <v>6.6003058851174606E-2</v>
      </c>
      <c r="V21" s="8">
        <v>9.2852314588399099E-2</v>
      </c>
      <c r="W21" s="8">
        <v>0.138469132224212</v>
      </c>
      <c r="X21" s="8">
        <v>0.20337395501642799</v>
      </c>
      <c r="Y21" s="8">
        <v>0.27626342999893799</v>
      </c>
      <c r="Z21" s="8">
        <v>0.33794276920081501</v>
      </c>
      <c r="AA21" s="8">
        <v>0.35179802668107502</v>
      </c>
    </row>
    <row r="22" spans="1:34" x14ac:dyDescent="0.25">
      <c r="A22" t="s">
        <v>12</v>
      </c>
      <c r="B22" s="8">
        <v>1.3930267803620001E-13</v>
      </c>
      <c r="C22" s="8">
        <v>3.8370093246749542E-6</v>
      </c>
      <c r="D22" s="8">
        <v>8.1731625532898504E-5</v>
      </c>
      <c r="E22" s="8">
        <v>1.0638703597341667E-3</v>
      </c>
      <c r="F22" s="8">
        <v>1.1371655616852721E-2</v>
      </c>
      <c r="G22" s="8">
        <v>1.4354131642937236E-2</v>
      </c>
      <c r="H22" s="8">
        <v>1.8443277527741223E-2</v>
      </c>
      <c r="I22" s="8">
        <v>2.5603122279268916E-2</v>
      </c>
      <c r="J22" s="8">
        <v>3.7188867995042563E-2</v>
      </c>
      <c r="K22" s="8">
        <v>5.519729194801818E-2</v>
      </c>
      <c r="L22" s="8">
        <v>8.6521761237902992E-2</v>
      </c>
      <c r="M22" s="8">
        <v>0.14858312765855777</v>
      </c>
      <c r="N22" s="2"/>
      <c r="O22" t="s">
        <v>12</v>
      </c>
      <c r="P22" s="8">
        <v>1.2574000136534899E-18</v>
      </c>
      <c r="Q22" s="8">
        <v>2.4946052505807101E-6</v>
      </c>
      <c r="R22" s="8">
        <v>6.44211084680827E-5</v>
      </c>
      <c r="S22" s="8">
        <v>9.8192086440269401E-4</v>
      </c>
      <c r="T22" s="8">
        <v>1.18308575527951E-2</v>
      </c>
      <c r="U22" s="8">
        <v>1.4716740438853499E-2</v>
      </c>
      <c r="V22" s="8">
        <v>1.8278292922597101E-2</v>
      </c>
      <c r="W22" s="8">
        <v>2.3761825083697102E-2</v>
      </c>
      <c r="X22" s="8">
        <v>3.17020009265283E-2</v>
      </c>
      <c r="Y22" s="8">
        <v>4.4569491281509999E-2</v>
      </c>
      <c r="Z22" s="8">
        <v>7.4208997514146099E-2</v>
      </c>
      <c r="AA22" s="8">
        <v>0.149949290295632</v>
      </c>
    </row>
    <row r="23" spans="1:34" x14ac:dyDescent="0.25">
      <c r="A23" t="s">
        <v>13</v>
      </c>
      <c r="B23" s="8">
        <v>8.8786552482890902E-17</v>
      </c>
      <c r="C23" s="8">
        <v>4.4694659593733738E-8</v>
      </c>
      <c r="D23" s="8">
        <v>3.0987833396468106E-6</v>
      </c>
      <c r="E23" s="8">
        <v>1.2541550797233472E-4</v>
      </c>
      <c r="F23" s="8">
        <v>4.0853689151547409E-3</v>
      </c>
      <c r="G23" s="8">
        <v>5.1724816482735577E-3</v>
      </c>
      <c r="H23" s="8">
        <v>6.5982453071059873E-3</v>
      </c>
      <c r="I23" s="8">
        <v>9.0575126645917169E-3</v>
      </c>
      <c r="J23" s="8">
        <v>1.2940267348920191E-2</v>
      </c>
      <c r="K23" s="8">
        <v>1.8790457338269104E-2</v>
      </c>
      <c r="L23" s="8">
        <v>3.0096958377341831E-2</v>
      </c>
      <c r="M23" s="8">
        <v>6.7642298974953802E-2</v>
      </c>
      <c r="N23" s="2"/>
      <c r="O23" t="s">
        <v>13</v>
      </c>
      <c r="P23" s="8">
        <v>1.1400226227836901E-22</v>
      </c>
      <c r="Q23" s="8">
        <v>1.7234360947588599E-8</v>
      </c>
      <c r="R23" s="8">
        <v>1.6906638219040401E-6</v>
      </c>
      <c r="S23" s="8">
        <v>9.1837471455260202E-5</v>
      </c>
      <c r="T23" s="8">
        <v>3.84277420430011E-3</v>
      </c>
      <c r="U23" s="8">
        <v>4.8410271210780897E-3</v>
      </c>
      <c r="V23" s="8">
        <v>6.0326585056547904E-3</v>
      </c>
      <c r="W23" s="8">
        <v>7.8302017715471805E-3</v>
      </c>
      <c r="X23" s="8">
        <v>1.0217436488903E-2</v>
      </c>
      <c r="Y23" s="8">
        <v>1.33461296704439E-2</v>
      </c>
      <c r="Z23" s="8">
        <v>2.1295081855594301E-2</v>
      </c>
      <c r="AA23" s="8">
        <v>6.5486215856538396E-2</v>
      </c>
    </row>
    <row r="24" spans="1:34" x14ac:dyDescent="0.25">
      <c r="B24" s="2">
        <f>SUM(B15:B23)</f>
        <v>0.99999999999999989</v>
      </c>
      <c r="C24" s="2">
        <f>SUM(C15:C23)</f>
        <v>1</v>
      </c>
      <c r="D24" s="2">
        <f t="shared" ref="D24:M24" si="1">SUM(D15:D23)</f>
        <v>1</v>
      </c>
      <c r="E24" s="2">
        <f t="shared" si="1"/>
        <v>1</v>
      </c>
      <c r="F24" s="2">
        <f t="shared" si="1"/>
        <v>1</v>
      </c>
      <c r="G24" s="2">
        <f t="shared" si="1"/>
        <v>1.0000000000000002</v>
      </c>
      <c r="H24" s="2">
        <f t="shared" si="1"/>
        <v>0.99999999999999989</v>
      </c>
      <c r="I24" s="2">
        <f t="shared" si="1"/>
        <v>1</v>
      </c>
      <c r="J24" s="2">
        <f t="shared" si="1"/>
        <v>0.99999999999999989</v>
      </c>
      <c r="K24" s="2">
        <f t="shared" si="1"/>
        <v>1</v>
      </c>
      <c r="L24" s="2">
        <f t="shared" si="1"/>
        <v>1</v>
      </c>
      <c r="M24" s="2">
        <f t="shared" si="1"/>
        <v>1</v>
      </c>
    </row>
    <row r="25" spans="1:34" x14ac:dyDescent="0.25">
      <c r="B25" t="s">
        <v>3</v>
      </c>
    </row>
    <row r="26" spans="1:34" x14ac:dyDescent="0.25"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</row>
    <row r="27" spans="1:34" x14ac:dyDescent="0.25">
      <c r="B27">
        <v>-153.10146494358798</v>
      </c>
      <c r="C27">
        <v>6.5570188447830446</v>
      </c>
      <c r="D27">
        <v>15.120473666489033</v>
      </c>
      <c r="E27">
        <v>23.085042624176026</v>
      </c>
      <c r="F27">
        <v>35.775411663949001</v>
      </c>
      <c r="G27">
        <v>46.519683463871047</v>
      </c>
      <c r="H27">
        <v>52.333574159443003</v>
      </c>
      <c r="I27">
        <v>56.791222630441041</v>
      </c>
      <c r="J27">
        <v>60.22029162794405</v>
      </c>
      <c r="K27">
        <v>63.138376711309036</v>
      </c>
      <c r="L27">
        <v>66.741248382628044</v>
      </c>
      <c r="M27">
        <v>74.420914961398012</v>
      </c>
      <c r="P27">
        <v>-167.31689903985401</v>
      </c>
      <c r="Q27">
        <v>-0.221705949773082</v>
      </c>
      <c r="R27">
        <v>10.042497826360099</v>
      </c>
      <c r="S27">
        <v>13.4750726904222</v>
      </c>
      <c r="T27">
        <v>17.920268728971699</v>
      </c>
      <c r="U27">
        <v>30.472006212462201</v>
      </c>
      <c r="V27">
        <v>37.067983790006203</v>
      </c>
      <c r="W27">
        <v>43.194891742773102</v>
      </c>
      <c r="X27">
        <v>49.363067341817903</v>
      </c>
      <c r="Y27">
        <v>54.930422617590899</v>
      </c>
      <c r="Z27">
        <v>61.082497436394597</v>
      </c>
      <c r="AA27">
        <v>72.963588045544</v>
      </c>
    </row>
    <row r="28" spans="1:34" x14ac:dyDescent="0.25">
      <c r="B28">
        <f>B29-273.15</f>
        <v>-153.10146494358776</v>
      </c>
      <c r="C28">
        <f t="shared" ref="C28:L28" si="2">C29-273.15</f>
        <v>0.18973851054909119</v>
      </c>
      <c r="D28">
        <f t="shared" si="2"/>
        <v>10.839857695996784</v>
      </c>
      <c r="E28">
        <f t="shared" si="2"/>
        <v>15.39834642261269</v>
      </c>
      <c r="F28">
        <f t="shared" si="2"/>
        <v>26.309201283752941</v>
      </c>
      <c r="G28">
        <f t="shared" si="2"/>
        <v>31.186758889257931</v>
      </c>
      <c r="H28">
        <f t="shared" si="2"/>
        <v>35.939961834251903</v>
      </c>
      <c r="I28">
        <f t="shared" si="2"/>
        <v>42.136390669643902</v>
      </c>
      <c r="J28">
        <f t="shared" si="2"/>
        <v>49.037840007245563</v>
      </c>
      <c r="K28">
        <f t="shared" si="2"/>
        <v>55.57188072651627</v>
      </c>
      <c r="L28">
        <f t="shared" si="2"/>
        <v>62.141747190058254</v>
      </c>
      <c r="M28" s="1">
        <f>M29-273.15</f>
        <v>72.219414426386379</v>
      </c>
    </row>
    <row r="29" spans="1:34" x14ac:dyDescent="0.25">
      <c r="B29" s="5">
        <v>120.04853505641222</v>
      </c>
      <c r="C29" s="5">
        <v>273.33973851054907</v>
      </c>
      <c r="D29" s="5">
        <v>283.98985769599676</v>
      </c>
      <c r="E29" s="5">
        <v>288.54834642261267</v>
      </c>
      <c r="F29" s="5">
        <v>299.45920128375292</v>
      </c>
      <c r="G29" s="5">
        <v>304.33675888925791</v>
      </c>
      <c r="H29" s="5">
        <v>309.08996183425188</v>
      </c>
      <c r="I29" s="5">
        <v>315.28639066964388</v>
      </c>
      <c r="J29" s="5">
        <v>322.18784000724554</v>
      </c>
      <c r="K29" s="5">
        <v>328.72188072651625</v>
      </c>
      <c r="L29" s="5">
        <v>335.29174719005823</v>
      </c>
      <c r="M29" s="5">
        <v>345.36941442638636</v>
      </c>
    </row>
    <row r="31" spans="1:34" x14ac:dyDescent="0.25">
      <c r="G31" t="s">
        <v>4</v>
      </c>
      <c r="H31" t="s">
        <v>26</v>
      </c>
      <c r="I31" t="s">
        <v>27</v>
      </c>
      <c r="J31" t="s">
        <v>26</v>
      </c>
      <c r="K31" t="s">
        <v>27</v>
      </c>
      <c r="L31" t="s">
        <v>26</v>
      </c>
      <c r="M31" t="s">
        <v>27</v>
      </c>
      <c r="R31" t="s">
        <v>4</v>
      </c>
      <c r="S31" t="s">
        <v>26</v>
      </c>
      <c r="T31" t="s">
        <v>27</v>
      </c>
    </row>
    <row r="32" spans="1:34" x14ac:dyDescent="0.25">
      <c r="B32" s="2"/>
      <c r="C32" s="2"/>
      <c r="D32" s="2"/>
      <c r="E32" s="2"/>
      <c r="F32" s="2"/>
      <c r="G32">
        <v>1</v>
      </c>
      <c r="H32" s="1">
        <v>13.5</v>
      </c>
      <c r="I32" s="1">
        <v>0</v>
      </c>
      <c r="J32" s="1">
        <v>13.5</v>
      </c>
      <c r="K32" s="1">
        <v>0</v>
      </c>
      <c r="L32">
        <v>13.5</v>
      </c>
      <c r="M32">
        <v>0</v>
      </c>
      <c r="N32" s="4">
        <v>13.499999223365014</v>
      </c>
      <c r="O32" s="4">
        <v>0</v>
      </c>
      <c r="P32" s="2"/>
      <c r="Q32" s="2"/>
      <c r="R32">
        <v>1</v>
      </c>
      <c r="S32" s="1">
        <v>13.500299833946301</v>
      </c>
      <c r="T32" s="1">
        <v>2.7741825834638801E-21</v>
      </c>
      <c r="V32" t="s">
        <v>28</v>
      </c>
      <c r="W32">
        <v>1</v>
      </c>
      <c r="X32" t="s">
        <v>29</v>
      </c>
      <c r="Y32" s="1">
        <f>S32</f>
        <v>13.500299833946301</v>
      </c>
      <c r="Z32" t="s">
        <v>30</v>
      </c>
      <c r="AB32" t="s">
        <v>31</v>
      </c>
      <c r="AC32">
        <v>1</v>
      </c>
      <c r="AD32" t="s">
        <v>29</v>
      </c>
      <c r="AE32" s="1">
        <f>T32</f>
        <v>2.7741825834638801E-21</v>
      </c>
      <c r="AF32" t="s">
        <v>30</v>
      </c>
      <c r="AG32" t="str">
        <f>_xlfn.CONCAT(V32:Z32)</f>
        <v>Lj0[1] := 13.5002998339463;</v>
      </c>
      <c r="AH32" t="str">
        <f>_xlfn.CONCAT(AB32:AF32)</f>
        <v>Vj0[1] := 2.77418258346388E-21;</v>
      </c>
    </row>
    <row r="33" spans="2:34" x14ac:dyDescent="0.25">
      <c r="B33" s="2"/>
      <c r="C33" s="2"/>
      <c r="D33" s="2"/>
      <c r="E33" s="2"/>
      <c r="F33" s="2"/>
      <c r="G33">
        <v>2</v>
      </c>
      <c r="H33" s="1">
        <v>31.239191345834801</v>
      </c>
      <c r="I33" s="1">
        <v>18</v>
      </c>
      <c r="J33" s="1">
        <v>7.2075025529546899</v>
      </c>
      <c r="K33" s="1">
        <v>18</v>
      </c>
      <c r="L33">
        <v>18.690120867568002</v>
      </c>
      <c r="M33">
        <v>17.998361291703599</v>
      </c>
      <c r="N33" s="4">
        <v>23.036874400192566</v>
      </c>
      <c r="O33" s="4">
        <v>17.999998964486686</v>
      </c>
      <c r="P33" s="2"/>
      <c r="Q33" s="2"/>
      <c r="R33">
        <v>2</v>
      </c>
      <c r="S33" s="1">
        <v>20.737343306692999</v>
      </c>
      <c r="T33" s="1">
        <v>18.000346885249801</v>
      </c>
      <c r="V33" t="s">
        <v>28</v>
      </c>
      <c r="W33">
        <v>2</v>
      </c>
      <c r="X33" t="s">
        <v>29</v>
      </c>
      <c r="Y33" s="1">
        <f t="shared" ref="Y33:Y43" si="3">S33</f>
        <v>20.737343306692999</v>
      </c>
      <c r="Z33" t="s">
        <v>30</v>
      </c>
      <c r="AB33" t="s">
        <v>31</v>
      </c>
      <c r="AC33">
        <v>2</v>
      </c>
      <c r="AD33" t="s">
        <v>29</v>
      </c>
      <c r="AE33" s="1">
        <f t="shared" ref="AE33:AE43" si="4">T33</f>
        <v>18.000346885249801</v>
      </c>
      <c r="AF33" t="s">
        <v>30</v>
      </c>
      <c r="AG33" t="str">
        <f t="shared" ref="AG33:AG43" si="5">_xlfn.CONCAT(V33:Z33)</f>
        <v>Lj0[2] := 20.737343306693;</v>
      </c>
      <c r="AH33" t="str">
        <f t="shared" ref="AH33:AH43" si="6">_xlfn.CONCAT(AB33:AF33)</f>
        <v>Vj0[2] := 18.0003468852498;</v>
      </c>
    </row>
    <row r="34" spans="2:34" x14ac:dyDescent="0.25">
      <c r="B34" s="2"/>
      <c r="C34" s="2"/>
      <c r="D34" s="2"/>
      <c r="E34" s="2"/>
      <c r="F34" s="2"/>
      <c r="G34">
        <v>3</v>
      </c>
      <c r="H34" s="1">
        <v>25.499633465996201</v>
      </c>
      <c r="I34" s="1">
        <v>35.739191345834797</v>
      </c>
      <c r="J34" s="1">
        <v>7.8170713674882997</v>
      </c>
      <c r="K34" s="1">
        <v>11.707502552954701</v>
      </c>
      <c r="L34">
        <v>17.288533248968299</v>
      </c>
      <c r="M34">
        <v>23.188482159271601</v>
      </c>
      <c r="N34" s="4">
        <v>22.67688469841093</v>
      </c>
      <c r="O34" s="4">
        <v>27.536874141314239</v>
      </c>
      <c r="P34" s="2"/>
      <c r="Q34" s="2"/>
      <c r="R34">
        <v>3</v>
      </c>
      <c r="S34" s="1">
        <v>20.928700985846302</v>
      </c>
      <c r="T34" s="1">
        <v>25.2373903579965</v>
      </c>
      <c r="V34" t="s">
        <v>28</v>
      </c>
      <c r="W34">
        <v>3</v>
      </c>
      <c r="X34" t="s">
        <v>29</v>
      </c>
      <c r="Y34" s="1">
        <f t="shared" si="3"/>
        <v>20.928700985846302</v>
      </c>
      <c r="Z34" t="s">
        <v>30</v>
      </c>
      <c r="AB34" t="s">
        <v>31</v>
      </c>
      <c r="AC34">
        <v>3</v>
      </c>
      <c r="AD34" t="s">
        <v>29</v>
      </c>
      <c r="AE34" s="1">
        <f t="shared" si="4"/>
        <v>25.2373903579965</v>
      </c>
      <c r="AF34" t="s">
        <v>30</v>
      </c>
      <c r="AG34" t="str">
        <f t="shared" si="5"/>
        <v>Lj0[3] := 20.9287009858463;</v>
      </c>
      <c r="AH34" t="str">
        <f t="shared" si="6"/>
        <v>Vj0[3] := 25.2373903579965;</v>
      </c>
    </row>
    <row r="35" spans="2:34" x14ac:dyDescent="0.25">
      <c r="B35" s="2"/>
      <c r="C35" s="2"/>
      <c r="D35" s="2"/>
      <c r="E35" s="2"/>
      <c r="F35" s="2"/>
      <c r="G35">
        <v>4</v>
      </c>
      <c r="H35" s="1">
        <v>37.702711128920001</v>
      </c>
      <c r="I35" s="1">
        <v>29.999633465996201</v>
      </c>
      <c r="J35" s="1">
        <v>4.6497473972097696</v>
      </c>
      <c r="K35" s="1">
        <v>12.3170713674883</v>
      </c>
      <c r="L35">
        <v>15.114592047025599</v>
      </c>
      <c r="M35">
        <v>21.786894540671899</v>
      </c>
      <c r="N35" s="4">
        <v>22.266961636234228</v>
      </c>
      <c r="O35" s="4">
        <v>27.1768844395326</v>
      </c>
      <c r="P35" s="2"/>
      <c r="Q35" s="2"/>
      <c r="R35">
        <v>4</v>
      </c>
      <c r="S35" s="1">
        <v>19.550301112881002</v>
      </c>
      <c r="T35" s="1">
        <v>25.428748037149798</v>
      </c>
      <c r="V35" t="s">
        <v>28</v>
      </c>
      <c r="W35">
        <v>4</v>
      </c>
      <c r="X35" t="s">
        <v>29</v>
      </c>
      <c r="Y35" s="1">
        <f t="shared" si="3"/>
        <v>19.550301112881002</v>
      </c>
      <c r="Z35" t="s">
        <v>30</v>
      </c>
      <c r="AB35" t="s">
        <v>31</v>
      </c>
      <c r="AC35">
        <v>4</v>
      </c>
      <c r="AD35" t="s">
        <v>29</v>
      </c>
      <c r="AE35" s="1">
        <f t="shared" si="4"/>
        <v>25.428748037149798</v>
      </c>
      <c r="AF35" t="s">
        <v>30</v>
      </c>
      <c r="AG35" t="str">
        <f t="shared" si="5"/>
        <v>Lj0[4] := 19.550301112881;</v>
      </c>
      <c r="AH35" t="str">
        <f t="shared" si="6"/>
        <v>Vj0[4] := 25.4287480371498;</v>
      </c>
    </row>
    <row r="36" spans="2:34" x14ac:dyDescent="0.25">
      <c r="B36" s="2"/>
      <c r="C36" s="2"/>
      <c r="D36" s="2"/>
      <c r="E36" s="2"/>
      <c r="F36" s="2"/>
      <c r="G36">
        <v>5</v>
      </c>
      <c r="H36" s="1">
        <v>31.022358574271799</v>
      </c>
      <c r="I36" s="1">
        <v>42.202711128920001</v>
      </c>
      <c r="J36" s="1">
        <v>15.8427479831357</v>
      </c>
      <c r="K36" s="1">
        <v>9.1497473972097705</v>
      </c>
      <c r="L36">
        <v>21.508012822022799</v>
      </c>
      <c r="M36">
        <v>19.612953338729199</v>
      </c>
      <c r="N36" s="4">
        <v>29.61978267791627</v>
      </c>
      <c r="O36" s="4">
        <v>26.766961377355898</v>
      </c>
      <c r="P36" s="2"/>
      <c r="Q36" s="2"/>
      <c r="R36">
        <v>5</v>
      </c>
      <c r="S36" s="1">
        <v>26.036399214896399</v>
      </c>
      <c r="T36" s="1">
        <v>24.050348164184602</v>
      </c>
      <c r="V36" t="s">
        <v>28</v>
      </c>
      <c r="W36">
        <v>5</v>
      </c>
      <c r="X36" t="s">
        <v>29</v>
      </c>
      <c r="Y36" s="1">
        <f t="shared" si="3"/>
        <v>26.036399214896399</v>
      </c>
      <c r="Z36" t="s">
        <v>30</v>
      </c>
      <c r="AB36" t="s">
        <v>31</v>
      </c>
      <c r="AC36">
        <v>5</v>
      </c>
      <c r="AD36" t="s">
        <v>29</v>
      </c>
      <c r="AE36" s="1">
        <f t="shared" si="4"/>
        <v>24.050348164184602</v>
      </c>
      <c r="AF36" t="s">
        <v>30</v>
      </c>
      <c r="AG36" t="str">
        <f t="shared" si="5"/>
        <v>Lj0[5] := 26.0363992148964;</v>
      </c>
      <c r="AH36" t="str">
        <f t="shared" si="6"/>
        <v>Vj0[5] := 24.0503481641846;</v>
      </c>
    </row>
    <row r="37" spans="2:34" x14ac:dyDescent="0.25">
      <c r="B37" s="2"/>
      <c r="C37" s="2"/>
      <c r="D37" s="2"/>
      <c r="E37" s="2"/>
      <c r="F37" s="2"/>
      <c r="G37">
        <v>6</v>
      </c>
      <c r="H37" s="1">
        <v>32.978588518549302</v>
      </c>
      <c r="I37" s="1">
        <v>21.722358574271802</v>
      </c>
      <c r="J37" s="1">
        <v>17.7078768395099</v>
      </c>
      <c r="K37" s="1">
        <v>6.5427479831356896</v>
      </c>
      <c r="L37">
        <v>20.440128886565201</v>
      </c>
      <c r="M37">
        <v>12.206374113726399</v>
      </c>
      <c r="N37" s="4">
        <v>29.371167861545615</v>
      </c>
      <c r="O37" s="4">
        <v>20.319782419037942</v>
      </c>
      <c r="P37" s="2"/>
      <c r="Q37" s="2"/>
      <c r="R37">
        <v>6</v>
      </c>
      <c r="S37" s="1">
        <v>26.207099493930599</v>
      </c>
      <c r="T37" s="1">
        <v>16.7362405377912</v>
      </c>
      <c r="V37" t="s">
        <v>28</v>
      </c>
      <c r="W37">
        <v>6</v>
      </c>
      <c r="X37" t="s">
        <v>29</v>
      </c>
      <c r="Y37" s="1">
        <f t="shared" si="3"/>
        <v>26.207099493930599</v>
      </c>
      <c r="Z37" t="s">
        <v>30</v>
      </c>
      <c r="AB37" t="s">
        <v>31</v>
      </c>
      <c r="AC37">
        <v>6</v>
      </c>
      <c r="AD37" t="s">
        <v>29</v>
      </c>
      <c r="AE37" s="1">
        <f t="shared" si="4"/>
        <v>16.7362405377912</v>
      </c>
      <c r="AF37" t="s">
        <v>30</v>
      </c>
      <c r="AG37" t="str">
        <f t="shared" si="5"/>
        <v>Lj0[6] := 26.2070994939306;</v>
      </c>
      <c r="AH37" t="str">
        <f t="shared" si="6"/>
        <v>Vj0[6] := 16.7362405377912;</v>
      </c>
    </row>
    <row r="38" spans="2:34" x14ac:dyDescent="0.25">
      <c r="B38" s="2"/>
      <c r="C38" s="2"/>
      <c r="D38" s="2"/>
      <c r="E38" s="2"/>
      <c r="F38" s="2"/>
      <c r="G38">
        <v>7</v>
      </c>
      <c r="H38" s="1">
        <v>34.4680734676637</v>
      </c>
      <c r="I38" s="1">
        <v>23.678588518549301</v>
      </c>
      <c r="J38" s="1">
        <v>27.596054414399099</v>
      </c>
      <c r="K38" s="1">
        <v>8.4078768395099299</v>
      </c>
      <c r="L38">
        <v>19.4933904019991</v>
      </c>
      <c r="M38">
        <v>11.1384901782688</v>
      </c>
      <c r="N38" s="4">
        <v>28.984600516134741</v>
      </c>
      <c r="O38" s="4">
        <v>20.071167602667288</v>
      </c>
      <c r="P38" s="2"/>
      <c r="Q38" s="2"/>
      <c r="R38">
        <v>7</v>
      </c>
      <c r="S38" s="1">
        <v>26.116418529036</v>
      </c>
      <c r="T38" s="1">
        <v>16.906940816825401</v>
      </c>
      <c r="V38" t="s">
        <v>28</v>
      </c>
      <c r="W38">
        <v>7</v>
      </c>
      <c r="X38" t="s">
        <v>29</v>
      </c>
      <c r="Y38" s="1">
        <f t="shared" si="3"/>
        <v>26.116418529036</v>
      </c>
      <c r="Z38" t="s">
        <v>30</v>
      </c>
      <c r="AB38" t="s">
        <v>31</v>
      </c>
      <c r="AC38">
        <v>7</v>
      </c>
      <c r="AD38" t="s">
        <v>29</v>
      </c>
      <c r="AE38" s="1">
        <f t="shared" si="4"/>
        <v>16.906940816825401</v>
      </c>
      <c r="AF38" t="s">
        <v>30</v>
      </c>
      <c r="AG38" t="str">
        <f t="shared" si="5"/>
        <v>Lj0[7] := 26.116418529036;</v>
      </c>
      <c r="AH38" t="str">
        <f t="shared" si="6"/>
        <v>Vj0[7] := 16.9069408168254;</v>
      </c>
    </row>
    <row r="39" spans="2:34" x14ac:dyDescent="0.25">
      <c r="B39" s="2"/>
      <c r="C39" s="2"/>
      <c r="D39" s="2"/>
      <c r="E39" s="2"/>
      <c r="F39" s="2"/>
      <c r="G39">
        <v>8</v>
      </c>
      <c r="H39" s="1">
        <v>37.205406369255201</v>
      </c>
      <c r="I39" s="1">
        <v>25.168073467663699</v>
      </c>
      <c r="J39" s="1">
        <v>12.347856999605799</v>
      </c>
      <c r="K39" s="1">
        <v>18.296054414399102</v>
      </c>
      <c r="L39">
        <v>18.686918461706099</v>
      </c>
      <c r="M39">
        <v>10.191751693702701</v>
      </c>
      <c r="N39" s="4">
        <v>28.49707289926495</v>
      </c>
      <c r="O39" s="4">
        <v>19.684600257256413</v>
      </c>
      <c r="P39" s="2"/>
      <c r="Q39" s="2"/>
      <c r="R39">
        <v>8</v>
      </c>
      <c r="S39" s="1">
        <v>26.099089973248098</v>
      </c>
      <c r="T39" s="1">
        <v>16.816259851930798</v>
      </c>
      <c r="V39" t="s">
        <v>28</v>
      </c>
      <c r="W39">
        <v>8</v>
      </c>
      <c r="X39" t="s">
        <v>29</v>
      </c>
      <c r="Y39" s="1">
        <f t="shared" si="3"/>
        <v>26.099089973248098</v>
      </c>
      <c r="Z39" t="s">
        <v>30</v>
      </c>
      <c r="AB39" t="s">
        <v>31</v>
      </c>
      <c r="AC39">
        <v>8</v>
      </c>
      <c r="AD39" t="s">
        <v>29</v>
      </c>
      <c r="AE39" s="1">
        <f t="shared" si="4"/>
        <v>16.816259851930798</v>
      </c>
      <c r="AF39" t="s">
        <v>30</v>
      </c>
      <c r="AG39" t="str">
        <f t="shared" si="5"/>
        <v>Lj0[8] := 26.0990899732481;</v>
      </c>
      <c r="AH39" t="str">
        <f t="shared" si="6"/>
        <v>Vj0[8] := 16.8162598519308;</v>
      </c>
    </row>
    <row r="40" spans="2:34" x14ac:dyDescent="0.25">
      <c r="B40" s="2"/>
      <c r="C40" s="2"/>
      <c r="D40" s="2"/>
      <c r="E40" s="2"/>
      <c r="F40" s="2"/>
      <c r="G40">
        <v>9</v>
      </c>
      <c r="H40" s="1">
        <v>59.653306356555703</v>
      </c>
      <c r="I40" s="1">
        <v>27.9054063692552</v>
      </c>
      <c r="J40" s="1">
        <v>12.688150489608701</v>
      </c>
      <c r="K40" s="1">
        <v>3.0478569996058198</v>
      </c>
      <c r="L40">
        <v>18.0167782388944</v>
      </c>
      <c r="M40">
        <v>9.3852797534097192</v>
      </c>
      <c r="N40" s="4">
        <v>28.041872424847973</v>
      </c>
      <c r="O40" s="4">
        <v>19.197072640386619</v>
      </c>
      <c r="P40" s="2"/>
      <c r="Q40" s="2"/>
      <c r="R40">
        <v>9</v>
      </c>
      <c r="S40" s="1">
        <v>26.2015883534268</v>
      </c>
      <c r="T40" s="1">
        <v>16.7989312961429</v>
      </c>
      <c r="V40" t="s">
        <v>28</v>
      </c>
      <c r="W40">
        <v>9</v>
      </c>
      <c r="X40" t="s">
        <v>29</v>
      </c>
      <c r="Y40" s="1">
        <f t="shared" si="3"/>
        <v>26.2015883534268</v>
      </c>
      <c r="Z40" t="s">
        <v>30</v>
      </c>
      <c r="AB40" t="s">
        <v>31</v>
      </c>
      <c r="AC40">
        <v>9</v>
      </c>
      <c r="AD40" t="s">
        <v>29</v>
      </c>
      <c r="AE40" s="1">
        <f t="shared" si="4"/>
        <v>16.7989312961429</v>
      </c>
      <c r="AF40" t="s">
        <v>30</v>
      </c>
      <c r="AG40" t="str">
        <f t="shared" si="5"/>
        <v>Lj0[9] := 26.2015883534268;</v>
      </c>
      <c r="AH40" t="str">
        <f t="shared" si="6"/>
        <v>Vj0[9] := 16.7989312961429;</v>
      </c>
    </row>
    <row r="41" spans="2:34" x14ac:dyDescent="0.25">
      <c r="B41" s="2"/>
      <c r="C41" s="2"/>
      <c r="D41" s="2"/>
      <c r="E41" s="2"/>
      <c r="F41" s="2"/>
      <c r="G41">
        <v>10</v>
      </c>
      <c r="H41" s="1">
        <v>36.820479304869501</v>
      </c>
      <c r="I41" s="1">
        <v>50.353306356555699</v>
      </c>
      <c r="J41" s="1">
        <v>13.2050099933428</v>
      </c>
      <c r="K41" s="1">
        <v>3.3881504896087402</v>
      </c>
      <c r="L41">
        <v>17.382588593501801</v>
      </c>
      <c r="M41">
        <v>8.7151395305979698</v>
      </c>
      <c r="N41" s="4">
        <v>27.677702699356125</v>
      </c>
      <c r="O41" s="4">
        <v>18.741872165969642</v>
      </c>
      <c r="R41">
        <v>10</v>
      </c>
      <c r="S41" s="1">
        <v>26.189796836678799</v>
      </c>
      <c r="T41" s="1">
        <v>16.901429676321602</v>
      </c>
      <c r="V41" t="s">
        <v>28</v>
      </c>
      <c r="W41">
        <v>10</v>
      </c>
      <c r="X41" t="s">
        <v>29</v>
      </c>
      <c r="Y41" s="1">
        <f t="shared" si="3"/>
        <v>26.189796836678799</v>
      </c>
      <c r="Z41" t="s">
        <v>30</v>
      </c>
      <c r="AB41" t="s">
        <v>31</v>
      </c>
      <c r="AC41">
        <v>10</v>
      </c>
      <c r="AD41" t="s">
        <v>29</v>
      </c>
      <c r="AE41" s="1">
        <f t="shared" si="4"/>
        <v>16.901429676321602</v>
      </c>
      <c r="AF41" t="s">
        <v>30</v>
      </c>
      <c r="AG41" t="str">
        <f t="shared" si="5"/>
        <v>Lj0[10] := 26.1897968366788;</v>
      </c>
      <c r="AH41" t="str">
        <f t="shared" si="6"/>
        <v>Vj0[10] := 16.9014296763216;</v>
      </c>
    </row>
    <row r="42" spans="2:34" x14ac:dyDescent="0.25">
      <c r="B42" s="2"/>
      <c r="C42" s="2"/>
      <c r="D42" s="2"/>
      <c r="E42" s="2"/>
      <c r="F42" s="2"/>
      <c r="G42">
        <v>11</v>
      </c>
      <c r="H42" s="1">
        <v>27.3</v>
      </c>
      <c r="I42" s="1">
        <v>27.5204793048695</v>
      </c>
      <c r="J42" s="1">
        <v>13.8</v>
      </c>
      <c r="K42" s="1">
        <v>3.9050099933428002</v>
      </c>
      <c r="L42">
        <v>16.618385578453601</v>
      </c>
      <c r="M42">
        <v>8.0809498852053991</v>
      </c>
      <c r="N42" s="4">
        <v>27.300007123396959</v>
      </c>
      <c r="O42" s="4">
        <v>18.377702440477794</v>
      </c>
      <c r="R42">
        <v>11</v>
      </c>
      <c r="S42" s="1">
        <v>25.511424209470999</v>
      </c>
      <c r="T42" s="1">
        <v>16.8896381595736</v>
      </c>
      <c r="V42" t="s">
        <v>28</v>
      </c>
      <c r="W42">
        <v>11</v>
      </c>
      <c r="X42" t="s">
        <v>29</v>
      </c>
      <c r="Y42" s="1">
        <f t="shared" si="3"/>
        <v>25.511424209470999</v>
      </c>
      <c r="Z42" t="s">
        <v>30</v>
      </c>
      <c r="AB42" t="s">
        <v>31</v>
      </c>
      <c r="AC42">
        <v>11</v>
      </c>
      <c r="AD42" t="s">
        <v>29</v>
      </c>
      <c r="AE42" s="1">
        <f t="shared" si="4"/>
        <v>16.8896381595736</v>
      </c>
      <c r="AF42" t="s">
        <v>30</v>
      </c>
      <c r="AG42" t="str">
        <f t="shared" si="5"/>
        <v>Lj0[11] := 25.511424209471;</v>
      </c>
      <c r="AH42" t="str">
        <f t="shared" si="6"/>
        <v>Vj0[11] := 16.8896381595736;</v>
      </c>
    </row>
    <row r="43" spans="2:34" x14ac:dyDescent="0.25">
      <c r="B43" s="2"/>
      <c r="C43" s="2"/>
      <c r="D43" s="2"/>
      <c r="E43" s="2"/>
      <c r="F43" s="2"/>
      <c r="G43">
        <v>12</v>
      </c>
      <c r="H43" s="1">
        <v>9.3000000000000007</v>
      </c>
      <c r="I43" s="1">
        <v>18</v>
      </c>
      <c r="J43" s="1">
        <v>9.3000000000000007</v>
      </c>
      <c r="K43" s="1">
        <v>4.49999999999996</v>
      </c>
      <c r="L43">
        <v>9.3000000000000007</v>
      </c>
      <c r="M43">
        <v>7.31674687015727</v>
      </c>
      <c r="N43" s="4">
        <v>9.3000002588783328</v>
      </c>
      <c r="O43" s="4">
        <v>18.000006864518632</v>
      </c>
      <c r="R43">
        <v>12</v>
      </c>
      <c r="S43" s="1">
        <v>9.3001586771051894</v>
      </c>
      <c r="T43" s="1">
        <v>16.2112655323659</v>
      </c>
      <c r="V43" t="s">
        <v>28</v>
      </c>
      <c r="W43">
        <v>12</v>
      </c>
      <c r="X43" t="s">
        <v>29</v>
      </c>
      <c r="Y43" s="1">
        <f t="shared" si="3"/>
        <v>9.3001586771051894</v>
      </c>
      <c r="Z43" t="s">
        <v>30</v>
      </c>
      <c r="AB43" t="s">
        <v>31</v>
      </c>
      <c r="AC43">
        <v>12</v>
      </c>
      <c r="AD43" t="s">
        <v>29</v>
      </c>
      <c r="AE43" s="1">
        <f t="shared" si="4"/>
        <v>16.2112655323659</v>
      </c>
      <c r="AF43" t="s">
        <v>30</v>
      </c>
      <c r="AG43" t="str">
        <f t="shared" si="5"/>
        <v>Lj0[12] := 9.30015867710519;</v>
      </c>
      <c r="AH43" t="str">
        <f t="shared" si="6"/>
        <v>Vj0[12] := 16.2112655323659;</v>
      </c>
    </row>
    <row r="46" spans="2:34" x14ac:dyDescent="0.25">
      <c r="G46" s="3"/>
      <c r="H46" s="3"/>
      <c r="I46" s="3"/>
      <c r="J46" s="3"/>
      <c r="K46" s="3"/>
      <c r="L46" s="3"/>
      <c r="M46" s="3"/>
      <c r="N46" s="3"/>
    </row>
    <row r="47" spans="2:34" x14ac:dyDescent="0.25">
      <c r="H47" s="3"/>
      <c r="I47" s="3"/>
      <c r="J47" s="3"/>
      <c r="K47" s="3"/>
      <c r="L47" s="3"/>
      <c r="M47" s="3"/>
      <c r="N47" s="3"/>
    </row>
    <row r="48" spans="2:34" x14ac:dyDescent="0.25">
      <c r="J48" s="3"/>
      <c r="K48" s="3"/>
      <c r="L48" s="3"/>
      <c r="M48" s="3"/>
      <c r="N48" s="3"/>
    </row>
    <row r="54" spans="2:14" x14ac:dyDescent="0.25">
      <c r="B54" s="3"/>
    </row>
    <row r="56" spans="2:14" x14ac:dyDescent="0.25">
      <c r="H56" s="3"/>
      <c r="I56" s="3"/>
      <c r="J56" s="3"/>
      <c r="K56" s="3"/>
      <c r="L56" s="3"/>
      <c r="M56" s="3"/>
      <c r="N56" s="3"/>
    </row>
    <row r="57" spans="2:14" x14ac:dyDescent="0.25">
      <c r="I57" s="3"/>
      <c r="J57" s="3"/>
      <c r="K57" s="3"/>
      <c r="L57" s="3"/>
      <c r="M57" s="3"/>
      <c r="N57" s="3"/>
    </row>
    <row r="58" spans="2:14" x14ac:dyDescent="0.25">
      <c r="B58" s="3"/>
      <c r="K58" s="3"/>
      <c r="L58" s="3"/>
      <c r="M58" s="3"/>
      <c r="N58" s="3"/>
    </row>
    <row r="59" spans="2:14" x14ac:dyDescent="0.25">
      <c r="B59" s="3"/>
    </row>
    <row r="60" spans="2:14" x14ac:dyDescent="0.25">
      <c r="B60" s="3"/>
    </row>
    <row r="61" spans="2:14" x14ac:dyDescent="0.25">
      <c r="B61" s="3"/>
    </row>
    <row r="62" spans="2:14" x14ac:dyDescent="0.25">
      <c r="B62" s="3"/>
    </row>
    <row r="63" spans="2:14" x14ac:dyDescent="0.25">
      <c r="B63" s="3"/>
    </row>
    <row r="64" spans="2:14" x14ac:dyDescent="0.25">
      <c r="B64" s="5"/>
      <c r="C64" s="3"/>
      <c r="D64" s="3"/>
    </row>
    <row r="65" spans="1:13" x14ac:dyDescent="0.25">
      <c r="B65" s="5">
        <v>-153.10146494358776</v>
      </c>
      <c r="C65">
        <v>0.18973851054909119</v>
      </c>
      <c r="D65">
        <v>10.839857695996784</v>
      </c>
      <c r="E65">
        <v>15.39834642261269</v>
      </c>
      <c r="F65" s="3">
        <v>26.309201283752941</v>
      </c>
      <c r="G65" s="3">
        <v>31.186758889257931</v>
      </c>
      <c r="H65" s="3">
        <v>35.939961834251903</v>
      </c>
      <c r="I65" s="3">
        <v>42.136390669643902</v>
      </c>
      <c r="J65" s="3">
        <v>49.037840007245563</v>
      </c>
      <c r="K65" s="3">
        <v>55.57188072651627</v>
      </c>
      <c r="L65" s="3">
        <v>62.141747190058254</v>
      </c>
      <c r="M65">
        <v>72.219414426386379</v>
      </c>
    </row>
    <row r="66" spans="1:13" x14ac:dyDescent="0.25">
      <c r="B66" s="5"/>
      <c r="G66" s="3"/>
      <c r="H66" s="3"/>
      <c r="I66" s="3"/>
      <c r="J66" s="3"/>
      <c r="K66" s="3"/>
      <c r="L66" s="3"/>
    </row>
    <row r="67" spans="1:13" x14ac:dyDescent="0.25">
      <c r="B67" s="7">
        <v>-153.10146494358776</v>
      </c>
      <c r="C67">
        <v>-167.31689903985401</v>
      </c>
      <c r="I67" s="3"/>
      <c r="J67" s="3"/>
      <c r="K67" s="3"/>
      <c r="L67" s="3"/>
    </row>
    <row r="68" spans="1:13" x14ac:dyDescent="0.25">
      <c r="B68">
        <v>0.18973851054909119</v>
      </c>
      <c r="C68">
        <v>-0.221705949773082</v>
      </c>
    </row>
    <row r="69" spans="1:13" x14ac:dyDescent="0.25">
      <c r="B69">
        <v>10.839857695996784</v>
      </c>
      <c r="C69">
        <v>10.042497826360099</v>
      </c>
    </row>
    <row r="70" spans="1:13" x14ac:dyDescent="0.25">
      <c r="B70">
        <v>15.39834642261269</v>
      </c>
      <c r="C70">
        <v>13.4750726904222</v>
      </c>
    </row>
    <row r="71" spans="1:13" x14ac:dyDescent="0.25">
      <c r="B71" s="3">
        <v>26.309201283752941</v>
      </c>
      <c r="C71">
        <v>17.920268728971699</v>
      </c>
    </row>
    <row r="72" spans="1:13" x14ac:dyDescent="0.25">
      <c r="A72" s="3"/>
      <c r="B72" s="3">
        <v>31.186758889257931</v>
      </c>
      <c r="C72">
        <v>30.472006212462201</v>
      </c>
    </row>
    <row r="73" spans="1:13" x14ac:dyDescent="0.25">
      <c r="A73" s="3"/>
      <c r="B73" s="3">
        <v>35.939961834251903</v>
      </c>
      <c r="C73">
        <v>37.067983790006203</v>
      </c>
    </row>
    <row r="74" spans="1:13" x14ac:dyDescent="0.25">
      <c r="B74" s="3">
        <v>42.136390669643902</v>
      </c>
      <c r="C74">
        <v>43.194891742773102</v>
      </c>
    </row>
    <row r="75" spans="1:13" x14ac:dyDescent="0.25">
      <c r="B75" s="3">
        <v>49.037840007245563</v>
      </c>
      <c r="C75">
        <v>49.363067341817903</v>
      </c>
      <c r="G75" s="3"/>
      <c r="H75" s="3"/>
      <c r="I75" s="3"/>
      <c r="J75" s="3"/>
      <c r="K75" s="3"/>
      <c r="L75" s="3"/>
    </row>
    <row r="76" spans="1:13" x14ac:dyDescent="0.25">
      <c r="B76" s="3">
        <v>55.57188072651627</v>
      </c>
      <c r="C76">
        <v>54.930422617590899</v>
      </c>
      <c r="H76" s="3"/>
      <c r="I76" s="3"/>
      <c r="J76" s="3"/>
      <c r="K76" s="3"/>
      <c r="L76" s="3"/>
    </row>
    <row r="77" spans="1:13" x14ac:dyDescent="0.25">
      <c r="A77" s="3"/>
      <c r="B77" s="3">
        <v>62.141747190058254</v>
      </c>
      <c r="C77">
        <v>61.082497436394597</v>
      </c>
      <c r="J77" s="3"/>
      <c r="K77" s="3"/>
      <c r="L77" s="3"/>
    </row>
    <row r="78" spans="1:13" x14ac:dyDescent="0.25">
      <c r="A78" s="3"/>
      <c r="B78">
        <v>72.219414426386379</v>
      </c>
      <c r="C78">
        <v>72.963588045544</v>
      </c>
    </row>
    <row r="79" spans="1:13" x14ac:dyDescent="0.25">
      <c r="A79" s="3"/>
    </row>
    <row r="80" spans="1:13" x14ac:dyDescent="0.25">
      <c r="A80" s="3"/>
      <c r="B80" t="s">
        <v>38</v>
      </c>
    </row>
    <row r="81" spans="1:26" x14ac:dyDescent="0.25">
      <c r="A81" s="3"/>
      <c r="B81">
        <v>13.5</v>
      </c>
      <c r="C81">
        <v>18.690120867568002</v>
      </c>
      <c r="D81">
        <v>17.288533248968299</v>
      </c>
      <c r="E81">
        <v>15.114592047025599</v>
      </c>
      <c r="F81">
        <v>21.508012822022799</v>
      </c>
      <c r="G81">
        <v>20.440128886565201</v>
      </c>
      <c r="H81">
        <v>19.4933904019991</v>
      </c>
      <c r="I81">
        <v>18.686918461706099</v>
      </c>
      <c r="J81">
        <v>18.0167782388944</v>
      </c>
      <c r="K81">
        <v>17.382588593501801</v>
      </c>
      <c r="L81">
        <v>16.618385578453601</v>
      </c>
      <c r="M81">
        <v>9.3000000000000007</v>
      </c>
    </row>
    <row r="82" spans="1:26" x14ac:dyDescent="0.25">
      <c r="B82" t="s">
        <v>14</v>
      </c>
      <c r="C82" t="s">
        <v>15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25</v>
      </c>
    </row>
    <row r="83" spans="1:26" x14ac:dyDescent="0.25">
      <c r="A83" t="s">
        <v>5</v>
      </c>
      <c r="B83" s="8">
        <f>B3*B$81</f>
        <v>0.92970040148586819</v>
      </c>
      <c r="C83" s="8">
        <f t="shared" ref="C83:M83" si="7">C3*C$81</f>
        <v>1.0242130736258013E-2</v>
      </c>
      <c r="D83" s="8">
        <f t="shared" si="7"/>
        <v>1.4047334677728621E-3</v>
      </c>
      <c r="E83" s="8">
        <f t="shared" si="7"/>
        <v>1.1414237681989833E-3</v>
      </c>
      <c r="F83" s="8">
        <f t="shared" si="7"/>
        <v>1.4542925511125148E-3</v>
      </c>
      <c r="G83" s="8">
        <f t="shared" si="7"/>
        <v>1.1211499943024106E-5</v>
      </c>
      <c r="H83" s="8">
        <f t="shared" si="7"/>
        <v>8.371149828546324E-8</v>
      </c>
      <c r="I83" s="8">
        <f t="shared" si="7"/>
        <v>6.0257921529894713E-10</v>
      </c>
      <c r="J83" s="8">
        <f t="shared" si="7"/>
        <v>4.2036341074448677E-12</v>
      </c>
      <c r="K83" s="8">
        <f t="shared" si="7"/>
        <v>2.8842970689740881E-14</v>
      </c>
      <c r="L83" s="8">
        <f t="shared" si="7"/>
        <v>1.9862314797163635E-16</v>
      </c>
      <c r="M83" s="8">
        <f t="shared" si="7"/>
        <v>8.5124757034622033E-19</v>
      </c>
      <c r="O83">
        <v>0.92970040148586819</v>
      </c>
      <c r="P83">
        <v>1.0242130736258013E-2</v>
      </c>
      <c r="Q83">
        <v>1.4047334677728621E-3</v>
      </c>
      <c r="R83">
        <v>1.1414237681989833E-3</v>
      </c>
      <c r="S83">
        <v>1.4542925511125148E-3</v>
      </c>
      <c r="T83">
        <v>1.1211499943024106E-5</v>
      </c>
      <c r="U83">
        <v>8.371149828546324E-8</v>
      </c>
      <c r="V83">
        <v>6.0257921529894713E-10</v>
      </c>
      <c r="W83">
        <v>4.2036341074448677E-12</v>
      </c>
      <c r="X83">
        <v>2.8842970689740881E-14</v>
      </c>
      <c r="Y83">
        <v>1.9862314797163635E-16</v>
      </c>
      <c r="Z83">
        <v>8.5124757034622033E-19</v>
      </c>
    </row>
    <row r="84" spans="1:26" x14ac:dyDescent="0.25">
      <c r="A84" t="s">
        <v>6</v>
      </c>
      <c r="B84" s="8">
        <f t="shared" ref="B84:M91" si="8">B4*B$81</f>
        <v>1.8594008029358329</v>
      </c>
      <c r="C84" s="8">
        <f t="shared" si="8"/>
        <v>0.21913128532538084</v>
      </c>
      <c r="D84" s="8">
        <f t="shared" si="8"/>
        <v>3.7318558749141216E-2</v>
      </c>
      <c r="E84" s="8">
        <f t="shared" si="8"/>
        <v>2.2591909714445229E-2</v>
      </c>
      <c r="F84" s="8">
        <f t="shared" si="8"/>
        <v>2.552610996985576E-2</v>
      </c>
      <c r="G84" s="8">
        <f t="shared" si="8"/>
        <v>1.5809535678350205E-3</v>
      </c>
      <c r="H84" s="8">
        <f t="shared" si="8"/>
        <v>9.1156655610054573E-5</v>
      </c>
      <c r="I84" s="8">
        <f t="shared" si="8"/>
        <v>4.8234592034468886E-6</v>
      </c>
      <c r="J84" s="8">
        <f t="shared" si="8"/>
        <v>2.3483445919174782E-7</v>
      </c>
      <c r="K84" s="8">
        <f t="shared" si="8"/>
        <v>1.0732532081194549E-8</v>
      </c>
      <c r="L84" s="8">
        <f t="shared" si="8"/>
        <v>4.7023070749833658E-10</v>
      </c>
      <c r="M84" s="8">
        <f t="shared" si="8"/>
        <v>1.1783679121746361E-11</v>
      </c>
      <c r="O84">
        <v>1.8594008029358329</v>
      </c>
      <c r="P84">
        <v>0.21913128532538084</v>
      </c>
      <c r="Q84">
        <v>3.7318558749141216E-2</v>
      </c>
      <c r="R84">
        <v>2.2591909714445229E-2</v>
      </c>
      <c r="S84">
        <v>2.552610996985576E-2</v>
      </c>
      <c r="T84">
        <v>1.5809535678350205E-3</v>
      </c>
      <c r="U84">
        <v>9.1156655610054573E-5</v>
      </c>
      <c r="V84">
        <v>4.8234592034468886E-6</v>
      </c>
      <c r="W84">
        <v>2.3483445919174782E-7</v>
      </c>
      <c r="X84">
        <v>1.0732532081194549E-8</v>
      </c>
      <c r="Y84">
        <v>4.7023070749833658E-10</v>
      </c>
      <c r="Z84">
        <v>1.1783679121746361E-11</v>
      </c>
    </row>
    <row r="85" spans="1:26" x14ac:dyDescent="0.25">
      <c r="A85" t="s">
        <v>7</v>
      </c>
      <c r="B85" s="8">
        <f t="shared" si="8"/>
        <v>2.7890992276113482</v>
      </c>
      <c r="C85" s="8">
        <f t="shared" si="8"/>
        <v>1.5424226547671609</v>
      </c>
      <c r="D85" s="8">
        <f t="shared" si="8"/>
        <v>0.52089357027482974</v>
      </c>
      <c r="E85" s="8">
        <f t="shared" si="8"/>
        <v>0.23261039436223108</v>
      </c>
      <c r="F85" s="8">
        <f t="shared" si="8"/>
        <v>0.19960298356492956</v>
      </c>
      <c r="G85" s="8">
        <f t="shared" si="8"/>
        <v>4.8351970203680539E-2</v>
      </c>
      <c r="H85" s="8">
        <f t="shared" si="8"/>
        <v>1.0633342928879901E-2</v>
      </c>
      <c r="I85" s="8">
        <f t="shared" si="8"/>
        <v>2.0796827592702832E-3</v>
      </c>
      <c r="J85" s="8">
        <f t="shared" si="8"/>
        <v>3.620250800455844E-4</v>
      </c>
      <c r="K85" s="8">
        <f t="shared" si="8"/>
        <v>5.7367719344617226E-5</v>
      </c>
      <c r="L85" s="8">
        <f t="shared" si="8"/>
        <v>8.4105437671739419E-6</v>
      </c>
      <c r="M85" s="8">
        <f t="shared" si="8"/>
        <v>6.4879778682191816E-7</v>
      </c>
      <c r="O85">
        <v>2.7890992276113482</v>
      </c>
      <c r="P85">
        <v>1.5424226547671609</v>
      </c>
      <c r="Q85">
        <v>0.52089357027482974</v>
      </c>
      <c r="R85">
        <v>0.23261039436223108</v>
      </c>
      <c r="S85">
        <v>0.19960298356492956</v>
      </c>
      <c r="T85">
        <v>4.8351970203680539E-2</v>
      </c>
      <c r="U85">
        <v>1.0633342928879901E-2</v>
      </c>
      <c r="V85">
        <v>2.0796827592702832E-3</v>
      </c>
      <c r="W85">
        <v>3.620250800455844E-4</v>
      </c>
      <c r="X85">
        <v>5.7367719344617226E-5</v>
      </c>
      <c r="Y85">
        <v>8.4105437671739419E-6</v>
      </c>
      <c r="Z85">
        <v>6.4879778682191816E-7</v>
      </c>
    </row>
    <row r="86" spans="1:26" x14ac:dyDescent="0.25">
      <c r="A86" t="s">
        <v>8</v>
      </c>
      <c r="B86" s="8">
        <f t="shared" si="8"/>
        <v>3.7046659964198718</v>
      </c>
      <c r="C86" s="8">
        <f t="shared" si="8"/>
        <v>6.180501976478026</v>
      </c>
      <c r="D86" s="8">
        <f t="shared" si="8"/>
        <v>4.7106957718593705</v>
      </c>
      <c r="E86" s="8">
        <f t="shared" si="8"/>
        <v>3.0377320330154989</v>
      </c>
      <c r="F86" s="8">
        <f t="shared" si="8"/>
        <v>2.4460912737232219</v>
      </c>
      <c r="G86" s="8">
        <f t="shared" si="8"/>
        <v>1.5914493506455769</v>
      </c>
      <c r="H86" s="8">
        <f t="shared" si="8"/>
        <v>0.92456663442781328</v>
      </c>
      <c r="I86" s="8">
        <f t="shared" si="8"/>
        <v>0.46767728244644158</v>
      </c>
      <c r="J86" s="8">
        <f t="shared" si="8"/>
        <v>0.20551643584767559</v>
      </c>
      <c r="K86" s="8">
        <f t="shared" si="8"/>
        <v>7.998676598306638E-2</v>
      </c>
      <c r="L86" s="8">
        <f t="shared" si="8"/>
        <v>2.7648600000216485E-2</v>
      </c>
      <c r="M86" s="8">
        <f t="shared" si="8"/>
        <v>4.6392844829871542E-3</v>
      </c>
      <c r="O86">
        <v>3.7046659964198718</v>
      </c>
      <c r="P86">
        <v>6.180501976478026</v>
      </c>
      <c r="Q86">
        <v>4.7106957718593705</v>
      </c>
      <c r="R86">
        <v>3.0377320330154989</v>
      </c>
      <c r="S86">
        <v>2.4460912737232219</v>
      </c>
      <c r="T86">
        <v>1.5914493506455769</v>
      </c>
      <c r="U86">
        <v>0.92456663442781328</v>
      </c>
      <c r="V86">
        <v>0.46767728244644158</v>
      </c>
      <c r="W86">
        <v>0.20551643584767559</v>
      </c>
      <c r="X86">
        <v>7.998676598306638E-2</v>
      </c>
      <c r="Y86">
        <v>2.7648600000216485E-2</v>
      </c>
      <c r="Z86">
        <v>4.6392844829871542E-3</v>
      </c>
    </row>
    <row r="87" spans="1:26" x14ac:dyDescent="0.25">
      <c r="A87" t="s">
        <v>9</v>
      </c>
      <c r="B87" s="8">
        <f t="shared" si="8"/>
        <v>4.1870383778779008</v>
      </c>
      <c r="C87" s="8">
        <f t="shared" si="8"/>
        <v>10.488328150104154</v>
      </c>
      <c r="D87" s="8">
        <f t="shared" si="8"/>
        <v>11.216892606247324</v>
      </c>
      <c r="E87" s="8">
        <f t="shared" si="8"/>
        <v>9.6342012182159475</v>
      </c>
      <c r="F87" s="8">
        <f t="shared" si="8"/>
        <v>9.5671118520430394</v>
      </c>
      <c r="G87" s="8">
        <f t="shared" si="8"/>
        <v>8.7588355695084044</v>
      </c>
      <c r="H87" s="8">
        <f t="shared" si="8"/>
        <v>7.1064748115740786</v>
      </c>
      <c r="I87" s="8">
        <f t="shared" si="8"/>
        <v>4.9669639115351512</v>
      </c>
      <c r="J87" s="8">
        <f t="shared" si="8"/>
        <v>2.9763248419995616</v>
      </c>
      <c r="K87" s="8">
        <f t="shared" si="8"/>
        <v>1.555106646246271</v>
      </c>
      <c r="L87" s="8">
        <f t="shared" si="8"/>
        <v>0.7070306075363012</v>
      </c>
      <c r="M87" s="8">
        <f t="shared" si="8"/>
        <v>0.15145162665016643</v>
      </c>
      <c r="O87">
        <v>4.1870383778779008</v>
      </c>
      <c r="P87">
        <v>10.488328150104154</v>
      </c>
      <c r="Q87">
        <v>11.216892606247324</v>
      </c>
      <c r="R87">
        <v>9.6342012182159475</v>
      </c>
      <c r="S87">
        <v>9.5671118520430394</v>
      </c>
      <c r="T87">
        <v>8.7588355695084044</v>
      </c>
      <c r="U87">
        <v>7.1064748115740786</v>
      </c>
      <c r="V87">
        <v>4.9669639115351512</v>
      </c>
      <c r="W87">
        <v>2.9763248419995616</v>
      </c>
      <c r="X87">
        <v>1.555106646246271</v>
      </c>
      <c r="Y87">
        <v>0.7070306075363012</v>
      </c>
      <c r="Z87">
        <v>0.15145162665016643</v>
      </c>
    </row>
    <row r="88" spans="1:26" x14ac:dyDescent="0.25">
      <c r="A88" t="s">
        <v>10</v>
      </c>
      <c r="B88" s="8">
        <f t="shared" si="8"/>
        <v>1.8382663988902929E-2</v>
      </c>
      <c r="C88" s="8">
        <f t="shared" si="8"/>
        <v>0.14441906702017049</v>
      </c>
      <c r="D88" s="8">
        <f t="shared" si="8"/>
        <v>0.4305717419014396</v>
      </c>
      <c r="E88" s="8">
        <f t="shared" si="8"/>
        <v>0.99929440489583543</v>
      </c>
      <c r="F88" s="8">
        <f t="shared" si="8"/>
        <v>2.5374223794335653</v>
      </c>
      <c r="G88" s="8">
        <f t="shared" si="8"/>
        <v>3.0135331531169967</v>
      </c>
      <c r="H88" s="8">
        <f t="shared" si="8"/>
        <v>3.7620724495722397</v>
      </c>
      <c r="I88" s="8">
        <f t="shared" si="8"/>
        <v>4.6003637709996417</v>
      </c>
      <c r="J88" s="8">
        <f t="shared" si="8"/>
        <v>5.1707903352902553</v>
      </c>
      <c r="K88" s="8">
        <f t="shared" si="8"/>
        <v>5.195632375205963</v>
      </c>
      <c r="L88" s="8">
        <f t="shared" si="8"/>
        <v>4.5310534908545472</v>
      </c>
      <c r="M88" s="8">
        <f t="shared" si="8"/>
        <v>1.824723965937028</v>
      </c>
      <c r="O88">
        <v>1.8382663988902929E-2</v>
      </c>
      <c r="P88">
        <v>0.14441906702017049</v>
      </c>
      <c r="Q88">
        <v>0.4305717419014396</v>
      </c>
      <c r="R88">
        <v>0.99929440489583543</v>
      </c>
      <c r="S88">
        <v>2.5374223794335653</v>
      </c>
      <c r="T88">
        <v>3.0135331531169967</v>
      </c>
      <c r="U88">
        <v>3.7620724495722397</v>
      </c>
      <c r="V88">
        <v>4.6003637709996417</v>
      </c>
      <c r="W88">
        <v>5.1707903352902553</v>
      </c>
      <c r="X88">
        <v>5.195632375205963</v>
      </c>
      <c r="Y88">
        <v>4.5310534908545472</v>
      </c>
      <c r="Z88">
        <v>1.824723965937028</v>
      </c>
    </row>
    <row r="89" spans="1:26" x14ac:dyDescent="0.25">
      <c r="A89" t="s">
        <v>11</v>
      </c>
      <c r="B89" s="8">
        <f t="shared" si="8"/>
        <v>1.1660096006096498E-2</v>
      </c>
      <c r="C89" s="8">
        <f t="shared" si="8"/>
        <v>0.1031936442702622</v>
      </c>
      <c r="D89" s="8">
        <f t="shared" si="8"/>
        <v>0.3461092958838039</v>
      </c>
      <c r="E89" s="8">
        <f t="shared" si="8"/>
        <v>0.90586206366434696</v>
      </c>
      <c r="F89" s="8">
        <f t="shared" si="8"/>
        <v>2.6023028634583301</v>
      </c>
      <c r="G89" s="8">
        <f t="shared" si="8"/>
        <v>2.9476847494970144</v>
      </c>
      <c r="H89" s="8">
        <f t="shared" si="8"/>
        <v>3.5484567082732181</v>
      </c>
      <c r="I89" s="8">
        <f t="shared" si="8"/>
        <v>4.3086695554409857</v>
      </c>
      <c r="J89" s="8">
        <f t="shared" si="8"/>
        <v>4.9625815655479615</v>
      </c>
      <c r="K89" s="8">
        <f t="shared" si="8"/>
        <v>5.2346793141089671</v>
      </c>
      <c r="L89" s="8">
        <f t="shared" si="8"/>
        <v>4.8776329211205853</v>
      </c>
      <c r="M89" s="8">
        <f t="shared" si="8"/>
        <v>2.1320564898381491</v>
      </c>
      <c r="O89">
        <v>1.1660096006096498E-2</v>
      </c>
      <c r="P89">
        <v>0.1031936442702622</v>
      </c>
      <c r="Q89">
        <v>0.3461092958838039</v>
      </c>
      <c r="R89">
        <v>0.90586206366434696</v>
      </c>
      <c r="S89">
        <v>2.6023028634583301</v>
      </c>
      <c r="T89">
        <v>2.9476847494970144</v>
      </c>
      <c r="U89">
        <v>3.5484567082732181</v>
      </c>
      <c r="V89">
        <v>4.3086695554409857</v>
      </c>
      <c r="W89">
        <v>4.9625815655479615</v>
      </c>
      <c r="X89">
        <v>5.2346793141089671</v>
      </c>
      <c r="Y89">
        <v>4.8776329211205853</v>
      </c>
      <c r="Z89">
        <v>2.1320564898381491</v>
      </c>
    </row>
    <row r="90" spans="1:26" x14ac:dyDescent="0.25">
      <c r="A90" t="s">
        <v>12</v>
      </c>
      <c r="B90" s="8">
        <f t="shared" si="8"/>
        <v>5.1829835070110373E-5</v>
      </c>
      <c r="C90" s="8">
        <f t="shared" si="8"/>
        <v>1.8128483298508527E-3</v>
      </c>
      <c r="D90" s="8">
        <f t="shared" si="8"/>
        <v>2.2046130087181585E-2</v>
      </c>
      <c r="E90" s="8">
        <f t="shared" si="8"/>
        <v>0.20682941417262679</v>
      </c>
      <c r="F90" s="8">
        <f t="shared" si="8"/>
        <v>2.0183908991649413</v>
      </c>
      <c r="G90" s="8">
        <f t="shared" si="8"/>
        <v>2.011037006455628</v>
      </c>
      <c r="H90" s="8">
        <f t="shared" si="8"/>
        <v>2.0685359632195062</v>
      </c>
      <c r="I90" s="8">
        <f t="shared" si="8"/>
        <v>2.2060580131633238</v>
      </c>
      <c r="J90" s="8">
        <f t="shared" si="8"/>
        <v>2.4378334953695342</v>
      </c>
      <c r="K90" s="8">
        <f t="shared" si="8"/>
        <v>2.8163902222317954</v>
      </c>
      <c r="L90" s="8">
        <f t="shared" si="8"/>
        <v>3.4302756874770064</v>
      </c>
      <c r="M90" s="8">
        <f t="shared" si="8"/>
        <v>2.4409924920862842</v>
      </c>
      <c r="O90">
        <v>5.1829835070110373E-5</v>
      </c>
      <c r="P90">
        <v>1.8128483298508527E-3</v>
      </c>
      <c r="Q90">
        <v>2.2046130087181585E-2</v>
      </c>
      <c r="R90">
        <v>0.20682941417262679</v>
      </c>
      <c r="S90">
        <v>2.0183908991649413</v>
      </c>
      <c r="T90">
        <v>2.011037006455628</v>
      </c>
      <c r="U90">
        <v>2.0685359632195062</v>
      </c>
      <c r="V90">
        <v>2.2060580131633238</v>
      </c>
      <c r="W90">
        <v>2.4378334953695342</v>
      </c>
      <c r="X90">
        <v>2.8163902222317954</v>
      </c>
      <c r="Y90">
        <v>3.4302756874770064</v>
      </c>
      <c r="Z90">
        <v>2.4409924920862842</v>
      </c>
    </row>
    <row r="91" spans="1:26" x14ac:dyDescent="0.25">
      <c r="A91" t="s">
        <v>13</v>
      </c>
      <c r="B91" s="8">
        <f t="shared" si="8"/>
        <v>6.0383911123521262E-7</v>
      </c>
      <c r="C91" s="8">
        <f t="shared" si="8"/>
        <v>6.9110536739335168E-5</v>
      </c>
      <c r="D91" s="8">
        <f t="shared" si="8"/>
        <v>2.6008404974322522E-3</v>
      </c>
      <c r="E91" s="8">
        <f t="shared" si="8"/>
        <v>7.4329185216469057E-2</v>
      </c>
      <c r="F91" s="8">
        <f t="shared" si="8"/>
        <v>2.1101101681138057</v>
      </c>
      <c r="G91" s="8">
        <f t="shared" si="8"/>
        <v>2.0676449220701274</v>
      </c>
      <c r="H91" s="8">
        <f t="shared" si="8"/>
        <v>2.072559251636255</v>
      </c>
      <c r="I91" s="8">
        <f t="shared" si="8"/>
        <v>2.1351014212994994</v>
      </c>
      <c r="J91" s="8">
        <f t="shared" si="8"/>
        <v>2.2633693049207042</v>
      </c>
      <c r="K91" s="8">
        <f t="shared" si="8"/>
        <v>2.5007358912738327</v>
      </c>
      <c r="L91" s="8">
        <f t="shared" si="8"/>
        <v>3.0447358604509489</v>
      </c>
      <c r="M91" s="8">
        <f>M11*M$81</f>
        <v>2.7461354921958154</v>
      </c>
      <c r="O91">
        <v>6.0383911123521262E-7</v>
      </c>
      <c r="P91">
        <v>6.9110536739335168E-5</v>
      </c>
      <c r="Q91">
        <v>2.6008404974322522E-3</v>
      </c>
      <c r="R91">
        <v>7.4329185216469057E-2</v>
      </c>
      <c r="S91">
        <v>2.1101101681138057</v>
      </c>
      <c r="T91">
        <v>2.0676449220701274</v>
      </c>
      <c r="U91">
        <v>2.072559251636255</v>
      </c>
      <c r="V91">
        <v>2.1351014212994994</v>
      </c>
      <c r="W91">
        <v>2.2633693049207042</v>
      </c>
      <c r="X91">
        <v>2.5007358912738327</v>
      </c>
      <c r="Y91">
        <v>3.0447358604509489</v>
      </c>
      <c r="Z91">
        <v>2.7461354921958154</v>
      </c>
    </row>
    <row r="92" spans="1:26" x14ac:dyDescent="0.25">
      <c r="B92" s="8"/>
      <c r="C92" s="8"/>
      <c r="D92" s="8"/>
      <c r="E92" s="8"/>
      <c r="F92" s="8"/>
      <c r="G92" s="8"/>
      <c r="H92" s="8"/>
      <c r="I92" s="8"/>
      <c r="J92" s="8"/>
    </row>
    <row r="93" spans="1:26" x14ac:dyDescent="0.25">
      <c r="B93" s="1">
        <v>13.500299833946301</v>
      </c>
      <c r="C93" s="1">
        <v>20.737343306692999</v>
      </c>
      <c r="D93" s="1">
        <v>20.928700985846302</v>
      </c>
      <c r="E93" s="1">
        <v>19.550301112881002</v>
      </c>
      <c r="F93" s="1">
        <v>26.036399214896399</v>
      </c>
      <c r="G93" s="1">
        <v>26.207099493930599</v>
      </c>
      <c r="H93" s="1">
        <v>26.116418529036</v>
      </c>
      <c r="I93" s="1">
        <v>26.099089973248098</v>
      </c>
      <c r="J93" s="1">
        <v>26.2015883534268</v>
      </c>
      <c r="K93" s="1">
        <v>26.189796836678799</v>
      </c>
      <c r="L93" s="1">
        <v>25.511424209470999</v>
      </c>
      <c r="M93" s="1">
        <v>9.3001586771051894</v>
      </c>
    </row>
    <row r="94" spans="1:26" x14ac:dyDescent="0.25">
      <c r="B94" t="s">
        <v>14</v>
      </c>
      <c r="C94" t="s">
        <v>15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</row>
    <row r="95" spans="1:26" x14ac:dyDescent="0.25">
      <c r="A95" t="s">
        <v>5</v>
      </c>
      <c r="B95" s="2">
        <f>P3*B$93</f>
        <v>0.92002452902596876</v>
      </c>
      <c r="C95" s="2">
        <f t="shared" ref="C95:M103" si="9">Q3*C$93</f>
        <v>1.662485919268122E-2</v>
      </c>
      <c r="D95" s="2">
        <f t="shared" si="9"/>
        <v>2.9319932496686004E-3</v>
      </c>
      <c r="E95" s="2">
        <f t="shared" si="9"/>
        <v>2.5568465808638681E-3</v>
      </c>
      <c r="F95" s="2">
        <f t="shared" si="9"/>
        <v>3.6680793678262945E-3</v>
      </c>
      <c r="G95" s="2">
        <f t="shared" si="9"/>
        <v>6.2156445993949094E-5</v>
      </c>
      <c r="H95" s="2">
        <f t="shared" si="9"/>
        <v>1.0404341964075221E-6</v>
      </c>
      <c r="I95" s="2">
        <f t="shared" si="9"/>
        <v>1.7524013240704039E-8</v>
      </c>
      <c r="J95" s="2">
        <f t="shared" si="9"/>
        <v>2.9473846703938593E-10</v>
      </c>
      <c r="K95" s="2">
        <f t="shared" si="9"/>
        <v>4.8472571173466621E-12</v>
      </c>
      <c r="L95" s="2">
        <f t="shared" si="9"/>
        <v>7.5564157038962936E-14</v>
      </c>
      <c r="M95" s="2">
        <f t="shared" si="9"/>
        <v>4.2329882915324549E-16</v>
      </c>
      <c r="O95">
        <v>0.92002452902596876</v>
      </c>
      <c r="P95">
        <v>1.662485919268122E-2</v>
      </c>
      <c r="Q95">
        <v>2.9319932496686004E-3</v>
      </c>
      <c r="R95">
        <v>2.5568465808638681E-3</v>
      </c>
      <c r="S95">
        <v>3.6680793678262945E-3</v>
      </c>
      <c r="T95">
        <v>6.2156445993949094E-5</v>
      </c>
      <c r="U95">
        <v>1.0404341964075221E-6</v>
      </c>
      <c r="V95">
        <v>1.7524013240704039E-8</v>
      </c>
      <c r="W95">
        <v>2.9473846703938593E-10</v>
      </c>
      <c r="X95">
        <v>4.8472571173466621E-12</v>
      </c>
      <c r="Y95">
        <v>7.5564157038962936E-14</v>
      </c>
      <c r="Z95">
        <v>4.2329882915324549E-16</v>
      </c>
    </row>
    <row r="96" spans="1:26" x14ac:dyDescent="0.25">
      <c r="A96" t="s">
        <v>6</v>
      </c>
      <c r="B96" s="2">
        <f t="shared" ref="B96:B103" si="10">P4*B$93</f>
        <v>1.8400490573377419</v>
      </c>
      <c r="C96" s="2">
        <f t="shared" si="9"/>
        <v>0.30222268034353217</v>
      </c>
      <c r="D96" s="2">
        <f t="shared" si="9"/>
        <v>6.6676160061471576E-2</v>
      </c>
      <c r="E96" s="2">
        <f t="shared" si="9"/>
        <v>4.2062265338586521E-2</v>
      </c>
      <c r="F96" s="2">
        <f t="shared" si="9"/>
        <v>4.6182232846407156E-2</v>
      </c>
      <c r="G96" s="2">
        <f t="shared" si="9"/>
        <v>4.3921566586285331E-3</v>
      </c>
      <c r="H96" s="2">
        <f t="shared" si="9"/>
        <v>3.8752157984145983E-4</v>
      </c>
      <c r="I96" s="2">
        <f t="shared" si="9"/>
        <v>3.1949963609677269E-5</v>
      </c>
      <c r="J96" s="2">
        <f t="shared" si="9"/>
        <v>2.4608394668665456E-6</v>
      </c>
      <c r="K96" s="2">
        <f t="shared" si="9"/>
        <v>1.7650733315281917E-7</v>
      </c>
      <c r="L96" s="2">
        <f t="shared" si="9"/>
        <v>1.1454096790669944E-8</v>
      </c>
      <c r="M96" s="2">
        <f t="shared" si="9"/>
        <v>2.3806229462989503E-10</v>
      </c>
      <c r="O96">
        <v>1.8400490573377419</v>
      </c>
      <c r="P96">
        <v>0.30222268034353217</v>
      </c>
      <c r="Q96">
        <v>6.6676160061471576E-2</v>
      </c>
      <c r="R96">
        <v>4.2062265338586521E-2</v>
      </c>
      <c r="S96">
        <v>4.6182232846407156E-2</v>
      </c>
      <c r="T96">
        <v>4.3921566586285331E-3</v>
      </c>
      <c r="U96">
        <v>3.8752157984145983E-4</v>
      </c>
      <c r="V96">
        <v>3.1949963609677269E-5</v>
      </c>
      <c r="W96">
        <v>2.4608394668665456E-6</v>
      </c>
      <c r="X96">
        <v>1.7650733315281917E-7</v>
      </c>
      <c r="Y96">
        <v>1.1454096790669944E-8</v>
      </c>
      <c r="Z96">
        <v>2.3806229462989503E-10</v>
      </c>
    </row>
    <row r="97" spans="1:32" x14ac:dyDescent="0.25">
      <c r="A97" t="s">
        <v>7</v>
      </c>
      <c r="B97" s="2">
        <f t="shared" si="10"/>
        <v>2.7600729080890294</v>
      </c>
      <c r="C97" s="2">
        <f t="shared" si="9"/>
        <v>1.5991465074270639</v>
      </c>
      <c r="D97" s="2">
        <f t="shared" si="9"/>
        <v>0.5801071243893815</v>
      </c>
      <c r="E97" s="2">
        <f t="shared" si="9"/>
        <v>0.27777651765410905</v>
      </c>
      <c r="F97" s="2">
        <f t="shared" si="9"/>
        <v>0.22294223268052207</v>
      </c>
      <c r="G97" s="2">
        <f t="shared" si="9"/>
        <v>5.3290356972826906E-2</v>
      </c>
      <c r="H97" s="2">
        <f t="shared" si="9"/>
        <v>1.1279247790675989E-2</v>
      </c>
      <c r="I97" s="2">
        <f t="shared" si="9"/>
        <v>2.1097188116616242E-3</v>
      </c>
      <c r="J97" s="2">
        <f t="shared" si="9"/>
        <v>3.4785072325828873E-4</v>
      </c>
      <c r="K97" s="2">
        <f t="shared" si="9"/>
        <v>5.0664066189246332E-5</v>
      </c>
      <c r="L97" s="2">
        <f t="shared" si="9"/>
        <v>6.3044724535994692E-6</v>
      </c>
      <c r="M97" s="2">
        <f t="shared" si="9"/>
        <v>2.2632696558539778E-7</v>
      </c>
      <c r="O97">
        <v>2.7600729080890294</v>
      </c>
      <c r="P97">
        <v>1.5991465074270639</v>
      </c>
      <c r="Q97">
        <v>0.5801071243893815</v>
      </c>
      <c r="R97">
        <v>0.27777651765410905</v>
      </c>
      <c r="S97">
        <v>0.22294223268052207</v>
      </c>
      <c r="T97">
        <v>5.3290356972826906E-2</v>
      </c>
      <c r="U97">
        <v>1.1279247790675989E-2</v>
      </c>
      <c r="V97">
        <v>2.1097188116616242E-3</v>
      </c>
      <c r="W97">
        <v>3.4785072325828873E-4</v>
      </c>
      <c r="X97">
        <v>5.0664066189246332E-5</v>
      </c>
      <c r="Y97">
        <v>6.3044724535994692E-6</v>
      </c>
      <c r="Z97">
        <v>2.2632696558539778E-7</v>
      </c>
    </row>
    <row r="98" spans="1:32" x14ac:dyDescent="0.25">
      <c r="A98" t="s">
        <v>8</v>
      </c>
      <c r="B98" s="2">
        <f t="shared" si="10"/>
        <v>3.6734988685949626</v>
      </c>
      <c r="C98" s="2">
        <f t="shared" si="9"/>
        <v>6.7071036564501076</v>
      </c>
      <c r="D98" s="2">
        <f t="shared" si="9"/>
        <v>5.4982179595368157</v>
      </c>
      <c r="E98" s="2">
        <f t="shared" si="9"/>
        <v>3.6853621997416779</v>
      </c>
      <c r="F98" s="2">
        <f t="shared" si="9"/>
        <v>2.5968535723987762</v>
      </c>
      <c r="G98" s="2">
        <f t="shared" si="9"/>
        <v>1.7319964041676619</v>
      </c>
      <c r="H98" s="2">
        <f t="shared" si="9"/>
        <v>1.00695494373399</v>
      </c>
      <c r="I98" s="2">
        <f t="shared" si="9"/>
        <v>0.50753365853797239</v>
      </c>
      <c r="J98" s="2">
        <f t="shared" si="9"/>
        <v>0.22088471024570416</v>
      </c>
      <c r="K98" s="2">
        <f t="shared" si="9"/>
        <v>8.3121945475683814E-2</v>
      </c>
      <c r="L98" s="2">
        <f t="shared" si="9"/>
        <v>2.593835992796022E-2</v>
      </c>
      <c r="M98" s="2">
        <f t="shared" si="9"/>
        <v>2.1997233141919613E-3</v>
      </c>
      <c r="O98">
        <v>3.6734988685949626</v>
      </c>
      <c r="P98">
        <v>6.7071036564501076</v>
      </c>
      <c r="Q98">
        <v>5.4982179595368157</v>
      </c>
      <c r="R98">
        <v>3.6853621997416779</v>
      </c>
      <c r="S98">
        <v>2.5968535723987762</v>
      </c>
      <c r="T98">
        <v>1.7319964041676619</v>
      </c>
      <c r="U98">
        <v>1.00695494373399</v>
      </c>
      <c r="V98">
        <v>0.50753365853797239</v>
      </c>
      <c r="W98">
        <v>0.22088471024570416</v>
      </c>
      <c r="X98">
        <v>8.3121945475683814E-2</v>
      </c>
      <c r="Y98">
        <v>2.593835992796022E-2</v>
      </c>
      <c r="Z98">
        <v>2.1997233141919613E-3</v>
      </c>
    </row>
    <row r="99" spans="1:32" x14ac:dyDescent="0.25">
      <c r="A99" t="s">
        <v>9</v>
      </c>
      <c r="B99" s="2">
        <f t="shared" si="10"/>
        <v>4.2680843324019628</v>
      </c>
      <c r="C99" s="2">
        <f t="shared" si="9"/>
        <v>11.767099045234765</v>
      </c>
      <c r="D99" s="2">
        <f t="shared" si="9"/>
        <v>13.610593438900437</v>
      </c>
      <c r="E99" s="2">
        <f t="shared" si="9"/>
        <v>12.250586171234728</v>
      </c>
      <c r="F99" s="2">
        <f t="shared" si="9"/>
        <v>10.744962439329274</v>
      </c>
      <c r="G99" s="2">
        <f t="shared" si="9"/>
        <v>10.481027937061896</v>
      </c>
      <c r="H99" s="2">
        <f t="shared" si="9"/>
        <v>8.8720732220891314</v>
      </c>
      <c r="I99" s="2">
        <f t="shared" si="9"/>
        <v>6.4672531268114861</v>
      </c>
      <c r="J99" s="2">
        <f t="shared" si="9"/>
        <v>4.0364155179034498</v>
      </c>
      <c r="K99" s="2">
        <f t="shared" si="9"/>
        <v>2.1577676686960801</v>
      </c>
      <c r="L99" s="2">
        <f t="shared" si="9"/>
        <v>0.94565675701423013</v>
      </c>
      <c r="M99" s="2">
        <f t="shared" si="9"/>
        <v>0.11067813667025819</v>
      </c>
      <c r="O99">
        <v>4.2680843324019628</v>
      </c>
      <c r="P99">
        <v>11.767099045234765</v>
      </c>
      <c r="Q99">
        <v>13.610593438900437</v>
      </c>
      <c r="R99">
        <v>12.250586171234728</v>
      </c>
      <c r="S99">
        <v>10.744962439329274</v>
      </c>
      <c r="T99">
        <v>10.481027937061896</v>
      </c>
      <c r="U99">
        <v>8.8720732220891314</v>
      </c>
      <c r="V99">
        <v>6.4672531268114861</v>
      </c>
      <c r="W99">
        <v>4.0364155179034498</v>
      </c>
      <c r="X99">
        <v>2.1577676686960801</v>
      </c>
      <c r="Y99">
        <v>0.94565675701423013</v>
      </c>
      <c r="Z99">
        <v>0.11067813667025819</v>
      </c>
    </row>
    <row r="100" spans="1:32" x14ac:dyDescent="0.25">
      <c r="A100" t="s">
        <v>10</v>
      </c>
      <c r="B100" s="2">
        <f t="shared" si="10"/>
        <v>3.0155057582763444E-2</v>
      </c>
      <c r="C100" s="2">
        <f t="shared" si="9"/>
        <v>0.24881634511797529</v>
      </c>
      <c r="D100" s="2">
        <f t="shared" si="9"/>
        <v>0.75815327442401859</v>
      </c>
      <c r="E100" s="2">
        <f t="shared" si="9"/>
        <v>1.7379970982393809</v>
      </c>
      <c r="F100" s="2">
        <f t="shared" si="9"/>
        <v>3.6325193590286626</v>
      </c>
      <c r="G100" s="2">
        <f t="shared" si="9"/>
        <v>4.5981533503576406</v>
      </c>
      <c r="H100" s="2">
        <f t="shared" si="9"/>
        <v>6.0086251837910387</v>
      </c>
      <c r="I100" s="2">
        <f t="shared" si="9"/>
        <v>7.6441899269222349</v>
      </c>
      <c r="J100" s="2">
        <f t="shared" si="9"/>
        <v>8.9385293566573196</v>
      </c>
      <c r="K100" s="2">
        <f t="shared" si="9"/>
        <v>9.2707912203480252</v>
      </c>
      <c r="L100" s="2">
        <f t="shared" si="9"/>
        <v>7.9869446291640438</v>
      </c>
      <c r="M100" s="2">
        <f t="shared" si="9"/>
        <v>1.829975862739242</v>
      </c>
      <c r="O100">
        <v>3.0155057582763444E-2</v>
      </c>
      <c r="P100">
        <v>0.24881634511797529</v>
      </c>
      <c r="Q100">
        <v>0.75815327442401859</v>
      </c>
      <c r="R100">
        <v>1.7379970982393809</v>
      </c>
      <c r="S100">
        <v>3.6325193590286626</v>
      </c>
      <c r="T100">
        <v>4.5981533503576406</v>
      </c>
      <c r="U100">
        <v>6.0086251837910387</v>
      </c>
      <c r="V100">
        <v>7.6441899269222349</v>
      </c>
      <c r="W100">
        <v>8.9385293566573196</v>
      </c>
      <c r="X100">
        <v>9.2707912203480252</v>
      </c>
      <c r="Y100">
        <v>7.9869446291640438</v>
      </c>
      <c r="Z100">
        <v>1.829975862739242</v>
      </c>
    </row>
    <row r="101" spans="1:32" x14ac:dyDescent="0.25">
      <c r="A101" t="s">
        <v>11</v>
      </c>
      <c r="B101" s="2">
        <f t="shared" si="10"/>
        <v>8.381170325967453E-3</v>
      </c>
      <c r="C101" s="2">
        <f t="shared" si="9"/>
        <v>9.4673027718776046E-2</v>
      </c>
      <c r="D101" s="2">
        <f t="shared" si="9"/>
        <v>0.3847280085056245</v>
      </c>
      <c r="E101" s="2">
        <f t="shared" si="9"/>
        <v>1.1770150167327338</v>
      </c>
      <c r="F101" s="2">
        <f t="shared" si="9"/>
        <v>3.2485480474217394</v>
      </c>
      <c r="G101" s="2">
        <f t="shared" si="9"/>
        <v>3.7137535657098146</v>
      </c>
      <c r="H101" s="2">
        <f t="shared" si="9"/>
        <v>4.4724378872122097</v>
      </c>
      <c r="I101" s="2">
        <f t="shared" si="9"/>
        <v>5.5603700760043351</v>
      </c>
      <c r="J101" s="2">
        <f t="shared" si="9"/>
        <v>6.8131519125249316</v>
      </c>
      <c r="K101" s="2">
        <f t="shared" si="9"/>
        <v>7.8516360687045514</v>
      </c>
      <c r="L101" s="2">
        <f t="shared" si="9"/>
        <v>7.8469962025477207</v>
      </c>
      <c r="M101" s="2">
        <f t="shared" si="9"/>
        <v>2.1439049782585013</v>
      </c>
      <c r="O101">
        <v>8.381170325967453E-3</v>
      </c>
      <c r="P101">
        <v>9.4673027718776046E-2</v>
      </c>
      <c r="Q101">
        <v>0.3847280085056245</v>
      </c>
      <c r="R101">
        <v>1.1770150167327338</v>
      </c>
      <c r="S101">
        <v>3.2485480474217394</v>
      </c>
      <c r="T101">
        <v>3.7137535657098146</v>
      </c>
      <c r="U101">
        <v>4.4724378872122097</v>
      </c>
      <c r="V101">
        <v>5.5603700760043351</v>
      </c>
      <c r="W101">
        <v>6.8131519125249316</v>
      </c>
      <c r="X101">
        <v>7.8516360687045514</v>
      </c>
      <c r="Y101">
        <v>7.8469962025477207</v>
      </c>
      <c r="Z101">
        <v>2.1439049782585013</v>
      </c>
    </row>
    <row r="102" spans="1:32" x14ac:dyDescent="0.25">
      <c r="A102" t="s">
        <v>12</v>
      </c>
      <c r="B102" s="2">
        <f t="shared" si="10"/>
        <v>3.3677918850176328E-5</v>
      </c>
      <c r="C102" s="2">
        <f t="shared" si="9"/>
        <v>1.6145948207017965E-3</v>
      </c>
      <c r="D102" s="2">
        <f t="shared" si="9"/>
        <v>2.4957792412314463E-2</v>
      </c>
      <c r="E102" s="2">
        <f t="shared" si="9"/>
        <v>0.28452501738459335</v>
      </c>
      <c r="F102" s="2">
        <f t="shared" si="9"/>
        <v>2.6996615893485578</v>
      </c>
      <c r="G102" s="2">
        <f t="shared" si="9"/>
        <v>2.7623886981066099</v>
      </c>
      <c r="H102" s="2">
        <f t="shared" si="9"/>
        <v>2.8529437065952399</v>
      </c>
      <c r="I102" s="2">
        <f t="shared" si="9"/>
        <v>2.9859184169466593</v>
      </c>
      <c r="J102" s="2">
        <f t="shared" si="9"/>
        <v>3.2066468040355423</v>
      </c>
      <c r="K102" s="2">
        <f t="shared" si="9"/>
        <v>3.7067217976302786</v>
      </c>
      <c r="L102" s="2">
        <f t="shared" si="9"/>
        <v>4.8842264428039543</v>
      </c>
      <c r="M102" s="2">
        <f t="shared" si="9"/>
        <v>2.4533586814316597</v>
      </c>
      <c r="O102">
        <v>3.3677918850176328E-5</v>
      </c>
      <c r="P102">
        <v>1.6145948207017965E-3</v>
      </c>
      <c r="Q102">
        <v>2.4957792412314463E-2</v>
      </c>
      <c r="R102">
        <v>0.28452501738459335</v>
      </c>
      <c r="S102">
        <v>2.6996615893485578</v>
      </c>
      <c r="T102">
        <v>2.7623886981066099</v>
      </c>
      <c r="U102">
        <v>2.8529437065952399</v>
      </c>
      <c r="V102">
        <v>2.9859184169466593</v>
      </c>
      <c r="W102">
        <v>3.2066468040355423</v>
      </c>
      <c r="X102">
        <v>3.7067217976302786</v>
      </c>
      <c r="Y102">
        <v>4.8842264428039543</v>
      </c>
      <c r="Z102">
        <v>2.4533586814316597</v>
      </c>
    </row>
    <row r="103" spans="1:32" x14ac:dyDescent="0.25">
      <c r="A103" t="s">
        <v>13</v>
      </c>
      <c r="B103" s="2">
        <f t="shared" si="10"/>
        <v>2.3266904023890097E-7</v>
      </c>
      <c r="C103" s="2">
        <f t="shared" si="9"/>
        <v>4.2590387402371146E-5</v>
      </c>
      <c r="D103" s="2">
        <f t="shared" si="9"/>
        <v>2.3352343665695909E-3</v>
      </c>
      <c r="E103" s="2">
        <f t="shared" si="9"/>
        <v>9.2419979974329741E-2</v>
      </c>
      <c r="F103" s="2">
        <f t="shared" si="9"/>
        <v>2.8410616624746345</v>
      </c>
      <c r="G103" s="2">
        <f t="shared" si="9"/>
        <v>2.8620348684495265</v>
      </c>
      <c r="H103" s="2">
        <f t="shared" si="9"/>
        <v>2.8917157758096961</v>
      </c>
      <c r="I103" s="2">
        <f t="shared" si="9"/>
        <v>2.931683081726097</v>
      </c>
      <c r="J103" s="2">
        <f t="shared" si="9"/>
        <v>2.9856097402023809</v>
      </c>
      <c r="K103" s="2">
        <f t="shared" si="9"/>
        <v>3.1197072952457949</v>
      </c>
      <c r="L103" s="2">
        <f t="shared" si="9"/>
        <v>3.8216555020864873</v>
      </c>
      <c r="M103" s="2">
        <f t="shared" si="9"/>
        <v>2.7600410681263114</v>
      </c>
      <c r="O103">
        <v>2.3266904023890097E-7</v>
      </c>
      <c r="P103">
        <v>4.2590387402371146E-5</v>
      </c>
      <c r="Q103">
        <v>2.3352343665695909E-3</v>
      </c>
      <c r="R103">
        <v>9.2419979974329741E-2</v>
      </c>
      <c r="S103">
        <v>2.8410616624746345</v>
      </c>
      <c r="T103">
        <v>2.8620348684495265</v>
      </c>
      <c r="U103">
        <v>2.8917157758096961</v>
      </c>
      <c r="V103">
        <v>2.931683081726097</v>
      </c>
      <c r="W103">
        <v>2.9856097402023809</v>
      </c>
      <c r="X103">
        <v>3.1197072952457949</v>
      </c>
      <c r="Y103">
        <v>3.8216555020864873</v>
      </c>
      <c r="Z103">
        <v>2.7600410681263114</v>
      </c>
    </row>
    <row r="104" spans="1:32" x14ac:dyDescent="0.25">
      <c r="B104" s="2"/>
      <c r="C104" s="2"/>
      <c r="D104" s="2"/>
      <c r="E104" s="2"/>
      <c r="F104" s="2"/>
      <c r="G104" s="2"/>
      <c r="H104" s="2"/>
      <c r="I104" s="2"/>
      <c r="J104" s="2"/>
      <c r="O104" t="s">
        <v>5</v>
      </c>
      <c r="Q104" t="s">
        <v>6</v>
      </c>
      <c r="S104" t="s">
        <v>7</v>
      </c>
      <c r="U104" t="s">
        <v>8</v>
      </c>
      <c r="W104" t="s">
        <v>9</v>
      </c>
      <c r="Y104" t="s">
        <v>10</v>
      </c>
      <c r="AA104" t="s">
        <v>11</v>
      </c>
      <c r="AC104" t="s">
        <v>12</v>
      </c>
      <c r="AE104" t="s">
        <v>13</v>
      </c>
    </row>
    <row r="105" spans="1:32" x14ac:dyDescent="0.25">
      <c r="B105" s="2"/>
      <c r="C105" s="2"/>
      <c r="D105" s="2"/>
      <c r="E105" s="2"/>
      <c r="F105" s="2"/>
      <c r="G105" s="2"/>
      <c r="H105" s="2"/>
      <c r="I105" s="2"/>
      <c r="J105" s="2"/>
      <c r="O105" t="s">
        <v>39</v>
      </c>
      <c r="P105" t="s">
        <v>40</v>
      </c>
      <c r="Q105" t="s">
        <v>39</v>
      </c>
      <c r="R105" t="s">
        <v>40</v>
      </c>
      <c r="S105" t="s">
        <v>39</v>
      </c>
      <c r="T105" t="s">
        <v>40</v>
      </c>
      <c r="U105" t="s">
        <v>39</v>
      </c>
      <c r="V105" t="s">
        <v>40</v>
      </c>
      <c r="W105" t="s">
        <v>39</v>
      </c>
      <c r="X105" t="s">
        <v>40</v>
      </c>
      <c r="Y105" t="s">
        <v>39</v>
      </c>
      <c r="Z105" t="s">
        <v>40</v>
      </c>
      <c r="AA105" t="s">
        <v>39</v>
      </c>
      <c r="AB105" t="s">
        <v>40</v>
      </c>
      <c r="AC105" t="s">
        <v>39</v>
      </c>
      <c r="AD105" t="s">
        <v>40</v>
      </c>
      <c r="AE105" t="s">
        <v>39</v>
      </c>
      <c r="AF105" t="s">
        <v>40</v>
      </c>
    </row>
    <row r="106" spans="1:32" x14ac:dyDescent="0.25">
      <c r="B106" s="2"/>
      <c r="C106" s="2"/>
      <c r="D106" s="2"/>
      <c r="E106" s="2"/>
      <c r="F106" s="2"/>
      <c r="G106" s="2"/>
      <c r="H106" s="2"/>
      <c r="I106" s="2"/>
      <c r="J106" s="2"/>
      <c r="O106">
        <v>0.92970040148586819</v>
      </c>
      <c r="P106">
        <v>0.92002452902596876</v>
      </c>
      <c r="Q106">
        <v>1.8594008029358329</v>
      </c>
      <c r="R106">
        <v>1.8400490573377419</v>
      </c>
      <c r="S106">
        <v>2.7890992276113482</v>
      </c>
      <c r="T106">
        <v>2.7600729080890294</v>
      </c>
      <c r="U106">
        <v>3.7046659964198718</v>
      </c>
      <c r="V106">
        <v>3.6734988685949626</v>
      </c>
      <c r="W106">
        <v>4.1870383778779008</v>
      </c>
      <c r="X106">
        <v>4.2680843324019628</v>
      </c>
      <c r="Y106">
        <v>1.8382663988902929E-2</v>
      </c>
      <c r="Z106">
        <v>3.0155057582763444E-2</v>
      </c>
      <c r="AA106">
        <v>1.1660096006096498E-2</v>
      </c>
      <c r="AB106">
        <v>8.381170325967453E-3</v>
      </c>
      <c r="AC106">
        <v>5.1829835070110373E-5</v>
      </c>
      <c r="AD106">
        <v>3.3677918850176328E-5</v>
      </c>
      <c r="AE106">
        <v>6.0383911123521262E-7</v>
      </c>
      <c r="AF106">
        <v>2.3266904023890097E-7</v>
      </c>
    </row>
    <row r="107" spans="1:32" x14ac:dyDescent="0.25">
      <c r="O107">
        <v>1.0242130736258013E-2</v>
      </c>
      <c r="P107">
        <v>1.662485919268122E-2</v>
      </c>
      <c r="Q107">
        <v>0.21913128532538084</v>
      </c>
      <c r="R107">
        <v>0.30222268034353217</v>
      </c>
      <c r="S107">
        <v>1.5424226547671609</v>
      </c>
      <c r="T107">
        <v>1.5991465074270639</v>
      </c>
      <c r="U107">
        <v>6.180501976478026</v>
      </c>
      <c r="V107">
        <v>6.7071036564501076</v>
      </c>
      <c r="W107">
        <v>10.488328150104154</v>
      </c>
      <c r="X107">
        <v>11.767099045234765</v>
      </c>
      <c r="Y107">
        <v>0.14441906702017049</v>
      </c>
      <c r="Z107">
        <v>0.24881634511797529</v>
      </c>
      <c r="AA107">
        <v>0.1031936442702622</v>
      </c>
      <c r="AB107">
        <v>9.4673027718776046E-2</v>
      </c>
      <c r="AC107">
        <v>1.8128483298508527E-3</v>
      </c>
      <c r="AD107">
        <v>1.6145948207017965E-3</v>
      </c>
      <c r="AE107">
        <v>6.9110536739335168E-5</v>
      </c>
      <c r="AF107">
        <v>4.2590387402371146E-5</v>
      </c>
    </row>
    <row r="108" spans="1:32" x14ac:dyDescent="0.25">
      <c r="O108">
        <v>1.4047334677728621E-3</v>
      </c>
      <c r="P108">
        <v>2.9319932496686004E-3</v>
      </c>
      <c r="Q108">
        <v>3.7318558749141216E-2</v>
      </c>
      <c r="R108">
        <v>6.6676160061471576E-2</v>
      </c>
      <c r="S108">
        <v>0.52089357027482974</v>
      </c>
      <c r="T108">
        <v>0.5801071243893815</v>
      </c>
      <c r="U108">
        <v>4.7106957718593705</v>
      </c>
      <c r="V108">
        <v>5.4982179595368157</v>
      </c>
      <c r="W108">
        <v>11.216892606247324</v>
      </c>
      <c r="X108">
        <v>13.610593438900437</v>
      </c>
      <c r="Y108">
        <v>0.4305717419014396</v>
      </c>
      <c r="Z108">
        <v>0.75815327442401859</v>
      </c>
      <c r="AA108">
        <v>0.3461092958838039</v>
      </c>
      <c r="AB108">
        <v>0.3847280085056245</v>
      </c>
      <c r="AC108">
        <v>2.2046130087181585E-2</v>
      </c>
      <c r="AD108">
        <v>2.4957792412314463E-2</v>
      </c>
      <c r="AE108">
        <v>2.6008404974322522E-3</v>
      </c>
      <c r="AF108">
        <v>2.3352343665695909E-3</v>
      </c>
    </row>
    <row r="109" spans="1:32" x14ac:dyDescent="0.25">
      <c r="O109">
        <v>1.1414237681989833E-3</v>
      </c>
      <c r="P109">
        <v>2.5568465808638681E-3</v>
      </c>
      <c r="Q109">
        <v>2.2591909714445229E-2</v>
      </c>
      <c r="R109">
        <v>4.2062265338586521E-2</v>
      </c>
      <c r="S109">
        <v>0.23261039436223108</v>
      </c>
      <c r="T109">
        <v>0.27777651765410905</v>
      </c>
      <c r="U109">
        <v>3.0377320330154989</v>
      </c>
      <c r="V109">
        <v>3.6853621997416779</v>
      </c>
      <c r="W109">
        <v>9.6342012182159475</v>
      </c>
      <c r="X109">
        <v>12.250586171234728</v>
      </c>
      <c r="Y109">
        <v>0.99929440489583543</v>
      </c>
      <c r="Z109">
        <v>1.7379970982393809</v>
      </c>
      <c r="AA109">
        <v>0.90586206366434696</v>
      </c>
      <c r="AB109">
        <v>1.1770150167327338</v>
      </c>
      <c r="AC109">
        <v>0.20682941417262679</v>
      </c>
      <c r="AD109">
        <v>0.28452501738459335</v>
      </c>
      <c r="AE109">
        <v>7.4329185216469057E-2</v>
      </c>
      <c r="AF109">
        <v>9.2419979974329741E-2</v>
      </c>
    </row>
    <row r="110" spans="1:32" x14ac:dyDescent="0.25">
      <c r="O110">
        <v>1.4542925511125148E-3</v>
      </c>
      <c r="P110">
        <v>3.6680793678262945E-3</v>
      </c>
      <c r="Q110">
        <v>2.552610996985576E-2</v>
      </c>
      <c r="R110">
        <v>4.6182232846407156E-2</v>
      </c>
      <c r="S110">
        <v>0.19960298356492956</v>
      </c>
      <c r="T110">
        <v>0.22294223268052207</v>
      </c>
      <c r="U110">
        <v>2.4460912737232219</v>
      </c>
      <c r="V110">
        <v>2.5968535723987762</v>
      </c>
      <c r="W110">
        <v>9.5671118520430394</v>
      </c>
      <c r="X110">
        <v>10.744962439329274</v>
      </c>
      <c r="Y110">
        <v>2.5374223794335653</v>
      </c>
      <c r="Z110">
        <v>3.6325193590286626</v>
      </c>
      <c r="AA110">
        <v>2.6023028634583301</v>
      </c>
      <c r="AB110">
        <v>3.2485480474217394</v>
      </c>
      <c r="AC110">
        <v>2.0183908991649413</v>
      </c>
      <c r="AD110">
        <v>2.6996615893485578</v>
      </c>
      <c r="AE110">
        <v>2.1101101681138057</v>
      </c>
      <c r="AF110">
        <v>2.8410616624746345</v>
      </c>
    </row>
    <row r="111" spans="1:32" x14ac:dyDescent="0.25">
      <c r="O111">
        <v>1.1211499943024106E-5</v>
      </c>
      <c r="P111">
        <v>6.2156445993949094E-5</v>
      </c>
      <c r="Q111">
        <v>1.5809535678350205E-3</v>
      </c>
      <c r="R111">
        <v>4.3921566586285331E-3</v>
      </c>
      <c r="S111">
        <v>4.8351970203680539E-2</v>
      </c>
      <c r="T111">
        <v>5.3290356972826906E-2</v>
      </c>
      <c r="U111">
        <v>1.5914493506455769</v>
      </c>
      <c r="V111">
        <v>1.7319964041676619</v>
      </c>
      <c r="W111">
        <v>8.7588355695084044</v>
      </c>
      <c r="X111">
        <v>10.481027937061896</v>
      </c>
      <c r="Y111">
        <v>3.0135331531169967</v>
      </c>
      <c r="Z111">
        <v>4.5981533503576406</v>
      </c>
      <c r="AA111">
        <v>2.9476847494970144</v>
      </c>
      <c r="AB111">
        <v>3.7137535657098146</v>
      </c>
      <c r="AC111">
        <v>2.011037006455628</v>
      </c>
      <c r="AD111">
        <v>2.7623886981066099</v>
      </c>
      <c r="AE111">
        <v>2.0676449220701274</v>
      </c>
      <c r="AF111">
        <v>2.8620348684495265</v>
      </c>
    </row>
    <row r="112" spans="1:32" x14ac:dyDescent="0.25">
      <c r="O112">
        <v>8.371149828546324E-8</v>
      </c>
      <c r="P112">
        <v>1.0404341964075221E-6</v>
      </c>
      <c r="Q112">
        <v>9.1156655610054573E-5</v>
      </c>
      <c r="R112">
        <v>3.8752157984145983E-4</v>
      </c>
      <c r="S112">
        <v>1.0633342928879901E-2</v>
      </c>
      <c r="T112">
        <v>1.1279247790675989E-2</v>
      </c>
      <c r="U112">
        <v>0.92456663442781328</v>
      </c>
      <c r="V112">
        <v>1.00695494373399</v>
      </c>
      <c r="W112">
        <v>7.1064748115740786</v>
      </c>
      <c r="X112">
        <v>8.8720732220891314</v>
      </c>
      <c r="Y112">
        <v>3.7620724495722397</v>
      </c>
      <c r="Z112">
        <v>6.0086251837910387</v>
      </c>
      <c r="AA112">
        <v>3.5484567082732181</v>
      </c>
      <c r="AB112">
        <v>4.4724378872122097</v>
      </c>
      <c r="AC112">
        <v>2.0685359632195062</v>
      </c>
      <c r="AD112">
        <v>2.8529437065952399</v>
      </c>
      <c r="AE112">
        <v>2.072559251636255</v>
      </c>
      <c r="AF112">
        <v>2.8917157758096961</v>
      </c>
    </row>
    <row r="113" spans="1:32" x14ac:dyDescent="0.25">
      <c r="O113">
        <v>6.0257921529894713E-10</v>
      </c>
      <c r="P113">
        <v>1.7524013240704039E-8</v>
      </c>
      <c r="Q113">
        <v>4.8234592034468886E-6</v>
      </c>
      <c r="R113">
        <v>3.1949963609677269E-5</v>
      </c>
      <c r="S113">
        <v>2.0796827592702832E-3</v>
      </c>
      <c r="T113">
        <v>2.1097188116616242E-3</v>
      </c>
      <c r="U113">
        <v>0.46767728244644158</v>
      </c>
      <c r="V113">
        <v>0.50753365853797239</v>
      </c>
      <c r="W113">
        <v>4.9669639115351512</v>
      </c>
      <c r="X113">
        <v>6.4672531268114861</v>
      </c>
      <c r="Y113">
        <v>4.6003637709996417</v>
      </c>
      <c r="Z113">
        <v>7.6441899269222349</v>
      </c>
      <c r="AA113">
        <v>4.3086695554409857</v>
      </c>
      <c r="AB113">
        <v>5.5603700760043351</v>
      </c>
      <c r="AC113">
        <v>2.2060580131633238</v>
      </c>
      <c r="AD113">
        <v>2.9859184169466593</v>
      </c>
      <c r="AE113">
        <v>2.1351014212994994</v>
      </c>
      <c r="AF113">
        <v>2.931683081726097</v>
      </c>
    </row>
    <row r="114" spans="1:32" x14ac:dyDescent="0.25">
      <c r="O114">
        <v>4.2036341074448677E-12</v>
      </c>
      <c r="P114">
        <v>2.9473846703938593E-10</v>
      </c>
      <c r="Q114">
        <v>2.3483445919174782E-7</v>
      </c>
      <c r="R114">
        <v>2.4608394668665456E-6</v>
      </c>
      <c r="S114">
        <v>3.620250800455844E-4</v>
      </c>
      <c r="T114">
        <v>3.4785072325828873E-4</v>
      </c>
      <c r="U114">
        <v>0.20551643584767559</v>
      </c>
      <c r="V114">
        <v>0.22088471024570416</v>
      </c>
      <c r="W114">
        <v>2.9763248419995616</v>
      </c>
      <c r="X114">
        <v>4.0364155179034498</v>
      </c>
      <c r="Y114">
        <v>5.1707903352902553</v>
      </c>
      <c r="Z114">
        <v>8.9385293566573196</v>
      </c>
      <c r="AA114">
        <v>4.9625815655479615</v>
      </c>
      <c r="AB114">
        <v>6.8131519125249316</v>
      </c>
      <c r="AC114">
        <v>2.4378334953695342</v>
      </c>
      <c r="AD114">
        <v>3.2066468040355423</v>
      </c>
      <c r="AE114">
        <v>2.2633693049207042</v>
      </c>
      <c r="AF114">
        <v>2.9856097402023809</v>
      </c>
    </row>
    <row r="115" spans="1:32" x14ac:dyDescent="0.25">
      <c r="O115">
        <v>2.8842970689740881E-14</v>
      </c>
      <c r="P115">
        <v>4.8472571173466621E-12</v>
      </c>
      <c r="Q115">
        <v>1.0732532081194549E-8</v>
      </c>
      <c r="R115">
        <v>1.7650733315281917E-7</v>
      </c>
      <c r="S115">
        <v>5.7367719344617226E-5</v>
      </c>
      <c r="T115">
        <v>5.0664066189246332E-5</v>
      </c>
      <c r="U115">
        <v>7.998676598306638E-2</v>
      </c>
      <c r="V115">
        <v>8.3121945475683814E-2</v>
      </c>
      <c r="W115">
        <v>1.555106646246271</v>
      </c>
      <c r="X115">
        <v>2.1577676686960801</v>
      </c>
      <c r="Y115">
        <v>5.195632375205963</v>
      </c>
      <c r="Z115">
        <v>9.2707912203480252</v>
      </c>
      <c r="AA115">
        <v>5.2346793141089671</v>
      </c>
      <c r="AB115">
        <v>7.8516360687045514</v>
      </c>
      <c r="AC115">
        <v>2.8163902222317954</v>
      </c>
      <c r="AD115">
        <v>3.7067217976302786</v>
      </c>
      <c r="AE115">
        <v>2.5007358912738327</v>
      </c>
      <c r="AF115">
        <v>3.1197072952457949</v>
      </c>
    </row>
    <row r="116" spans="1:32" x14ac:dyDescent="0.25">
      <c r="O116">
        <v>1.9862314797163635E-16</v>
      </c>
      <c r="P116">
        <v>7.5564157038962936E-14</v>
      </c>
      <c r="Q116">
        <v>4.7023070749833658E-10</v>
      </c>
      <c r="R116">
        <v>1.1454096790669944E-8</v>
      </c>
      <c r="S116">
        <v>8.4105437671739419E-6</v>
      </c>
      <c r="T116">
        <v>6.3044724535994692E-6</v>
      </c>
      <c r="U116">
        <v>2.7648600000216485E-2</v>
      </c>
      <c r="V116">
        <v>2.593835992796022E-2</v>
      </c>
      <c r="W116">
        <v>0.7070306075363012</v>
      </c>
      <c r="X116">
        <v>0.94565675701423013</v>
      </c>
      <c r="Y116">
        <v>4.5310534908545472</v>
      </c>
      <c r="Z116">
        <v>7.9869446291640438</v>
      </c>
      <c r="AA116">
        <v>4.8776329211205853</v>
      </c>
      <c r="AB116">
        <v>7.8469962025477207</v>
      </c>
      <c r="AC116">
        <v>3.4302756874770064</v>
      </c>
      <c r="AD116">
        <v>4.8842264428039543</v>
      </c>
      <c r="AE116">
        <v>3.0447358604509489</v>
      </c>
      <c r="AF116">
        <v>3.8216555020864873</v>
      </c>
    </row>
    <row r="117" spans="1:32" x14ac:dyDescent="0.25">
      <c r="O117">
        <v>8.5124757034622033E-19</v>
      </c>
      <c r="P117">
        <v>4.2329882915324549E-16</v>
      </c>
      <c r="Q117">
        <v>1.1783679121746361E-11</v>
      </c>
      <c r="R117">
        <v>2.3806229462989503E-10</v>
      </c>
      <c r="S117">
        <v>6.4879778682191816E-7</v>
      </c>
      <c r="T117">
        <v>2.2632696558539778E-7</v>
      </c>
      <c r="U117">
        <v>4.6392844829871542E-3</v>
      </c>
      <c r="V117">
        <v>2.1997233141919613E-3</v>
      </c>
      <c r="W117">
        <v>0.15145162665016643</v>
      </c>
      <c r="X117">
        <v>0.11067813667025819</v>
      </c>
      <c r="Y117">
        <v>1.824723965937028</v>
      </c>
      <c r="Z117">
        <v>1.829975862739242</v>
      </c>
      <c r="AA117">
        <v>2.1320564898381491</v>
      </c>
      <c r="AB117">
        <v>2.1439049782585013</v>
      </c>
      <c r="AC117">
        <v>2.4409924920862842</v>
      </c>
      <c r="AD117">
        <v>2.4533586814316597</v>
      </c>
      <c r="AE117">
        <v>2.7461354921958154</v>
      </c>
      <c r="AF117">
        <v>2.7600410681263114</v>
      </c>
    </row>
    <row r="119" spans="1:32" x14ac:dyDescent="0.25">
      <c r="B119" t="s">
        <v>27</v>
      </c>
    </row>
    <row r="120" spans="1:32" x14ac:dyDescent="0.25">
      <c r="B120" s="7">
        <v>0</v>
      </c>
      <c r="C120" s="7">
        <v>17.999998964486686</v>
      </c>
      <c r="D120" s="7">
        <v>27.536874141314239</v>
      </c>
      <c r="E120" s="7">
        <v>27.1768844395326</v>
      </c>
      <c r="F120" s="7">
        <v>26.766961377355898</v>
      </c>
      <c r="G120" s="7">
        <v>20.319782419037942</v>
      </c>
      <c r="H120" s="7">
        <v>20.071167602667288</v>
      </c>
      <c r="I120" s="7">
        <v>19.684600257256413</v>
      </c>
      <c r="J120" s="7">
        <v>19.197072640386619</v>
      </c>
      <c r="K120" s="7">
        <v>18.741872165969642</v>
      </c>
      <c r="L120" s="7">
        <v>18.377702440477794</v>
      </c>
      <c r="M120" s="7">
        <v>18.000006864518632</v>
      </c>
    </row>
    <row r="121" spans="1:32" x14ac:dyDescent="0.25">
      <c r="B121" t="s">
        <v>14</v>
      </c>
      <c r="C121" t="s">
        <v>15</v>
      </c>
      <c r="D121" t="s">
        <v>16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24</v>
      </c>
      <c r="M121" t="s">
        <v>25</v>
      </c>
    </row>
    <row r="122" spans="1:32" x14ac:dyDescent="0.25">
      <c r="A122" t="s">
        <v>5</v>
      </c>
      <c r="B122" s="8">
        <f>B15*B$120</f>
        <v>0</v>
      </c>
      <c r="C122" s="8">
        <f t="shared" ref="C122:M122" si="11">C15*C$120</f>
        <v>1.2404095723231772</v>
      </c>
      <c r="D122" s="8">
        <f t="shared" si="11"/>
        <v>0.32294099898399375</v>
      </c>
      <c r="E122" s="8">
        <f t="shared" si="11"/>
        <v>0.31244702697535587</v>
      </c>
      <c r="F122" s="8">
        <f t="shared" si="11"/>
        <v>0.31270377002312855</v>
      </c>
      <c r="G122" s="8">
        <f t="shared" si="11"/>
        <v>2.0267583120015371E-3</v>
      </c>
      <c r="H122" s="8">
        <f t="shared" si="11"/>
        <v>1.6445832300491086E-5</v>
      </c>
      <c r="I122" s="8">
        <f t="shared" si="11"/>
        <v>1.2881157795602865E-7</v>
      </c>
      <c r="J122" s="8">
        <f t="shared" si="11"/>
        <v>9.7111168417254283E-10</v>
      </c>
      <c r="K122" s="8">
        <f t="shared" si="11"/>
        <v>7.1574135930992578E-12</v>
      </c>
      <c r="L122" s="8">
        <f t="shared" si="11"/>
        <v>5.3548815905832356E-14</v>
      </c>
      <c r="M122" s="8">
        <f t="shared" si="11"/>
        <v>4.3591148567705831E-16</v>
      </c>
      <c r="O122">
        <v>0</v>
      </c>
      <c r="P122">
        <v>1.2404095723231772</v>
      </c>
      <c r="Q122">
        <v>0.32294099898399375</v>
      </c>
      <c r="R122">
        <v>0.31244702697535587</v>
      </c>
      <c r="S122">
        <v>0.31270377002312855</v>
      </c>
      <c r="T122">
        <v>2.0267583120015371E-3</v>
      </c>
      <c r="U122">
        <v>1.6445832300491086E-5</v>
      </c>
      <c r="V122">
        <v>1.2881157795602865E-7</v>
      </c>
      <c r="W122">
        <v>9.7111168417254283E-10</v>
      </c>
      <c r="X122">
        <v>7.1574135930992578E-12</v>
      </c>
      <c r="Y122">
        <v>5.3548815905832356E-14</v>
      </c>
      <c r="Z122">
        <v>4.3591148567705831E-16</v>
      </c>
    </row>
    <row r="123" spans="1:32" x14ac:dyDescent="0.25">
      <c r="A123" t="s">
        <v>6</v>
      </c>
      <c r="B123" s="8">
        <f t="shared" ref="B123:M130" si="12">B16*B$120</f>
        <v>0</v>
      </c>
      <c r="C123" s="8">
        <f t="shared" si="12"/>
        <v>2.479884368961319</v>
      </c>
      <c r="D123" s="8">
        <f t="shared" si="12"/>
        <v>0.89058130741129204</v>
      </c>
      <c r="E123" s="8">
        <f t="shared" si="12"/>
        <v>0.66991271719073564</v>
      </c>
      <c r="F123" s="8">
        <f t="shared" si="12"/>
        <v>0.65498543604954662</v>
      </c>
      <c r="G123" s="8">
        <f t="shared" si="12"/>
        <v>3.5533436590711676E-2</v>
      </c>
      <c r="H123" s="8">
        <f t="shared" si="12"/>
        <v>2.3145047373966262E-3</v>
      </c>
      <c r="I123" s="8">
        <f t="shared" si="12"/>
        <v>1.3991451069047473E-4</v>
      </c>
      <c r="J123" s="8">
        <f t="shared" si="12"/>
        <v>7.75503402695192E-6</v>
      </c>
      <c r="K123" s="8">
        <f t="shared" si="12"/>
        <v>3.9914543378949392E-7</v>
      </c>
      <c r="L123" s="8">
        <f t="shared" si="12"/>
        <v>1.9887706850841285E-8</v>
      </c>
      <c r="M123" s="8">
        <f t="shared" si="12"/>
        <v>1.0119158605313524E-9</v>
      </c>
      <c r="O123">
        <v>0</v>
      </c>
      <c r="P123">
        <v>2.479884368961319</v>
      </c>
      <c r="Q123">
        <v>0.89058130741129204</v>
      </c>
      <c r="R123">
        <v>0.66991271719073564</v>
      </c>
      <c r="S123">
        <v>0.65498543604954662</v>
      </c>
      <c r="T123">
        <v>3.5533436590711676E-2</v>
      </c>
      <c r="U123">
        <v>2.3145047373966262E-3</v>
      </c>
      <c r="V123">
        <v>1.3991451069047473E-4</v>
      </c>
      <c r="W123">
        <v>7.75503402695192E-6</v>
      </c>
      <c r="X123">
        <v>3.9914543378949392E-7</v>
      </c>
      <c r="Y123">
        <v>1.9887706850841285E-8</v>
      </c>
      <c r="Z123">
        <v>1.0119158605313524E-9</v>
      </c>
    </row>
    <row r="124" spans="1:32" x14ac:dyDescent="0.25">
      <c r="A124" t="s">
        <v>7</v>
      </c>
      <c r="B124" s="8">
        <f t="shared" si="12"/>
        <v>0</v>
      </c>
      <c r="C124" s="8">
        <f t="shared" si="12"/>
        <v>3.7189324119404321</v>
      </c>
      <c r="D124" s="8">
        <f t="shared" si="12"/>
        <v>2.8315878993894223</v>
      </c>
      <c r="E124" s="8">
        <f t="shared" si="12"/>
        <v>1.6143703960649776</v>
      </c>
      <c r="F124" s="8">
        <f t="shared" si="12"/>
        <v>1.2748349590127623</v>
      </c>
      <c r="G124" s="8">
        <f t="shared" si="12"/>
        <v>0.27765281406067166</v>
      </c>
      <c r="H124" s="8">
        <f t="shared" si="12"/>
        <v>7.0697868187699159E-2</v>
      </c>
      <c r="I124" s="8">
        <f t="shared" si="12"/>
        <v>1.629403725519785E-2</v>
      </c>
      <c r="J124" s="8">
        <f t="shared" si="12"/>
        <v>3.3378800151991589E-3</v>
      </c>
      <c r="K124" s="8">
        <f t="shared" si="12"/>
        <v>6.1385699846873204E-4</v>
      </c>
      <c r="L124" s="8">
        <f t="shared" si="12"/>
        <v>1.0536280204375847E-4</v>
      </c>
      <c r="M124" s="8">
        <f t="shared" si="12"/>
        <v>1.7218118880218427E-5</v>
      </c>
      <c r="O124">
        <v>0</v>
      </c>
      <c r="P124">
        <v>3.7189324119404321</v>
      </c>
      <c r="Q124">
        <v>2.8315878993894223</v>
      </c>
      <c r="R124">
        <v>1.6143703960649776</v>
      </c>
      <c r="S124">
        <v>1.2748349590127623</v>
      </c>
      <c r="T124">
        <v>0.27765281406067166</v>
      </c>
      <c r="U124">
        <v>7.0697868187699159E-2</v>
      </c>
      <c r="V124">
        <v>1.629403725519785E-2</v>
      </c>
      <c r="W124">
        <v>3.3378800151991589E-3</v>
      </c>
      <c r="X124">
        <v>6.1385699846873204E-4</v>
      </c>
      <c r="Y124">
        <v>1.0536280204375847E-4</v>
      </c>
      <c r="Z124">
        <v>1.7218118880218427E-5</v>
      </c>
    </row>
    <row r="125" spans="1:32" x14ac:dyDescent="0.25">
      <c r="A125" t="s">
        <v>8</v>
      </c>
      <c r="B125" s="8">
        <f t="shared" si="12"/>
        <v>0</v>
      </c>
      <c r="C125" s="8">
        <f t="shared" si="12"/>
        <v>4.9389856879434353</v>
      </c>
      <c r="D125" s="8">
        <f t="shared" si="12"/>
        <v>8.8526194617665475</v>
      </c>
      <c r="E125" s="8">
        <f t="shared" si="12"/>
        <v>7.4139873012669266</v>
      </c>
      <c r="F125" s="8">
        <f t="shared" si="12"/>
        <v>5.7113183828234018</v>
      </c>
      <c r="G125" s="8">
        <f t="shared" si="12"/>
        <v>3.396242196936798</v>
      </c>
      <c r="H125" s="8">
        <f t="shared" si="12"/>
        <v>2.3202505997949445</v>
      </c>
      <c r="I125" s="8">
        <f t="shared" si="12"/>
        <v>1.4103348377679659</v>
      </c>
      <c r="J125" s="8">
        <f t="shared" si="12"/>
        <v>0.74471191539167936</v>
      </c>
      <c r="K125" s="8">
        <f t="shared" si="12"/>
        <v>0.34281465537112593</v>
      </c>
      <c r="L125" s="8">
        <f t="shared" si="12"/>
        <v>0.14129655806825481</v>
      </c>
      <c r="M125" s="8">
        <f t="shared" si="12"/>
        <v>5.1586333030971869E-2</v>
      </c>
      <c r="O125">
        <v>0</v>
      </c>
      <c r="P125">
        <v>4.9389856879434353</v>
      </c>
      <c r="Q125">
        <v>8.8526194617665475</v>
      </c>
      <c r="R125">
        <v>7.4139873012669266</v>
      </c>
      <c r="S125">
        <v>5.7113183828234018</v>
      </c>
      <c r="T125">
        <v>3.396242196936798</v>
      </c>
      <c r="U125">
        <v>2.3202505997949445</v>
      </c>
      <c r="V125">
        <v>1.4103348377679659</v>
      </c>
      <c r="W125">
        <v>0.74471191539167936</v>
      </c>
      <c r="X125">
        <v>0.34281465537112593</v>
      </c>
      <c r="Y125">
        <v>0.14129655806825481</v>
      </c>
      <c r="Z125">
        <v>5.1586333030971869E-2</v>
      </c>
    </row>
    <row r="126" spans="1:32" x14ac:dyDescent="0.25">
      <c r="A126" t="s">
        <v>9</v>
      </c>
      <c r="B126" s="8">
        <f t="shared" si="12"/>
        <v>0</v>
      </c>
      <c r="C126" s="8">
        <f t="shared" si="12"/>
        <v>5.5816744424193105</v>
      </c>
      <c r="D126" s="8">
        <f t="shared" si="12"/>
        <v>14.32168882271179</v>
      </c>
      <c r="E126" s="8">
        <f t="shared" si="12"/>
        <v>16.105595256040935</v>
      </c>
      <c r="F126" s="8">
        <f t="shared" si="12"/>
        <v>15.584819153357753</v>
      </c>
      <c r="G126" s="8">
        <f t="shared" si="12"/>
        <v>13.143152395261593</v>
      </c>
      <c r="H126" s="8">
        <f t="shared" si="12"/>
        <v>12.632781960430609</v>
      </c>
      <c r="I126" s="8">
        <f t="shared" si="12"/>
        <v>10.708848500138391</v>
      </c>
      <c r="J126" s="8">
        <f t="shared" si="12"/>
        <v>7.7875615057855301</v>
      </c>
      <c r="K126" s="8">
        <f t="shared" si="12"/>
        <v>4.8561132076761746</v>
      </c>
      <c r="L126" s="8">
        <f t="shared" si="12"/>
        <v>2.6555828739236507</v>
      </c>
      <c r="M126" s="8">
        <f t="shared" si="12"/>
        <v>1.2535262882109788</v>
      </c>
      <c r="O126">
        <v>0</v>
      </c>
      <c r="P126">
        <v>5.5816744424193105</v>
      </c>
      <c r="Q126">
        <v>14.32168882271179</v>
      </c>
      <c r="R126">
        <v>16.105595256040935</v>
      </c>
      <c r="S126">
        <v>15.584819153357753</v>
      </c>
      <c r="T126">
        <v>13.143152395261593</v>
      </c>
      <c r="U126">
        <v>12.632781960430609</v>
      </c>
      <c r="V126">
        <v>10.708848500138391</v>
      </c>
      <c r="W126">
        <v>7.7875615057855301</v>
      </c>
      <c r="X126">
        <v>4.8561132076761746</v>
      </c>
      <c r="Y126">
        <v>2.6555828739236507</v>
      </c>
      <c r="Z126">
        <v>1.2535262882109788</v>
      </c>
    </row>
    <row r="127" spans="1:32" x14ac:dyDescent="0.25">
      <c r="A127" t="s">
        <v>10</v>
      </c>
      <c r="B127" s="8">
        <f t="shared" si="12"/>
        <v>0</v>
      </c>
      <c r="C127" s="8">
        <f t="shared" si="12"/>
        <v>2.4501324575676948E-2</v>
      </c>
      <c r="D127" s="8">
        <f t="shared" si="12"/>
        <v>0.18407867395188032</v>
      </c>
      <c r="E127" s="8">
        <f t="shared" si="12"/>
        <v>0.57060964931746194</v>
      </c>
      <c r="F127" s="8">
        <f t="shared" si="12"/>
        <v>1.4771646065553337</v>
      </c>
      <c r="G127" s="8">
        <f t="shared" si="12"/>
        <v>1.647269706228027</v>
      </c>
      <c r="H127" s="8">
        <f t="shared" si="12"/>
        <v>2.4806362662084718</v>
      </c>
      <c r="I127" s="8">
        <f t="shared" si="12"/>
        <v>3.7637454307423428</v>
      </c>
      <c r="J127" s="8">
        <f t="shared" si="12"/>
        <v>5.2603744727644353</v>
      </c>
      <c r="K127" s="8">
        <f t="shared" si="12"/>
        <v>6.4490667497706173</v>
      </c>
      <c r="L127" s="8">
        <f t="shared" si="12"/>
        <v>6.910629540757089</v>
      </c>
      <c r="M127" s="8">
        <f t="shared" si="12"/>
        <v>6.3267847003001778</v>
      </c>
      <c r="O127">
        <v>0</v>
      </c>
      <c r="P127">
        <v>2.4501324575676948E-2</v>
      </c>
      <c r="Q127">
        <v>0.18407867395188032</v>
      </c>
      <c r="R127">
        <v>0.57060964931746194</v>
      </c>
      <c r="S127">
        <v>1.4771646065553337</v>
      </c>
      <c r="T127">
        <v>1.647269706228027</v>
      </c>
      <c r="U127">
        <v>2.4806362662084718</v>
      </c>
      <c r="V127">
        <v>3.7637454307423428</v>
      </c>
      <c r="W127">
        <v>5.2603744727644353</v>
      </c>
      <c r="X127">
        <v>6.4490667497706173</v>
      </c>
      <c r="Y127">
        <v>6.910629540757089</v>
      </c>
      <c r="Z127">
        <v>6.3267847003001778</v>
      </c>
    </row>
    <row r="128" spans="1:32" x14ac:dyDescent="0.25">
      <c r="A128" t="s">
        <v>11</v>
      </c>
      <c r="B128" s="8">
        <f t="shared" si="12"/>
        <v>0</v>
      </c>
      <c r="C128" s="8">
        <f t="shared" si="12"/>
        <v>1.5541285655637735E-2</v>
      </c>
      <c r="D128" s="8">
        <f t="shared" si="12"/>
        <v>0.13104101280683564</v>
      </c>
      <c r="E128" s="8">
        <f t="shared" si="12"/>
        <v>0.4576410080839779</v>
      </c>
      <c r="F128" s="8">
        <f t="shared" si="12"/>
        <v>1.3373974908768864</v>
      </c>
      <c r="G128" s="8">
        <f t="shared" si="12"/>
        <v>1.4211285781900442</v>
      </c>
      <c r="H128" s="8">
        <f t="shared" si="12"/>
        <v>2.0618573556316271</v>
      </c>
      <c r="I128" s="8">
        <f t="shared" si="12"/>
        <v>3.1029566644976585</v>
      </c>
      <c r="J128" s="8">
        <f t="shared" si="12"/>
        <v>4.4387464578268103</v>
      </c>
      <c r="K128" s="8">
        <f t="shared" si="12"/>
        <v>5.706594358029256</v>
      </c>
      <c r="L128" s="8">
        <f t="shared" si="12"/>
        <v>6.5269039569605143</v>
      </c>
      <c r="M128" s="8">
        <f t="shared" si="12"/>
        <v>6.4760331601590302</v>
      </c>
      <c r="O128">
        <v>0</v>
      </c>
      <c r="P128">
        <v>1.5541285655637735E-2</v>
      </c>
      <c r="Q128">
        <v>0.13104101280683564</v>
      </c>
      <c r="R128">
        <v>0.4576410080839779</v>
      </c>
      <c r="S128">
        <v>1.3373974908768864</v>
      </c>
      <c r="T128">
        <v>1.4211285781900442</v>
      </c>
      <c r="U128">
        <v>2.0618573556316271</v>
      </c>
      <c r="V128">
        <v>3.1029566644976585</v>
      </c>
      <c r="W128">
        <v>4.4387464578268103</v>
      </c>
      <c r="X128">
        <v>5.706594358029256</v>
      </c>
      <c r="Y128">
        <v>6.5269039569605143</v>
      </c>
      <c r="Z128">
        <v>6.4760331601590302</v>
      </c>
    </row>
    <row r="129" spans="1:32" x14ac:dyDescent="0.25">
      <c r="A129" t="s">
        <v>12</v>
      </c>
      <c r="B129" s="8">
        <f t="shared" si="12"/>
        <v>0</v>
      </c>
      <c r="C129" s="8">
        <f t="shared" si="12"/>
        <v>6.9066163870874938E-5</v>
      </c>
      <c r="D129" s="8">
        <f t="shared" si="12"/>
        <v>2.2506334856644515E-3</v>
      </c>
      <c r="E129" s="8">
        <f t="shared" si="12"/>
        <v>2.8912681825139425E-2</v>
      </c>
      <c r="F129" s="8">
        <f t="shared" si="12"/>
        <v>0.30438466669288905</v>
      </c>
      <c r="G129" s="8">
        <f t="shared" si="12"/>
        <v>0.29167283179871223</v>
      </c>
      <c r="H129" s="8">
        <f t="shared" si="12"/>
        <v>0.37017811440180126</v>
      </c>
      <c r="I129" s="8">
        <f t="shared" si="12"/>
        <v>0.5039872274050643</v>
      </c>
      <c r="J129" s="8">
        <f t="shared" si="12"/>
        <v>0.71391740031458117</v>
      </c>
      <c r="K129" s="8">
        <f t="shared" si="12"/>
        <v>1.0345005895974622</v>
      </c>
      <c r="L129" s="8">
        <f t="shared" si="12"/>
        <v>1.5900711826562468</v>
      </c>
      <c r="M129" s="8">
        <f t="shared" si="12"/>
        <v>2.6744973178056881</v>
      </c>
      <c r="O129">
        <v>0</v>
      </c>
      <c r="P129">
        <v>6.9066163870874938E-5</v>
      </c>
      <c r="Q129">
        <v>2.2506334856644515E-3</v>
      </c>
      <c r="R129">
        <v>2.8912681825139425E-2</v>
      </c>
      <c r="S129">
        <v>0.30438466669288905</v>
      </c>
      <c r="T129">
        <v>0.29167283179871223</v>
      </c>
      <c r="U129">
        <v>0.37017811440180126</v>
      </c>
      <c r="V129">
        <v>0.5039872274050643</v>
      </c>
      <c r="W129">
        <v>0.71391740031458117</v>
      </c>
      <c r="X129">
        <v>1.0345005895974622</v>
      </c>
      <c r="Y129">
        <v>1.5900711826562468</v>
      </c>
      <c r="Z129">
        <v>2.6744973178056881</v>
      </c>
    </row>
    <row r="130" spans="1:32" x14ac:dyDescent="0.25">
      <c r="A130" t="s">
        <v>13</v>
      </c>
      <c r="B130" s="8">
        <f t="shared" si="12"/>
        <v>0</v>
      </c>
      <c r="C130" s="8">
        <f t="shared" si="12"/>
        <v>8.0450382640529223E-7</v>
      </c>
      <c r="D130" s="8">
        <f t="shared" si="12"/>
        <v>8.533080681505564E-5</v>
      </c>
      <c r="E130" s="8">
        <f t="shared" si="12"/>
        <v>3.4084027670894202E-3</v>
      </c>
      <c r="F130" s="8">
        <f t="shared" si="12"/>
        <v>0.10935291196419732</v>
      </c>
      <c r="G130" s="8">
        <f t="shared" si="12"/>
        <v>0.10510370165938543</v>
      </c>
      <c r="H130" s="8">
        <f t="shared" si="12"/>
        <v>0.13243448744243716</v>
      </c>
      <c r="I130" s="8">
        <f t="shared" si="12"/>
        <v>0.17829351612752534</v>
      </c>
      <c r="J130" s="8">
        <f t="shared" si="12"/>
        <v>0.2484152522832441</v>
      </c>
      <c r="K130" s="8">
        <f t="shared" si="12"/>
        <v>0.3521683493739457</v>
      </c>
      <c r="L130" s="8">
        <f t="shared" si="12"/>
        <v>0.55311294542223355</v>
      </c>
      <c r="M130" s="8">
        <f t="shared" si="12"/>
        <v>1.21756184588099</v>
      </c>
      <c r="O130">
        <v>0</v>
      </c>
      <c r="P130">
        <v>8.0450382640529223E-7</v>
      </c>
      <c r="Q130">
        <v>8.533080681505564E-5</v>
      </c>
      <c r="R130">
        <v>3.4084027670894202E-3</v>
      </c>
      <c r="S130">
        <v>0.10935291196419732</v>
      </c>
      <c r="T130">
        <v>0.10510370165938543</v>
      </c>
      <c r="U130">
        <v>0.13243448744243716</v>
      </c>
      <c r="V130">
        <v>0.17829351612752534</v>
      </c>
      <c r="W130">
        <v>0.2484152522832441</v>
      </c>
      <c r="X130">
        <v>0.3521683493739457</v>
      </c>
      <c r="Y130">
        <v>0.55311294542223355</v>
      </c>
      <c r="Z130">
        <v>1.21756184588099</v>
      </c>
    </row>
    <row r="131" spans="1:32" x14ac:dyDescent="0.25">
      <c r="B131" s="8"/>
      <c r="C131" s="8"/>
      <c r="D131" s="8"/>
      <c r="E131" s="8"/>
      <c r="F131" s="8"/>
      <c r="G131" s="8"/>
      <c r="H131" s="8"/>
      <c r="I131" s="8"/>
      <c r="J131" s="8"/>
    </row>
    <row r="132" spans="1:32" x14ac:dyDescent="0.25">
      <c r="B132" s="1">
        <v>2.7741825834638801E-21</v>
      </c>
      <c r="C132" s="1">
        <v>18.000346885249801</v>
      </c>
      <c r="D132" s="1">
        <v>25.2373903579965</v>
      </c>
      <c r="E132" s="1">
        <v>25.428748037149798</v>
      </c>
      <c r="F132" s="1">
        <v>24.050348164184602</v>
      </c>
      <c r="G132" s="1">
        <v>16.7362405377912</v>
      </c>
      <c r="H132" s="1">
        <v>16.906940816825401</v>
      </c>
      <c r="I132" s="1">
        <v>16.816259851930798</v>
      </c>
      <c r="J132" s="1">
        <v>16.7989312961429</v>
      </c>
      <c r="K132" s="1">
        <v>16.901429676321602</v>
      </c>
      <c r="L132" s="1">
        <v>16.8896381595736</v>
      </c>
      <c r="M132" s="1">
        <v>16.2112655323659</v>
      </c>
    </row>
    <row r="133" spans="1:32" x14ac:dyDescent="0.25">
      <c r="B133" t="s">
        <v>14</v>
      </c>
      <c r="C133" t="s">
        <v>15</v>
      </c>
      <c r="D133" t="s">
        <v>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 t="s">
        <v>23</v>
      </c>
      <c r="L133" t="s">
        <v>24</v>
      </c>
      <c r="M133" t="s">
        <v>25</v>
      </c>
    </row>
    <row r="134" spans="1:32" x14ac:dyDescent="0.25">
      <c r="A134" t="s">
        <v>5</v>
      </c>
      <c r="B134" s="2">
        <f>P15*B$132</f>
        <v>2.7741572161280567E-21</v>
      </c>
      <c r="C134" s="2">
        <f t="shared" ref="C134:M142" si="13">Q15*C$132</f>
        <v>1.22669576743505</v>
      </c>
      <c r="D134" s="2">
        <f t="shared" si="13"/>
        <v>0.32329609760176303</v>
      </c>
      <c r="E134" s="2">
        <f t="shared" si="13"/>
        <v>0.30960323165874981</v>
      </c>
      <c r="F134" s="2">
        <f t="shared" si="13"/>
        <v>0.30922808498994536</v>
      </c>
      <c r="G134" s="2">
        <f t="shared" si="13"/>
        <v>3.6680793678258799E-3</v>
      </c>
      <c r="H134" s="2">
        <f t="shared" si="13"/>
        <v>6.2156445993525699E-5</v>
      </c>
      <c r="I134" s="2">
        <f t="shared" si="13"/>
        <v>1.0404341959842217E-6</v>
      </c>
      <c r="J134" s="2">
        <f t="shared" si="13"/>
        <v>1.7524012817405163E-8</v>
      </c>
      <c r="K134" s="2">
        <f t="shared" si="13"/>
        <v>2.94738043740555E-10</v>
      </c>
      <c r="L134" s="2">
        <f t="shared" si="13"/>
        <v>4.8468338185174946E-12</v>
      </c>
      <c r="M134" s="2">
        <f t="shared" si="13"/>
        <v>7.5140858209809983E-14</v>
      </c>
      <c r="O134" s="1">
        <v>2.7741572161280567E-21</v>
      </c>
      <c r="P134">
        <v>1.22669576743505</v>
      </c>
      <c r="Q134">
        <v>0.32329609760176303</v>
      </c>
      <c r="R134">
        <v>0.30960323165874981</v>
      </c>
      <c r="S134">
        <v>0.30922808498994536</v>
      </c>
      <c r="T134">
        <v>3.6680793678258799E-3</v>
      </c>
      <c r="U134">
        <v>6.2156445993525699E-5</v>
      </c>
      <c r="V134">
        <v>1.0404341959842217E-6</v>
      </c>
      <c r="W134">
        <v>1.7524012817405163E-8</v>
      </c>
      <c r="X134">
        <v>2.94738043740555E-10</v>
      </c>
      <c r="Y134">
        <v>4.8468338185174946E-12</v>
      </c>
      <c r="Z134">
        <v>7.5140858209809983E-14</v>
      </c>
    </row>
    <row r="135" spans="1:32" x14ac:dyDescent="0.25">
      <c r="A135" t="s">
        <v>6</v>
      </c>
      <c r="B135" s="2">
        <f t="shared" ref="B135:B142" si="14">P16*B$132</f>
        <v>2.4633618899915961E-26</v>
      </c>
      <c r="C135" s="2">
        <f t="shared" si="13"/>
        <v>2.4533915339178565</v>
      </c>
      <c r="D135" s="2">
        <f t="shared" si="13"/>
        <v>0.91556515692363394</v>
      </c>
      <c r="E135" s="2">
        <f t="shared" si="13"/>
        <v>0.68001863664157525</v>
      </c>
      <c r="F135" s="2">
        <f t="shared" si="13"/>
        <v>0.65540474191868947</v>
      </c>
      <c r="G135" s="2">
        <f t="shared" si="13"/>
        <v>4.6182232608344767E-2</v>
      </c>
      <c r="H135" s="2">
        <f t="shared" si="13"/>
        <v>4.3921564205662376E-3</v>
      </c>
      <c r="I135" s="2">
        <f t="shared" si="13"/>
        <v>3.8752134177916567E-4</v>
      </c>
      <c r="J135" s="2">
        <f t="shared" si="13"/>
        <v>3.1949725547382681E-5</v>
      </c>
      <c r="K135" s="2">
        <f t="shared" si="13"/>
        <v>2.4606014045719169E-6</v>
      </c>
      <c r="L135" s="2">
        <f t="shared" si="13"/>
        <v>1.7626927085818909E-7</v>
      </c>
      <c r="M135" s="2">
        <f t="shared" si="13"/>
        <v>1.1216034496040103E-8</v>
      </c>
      <c r="O135" s="1">
        <v>2.4633618899915961E-26</v>
      </c>
      <c r="P135">
        <v>2.4533915339178565</v>
      </c>
      <c r="Q135">
        <v>0.91556515692363394</v>
      </c>
      <c r="R135">
        <v>0.68001863664157525</v>
      </c>
      <c r="S135">
        <v>0.65540474191868947</v>
      </c>
      <c r="T135">
        <v>4.6182232608344767E-2</v>
      </c>
      <c r="U135">
        <v>4.3921564205662376E-3</v>
      </c>
      <c r="V135">
        <v>3.8752134177916567E-4</v>
      </c>
      <c r="W135">
        <v>3.1949725547382681E-5</v>
      </c>
      <c r="X135">
        <v>2.4606014045719169E-6</v>
      </c>
      <c r="Y135">
        <v>1.7626927085818909E-7</v>
      </c>
      <c r="Z135">
        <v>1.1216034496040103E-8</v>
      </c>
    </row>
    <row r="136" spans="1:32" x14ac:dyDescent="0.25">
      <c r="A136" t="s">
        <v>7</v>
      </c>
      <c r="B136" s="2">
        <f t="shared" si="14"/>
        <v>7.0415048129700134E-28</v>
      </c>
      <c r="C136" s="2">
        <f t="shared" si="13"/>
        <v>3.680086396989303</v>
      </c>
      <c r="D136" s="2">
        <f t="shared" si="13"/>
        <v>2.5191599963273426</v>
      </c>
      <c r="E136" s="2">
        <f t="shared" si="13"/>
        <v>1.5001206132896627</v>
      </c>
      <c r="F136" s="2">
        <f t="shared" si="13"/>
        <v>1.1977900065543921</v>
      </c>
      <c r="G136" s="2">
        <f t="shared" si="13"/>
        <v>0.22294200635355604</v>
      </c>
      <c r="H136" s="2">
        <f t="shared" si="13"/>
        <v>5.3290130645861085E-2</v>
      </c>
      <c r="I136" s="2">
        <f t="shared" si="13"/>
        <v>1.1279021463710414E-2</v>
      </c>
      <c r="J136" s="2">
        <f t="shared" si="13"/>
        <v>2.1094924846960447E-3</v>
      </c>
      <c r="K136" s="2">
        <f t="shared" si="13"/>
        <v>3.4762439629270383E-4</v>
      </c>
      <c r="L136" s="2">
        <f t="shared" si="13"/>
        <v>5.0437739223660947E-5</v>
      </c>
      <c r="M136" s="2">
        <f t="shared" si="13"/>
        <v>6.078145488014099E-6</v>
      </c>
      <c r="O136" s="1">
        <v>7.0415048129700134E-28</v>
      </c>
      <c r="P136">
        <v>3.680086396989303</v>
      </c>
      <c r="Q136">
        <v>2.5191599963273426</v>
      </c>
      <c r="R136">
        <v>1.5001206132896627</v>
      </c>
      <c r="S136">
        <v>1.1977900065543921</v>
      </c>
      <c r="T136">
        <v>0.22294200635355604</v>
      </c>
      <c r="U136">
        <v>5.3290130645861085E-2</v>
      </c>
      <c r="V136">
        <v>1.1279021463710414E-2</v>
      </c>
      <c r="W136">
        <v>2.1094924846960447E-3</v>
      </c>
      <c r="X136">
        <v>3.4762439629270383E-4</v>
      </c>
      <c r="Y136">
        <v>5.0437739223660947E-5</v>
      </c>
      <c r="Z136">
        <v>6.078145488014099E-6</v>
      </c>
    </row>
    <row r="137" spans="1:32" x14ac:dyDescent="0.25">
      <c r="A137" t="s">
        <v>8</v>
      </c>
      <c r="B137" s="2">
        <f t="shared" si="14"/>
        <v>2.4546563596304997E-29</v>
      </c>
      <c r="C137" s="2">
        <f t="shared" si="13"/>
        <v>4.8979840989170889</v>
      </c>
      <c r="D137" s="2">
        <f t="shared" si="13"/>
        <v>7.9315888867722144</v>
      </c>
      <c r="E137" s="2">
        <f t="shared" si="13"/>
        <v>6.7227031898589429</v>
      </c>
      <c r="F137" s="2">
        <f t="shared" si="13"/>
        <v>4.909847430063822</v>
      </c>
      <c r="G137" s="2">
        <f t="shared" si="13"/>
        <v>2.5946538490845734</v>
      </c>
      <c r="H137" s="2">
        <f t="shared" si="13"/>
        <v>1.7297966808534671</v>
      </c>
      <c r="I137" s="2">
        <f t="shared" si="13"/>
        <v>1.0047552204197969</v>
      </c>
      <c r="J137" s="2">
        <f t="shared" si="13"/>
        <v>0.50533393522378101</v>
      </c>
      <c r="K137" s="2">
        <f t="shared" si="13"/>
        <v>0.21868498693151187</v>
      </c>
      <c r="L137" s="2">
        <f t="shared" si="13"/>
        <v>8.092222216149178E-2</v>
      </c>
      <c r="M137" s="2">
        <f t="shared" si="13"/>
        <v>2.373863661376845E-2</v>
      </c>
      <c r="O137" s="1">
        <v>2.4546563596304997E-29</v>
      </c>
      <c r="P137">
        <v>4.8979840989170889</v>
      </c>
      <c r="Q137">
        <v>7.9315888867722144</v>
      </c>
      <c r="R137">
        <v>6.7227031898589429</v>
      </c>
      <c r="S137">
        <v>4.909847430063822</v>
      </c>
      <c r="T137">
        <v>2.5946538490845734</v>
      </c>
      <c r="U137">
        <v>1.7297966808534671</v>
      </c>
      <c r="V137">
        <v>1.0047552204197969</v>
      </c>
      <c r="W137">
        <v>0.50533393522378101</v>
      </c>
      <c r="X137">
        <v>0.21868498693151187</v>
      </c>
      <c r="Y137">
        <v>8.092222216149178E-2</v>
      </c>
      <c r="Z137">
        <v>2.373863661376845E-2</v>
      </c>
    </row>
    <row r="138" spans="1:32" x14ac:dyDescent="0.25">
      <c r="A138" t="s">
        <v>9</v>
      </c>
      <c r="B138" s="2">
        <f t="shared" si="14"/>
        <v>5.0164864005964788E-30</v>
      </c>
      <c r="C138" s="2">
        <f t="shared" si="13"/>
        <v>5.6907623877771076</v>
      </c>
      <c r="D138" s="2">
        <f t="shared" si="13"/>
        <v>13.189777100609897</v>
      </c>
      <c r="E138" s="2">
        <f t="shared" si="13"/>
        <v>15.033271494275558</v>
      </c>
      <c r="F138" s="2">
        <f t="shared" si="13"/>
        <v>13.673264226609925</v>
      </c>
      <c r="G138" s="2">
        <f t="shared" si="13"/>
        <v>10.634284302659003</v>
      </c>
      <c r="H138" s="2">
        <f t="shared" si="13"/>
        <v>10.370349800391628</v>
      </c>
      <c r="I138" s="2">
        <f t="shared" si="13"/>
        <v>8.7613950854188563</v>
      </c>
      <c r="J138" s="2">
        <f t="shared" si="13"/>
        <v>6.3565749901412261</v>
      </c>
      <c r="K138" s="2">
        <f t="shared" si="13"/>
        <v>3.9257373812331822</v>
      </c>
      <c r="L138" s="2">
        <f t="shared" si="13"/>
        <v>2.0470895320258249</v>
      </c>
      <c r="M138" s="2">
        <f t="shared" si="13"/>
        <v>0.83497862034397397</v>
      </c>
      <c r="O138" s="1">
        <v>5.0164864005964788E-30</v>
      </c>
      <c r="P138">
        <v>5.6907623877771076</v>
      </c>
      <c r="Q138">
        <v>13.189777100609897</v>
      </c>
      <c r="R138">
        <v>15.033271494275558</v>
      </c>
      <c r="S138">
        <v>13.673264226609925</v>
      </c>
      <c r="T138">
        <v>10.634284302659003</v>
      </c>
      <c r="U138">
        <v>10.370349800391628</v>
      </c>
      <c r="V138">
        <v>8.7613950854188563</v>
      </c>
      <c r="W138">
        <v>6.3565749901412261</v>
      </c>
      <c r="X138">
        <v>3.9257373812331822</v>
      </c>
      <c r="Y138">
        <v>2.0470895320258249</v>
      </c>
      <c r="Z138">
        <v>0.83497862034397397</v>
      </c>
    </row>
    <row r="139" spans="1:32" x14ac:dyDescent="0.25">
      <c r="A139" t="s">
        <v>10</v>
      </c>
      <c r="B139" s="2">
        <f t="shared" si="14"/>
        <v>3.242160906036796E-33</v>
      </c>
      <c r="C139" s="2">
        <f t="shared" si="13"/>
        <v>4.0206625298021943E-2</v>
      </c>
      <c r="D139" s="2">
        <f t="shared" si="13"/>
        <v>0.25886791283323213</v>
      </c>
      <c r="E139" s="2">
        <f t="shared" si="13"/>
        <v>0.76820484213927631</v>
      </c>
      <c r="F139" s="2">
        <f t="shared" si="13"/>
        <v>1.7480486659546444</v>
      </c>
      <c r="G139" s="2">
        <f t="shared" si="13"/>
        <v>1.802543496289416</v>
      </c>
      <c r="H139" s="2">
        <f t="shared" si="13"/>
        <v>2.76817748761838</v>
      </c>
      <c r="I139" s="2">
        <f t="shared" si="13"/>
        <v>4.1786493210517932</v>
      </c>
      <c r="J139" s="2">
        <f t="shared" si="13"/>
        <v>5.814214064183008</v>
      </c>
      <c r="K139" s="2">
        <f t="shared" si="13"/>
        <v>7.1085534939180812</v>
      </c>
      <c r="L139" s="2">
        <f t="shared" si="13"/>
        <v>7.4408153576087761</v>
      </c>
      <c r="M139" s="2">
        <f t="shared" si="13"/>
        <v>6.156968766424832</v>
      </c>
      <c r="O139" s="1">
        <v>3.242160906036796E-33</v>
      </c>
      <c r="P139">
        <v>4.0206625298021943E-2</v>
      </c>
      <c r="Q139">
        <v>0.25886791283323213</v>
      </c>
      <c r="R139">
        <v>0.76820484213927631</v>
      </c>
      <c r="S139">
        <v>1.7480486659546444</v>
      </c>
      <c r="T139">
        <v>1.802543496289416</v>
      </c>
      <c r="U139">
        <v>2.76817748761838</v>
      </c>
      <c r="V139">
        <v>4.1786493210517932</v>
      </c>
      <c r="W139">
        <v>5.814214064183008</v>
      </c>
      <c r="X139">
        <v>7.1085534939180812</v>
      </c>
      <c r="Y139">
        <v>7.4408153576087761</v>
      </c>
      <c r="Z139">
        <v>6.156968766424832</v>
      </c>
    </row>
    <row r="140" spans="1:32" x14ac:dyDescent="0.25">
      <c r="A140" t="s">
        <v>11</v>
      </c>
      <c r="B140" s="2">
        <f t="shared" si="14"/>
        <v>1.4893736222820936E-34</v>
      </c>
      <c r="C140" s="2">
        <f t="shared" si="13"/>
        <v>1.1174860931046221E-2</v>
      </c>
      <c r="D140" s="2">
        <f t="shared" si="13"/>
        <v>9.7466718323854631E-2</v>
      </c>
      <c r="E140" s="2">
        <f t="shared" si="13"/>
        <v>0.38752169911070228</v>
      </c>
      <c r="F140" s="2">
        <f t="shared" si="13"/>
        <v>1.1798087073378156</v>
      </c>
      <c r="G140" s="2">
        <f t="shared" si="13"/>
        <v>1.1046430691632467</v>
      </c>
      <c r="H140" s="2">
        <f t="shared" si="13"/>
        <v>1.5698485874513173</v>
      </c>
      <c r="I140" s="2">
        <f t="shared" si="13"/>
        <v>2.3285329089537137</v>
      </c>
      <c r="J140" s="2">
        <f t="shared" si="13"/>
        <v>3.4164650977458306</v>
      </c>
      <c r="K140" s="2">
        <f t="shared" si="13"/>
        <v>4.6692469342664458</v>
      </c>
      <c r="L140" s="2">
        <f t="shared" si="13"/>
        <v>5.7077310904460594</v>
      </c>
      <c r="M140" s="2">
        <f t="shared" si="13"/>
        <v>5.7030912242892509</v>
      </c>
      <c r="O140" s="1">
        <v>1.4893736222820936E-34</v>
      </c>
      <c r="P140">
        <v>1.1174860931046221E-2</v>
      </c>
      <c r="Q140">
        <v>9.7466718323854631E-2</v>
      </c>
      <c r="R140">
        <v>0.38752169911070228</v>
      </c>
      <c r="S140">
        <v>1.1798087073378156</v>
      </c>
      <c r="T140">
        <v>1.1046430691632467</v>
      </c>
      <c r="U140">
        <v>1.5698485874513173</v>
      </c>
      <c r="V140">
        <v>2.3285329089537137</v>
      </c>
      <c r="W140">
        <v>3.4164650977458306</v>
      </c>
      <c r="X140">
        <v>4.6692469342664458</v>
      </c>
      <c r="Y140">
        <v>5.7077310904460594</v>
      </c>
      <c r="Z140">
        <v>5.7030912242892509</v>
      </c>
    </row>
    <row r="141" spans="1:32" x14ac:dyDescent="0.25">
      <c r="A141" t="s">
        <v>12</v>
      </c>
      <c r="B141" s="2">
        <f t="shared" si="14"/>
        <v>3.4882572183247567E-39</v>
      </c>
      <c r="C141" s="2">
        <f t="shared" si="13"/>
        <v>4.4903759852218283E-5</v>
      </c>
      <c r="D141" s="2">
        <f t="shared" si="13"/>
        <v>1.6258206617038369E-3</v>
      </c>
      <c r="E141" s="2">
        <f t="shared" si="13"/>
        <v>2.496901825331644E-2</v>
      </c>
      <c r="F141" s="2">
        <f t="shared" si="13"/>
        <v>0.28453624322559518</v>
      </c>
      <c r="G141" s="2">
        <f t="shared" si="13"/>
        <v>0.246302907916891</v>
      </c>
      <c r="H141" s="2">
        <f t="shared" si="13"/>
        <v>0.30903001667494778</v>
      </c>
      <c r="I141" s="2">
        <f t="shared" si="13"/>
        <v>0.39958502516357775</v>
      </c>
      <c r="J141" s="2">
        <f t="shared" si="13"/>
        <v>0.53255973551500746</v>
      </c>
      <c r="K141" s="2">
        <f t="shared" si="13"/>
        <v>0.75328812260387001</v>
      </c>
      <c r="L141" s="2">
        <f t="shared" si="13"/>
        <v>1.2533631161986245</v>
      </c>
      <c r="M141" s="2">
        <f t="shared" si="13"/>
        <v>2.4308677613723075</v>
      </c>
      <c r="O141" s="1">
        <v>3.4882572183247567E-39</v>
      </c>
      <c r="P141">
        <v>4.4903759852218283E-5</v>
      </c>
      <c r="Q141">
        <v>1.6258206617038369E-3</v>
      </c>
      <c r="R141">
        <v>2.496901825331644E-2</v>
      </c>
      <c r="S141">
        <v>0.28453624322559518</v>
      </c>
      <c r="T141">
        <v>0.246302907916891</v>
      </c>
      <c r="U141">
        <v>0.30903001667494778</v>
      </c>
      <c r="V141">
        <v>0.39958502516357775</v>
      </c>
      <c r="W141">
        <v>0.53255973551500746</v>
      </c>
      <c r="X141">
        <v>0.75328812260387001</v>
      </c>
      <c r="Y141">
        <v>1.2533631161986245</v>
      </c>
      <c r="Z141">
        <v>2.4308677613723075</v>
      </c>
    </row>
    <row r="142" spans="1:32" x14ac:dyDescent="0.25">
      <c r="A142" t="s">
        <v>13</v>
      </c>
      <c r="B142" s="2">
        <f t="shared" si="14"/>
        <v>3.1626309048813256E-43</v>
      </c>
      <c r="C142" s="2">
        <f t="shared" si="13"/>
        <v>3.1022447540219725E-7</v>
      </c>
      <c r="D142" s="2">
        <f t="shared" si="13"/>
        <v>4.266794283753453E-5</v>
      </c>
      <c r="E142" s="2">
        <f t="shared" si="13"/>
        <v>2.3353119220047487E-3</v>
      </c>
      <c r="F142" s="2">
        <f t="shared" si="13"/>
        <v>9.2420057529765093E-2</v>
      </c>
      <c r="G142" s="2">
        <f t="shared" si="13"/>
        <v>8.1020594348333752E-2</v>
      </c>
      <c r="H142" s="2">
        <f t="shared" si="13"/>
        <v>0.1019938003232239</v>
      </c>
      <c r="I142" s="2">
        <f t="shared" si="13"/>
        <v>0.13167470768338627</v>
      </c>
      <c r="J142" s="2">
        <f t="shared" si="13"/>
        <v>0.17164201359978504</v>
      </c>
      <c r="K142" s="2">
        <f t="shared" si="13"/>
        <v>0.22556867207607678</v>
      </c>
      <c r="L142" s="2">
        <f t="shared" si="13"/>
        <v>0.35966622711948887</v>
      </c>
      <c r="M142" s="2">
        <f t="shared" si="13"/>
        <v>1.0616144339601741</v>
      </c>
      <c r="O142" s="1">
        <v>3.1626309048813256E-43</v>
      </c>
      <c r="P142">
        <v>3.1022447540219725E-7</v>
      </c>
      <c r="Q142">
        <v>4.266794283753453E-5</v>
      </c>
      <c r="R142">
        <v>2.3353119220047487E-3</v>
      </c>
      <c r="S142">
        <v>9.2420057529765093E-2</v>
      </c>
      <c r="T142">
        <v>8.1020594348333752E-2</v>
      </c>
      <c r="U142">
        <v>0.1019938003232239</v>
      </c>
      <c r="V142">
        <v>0.13167470768338627</v>
      </c>
      <c r="W142">
        <v>0.17164201359978504</v>
      </c>
      <c r="X142">
        <v>0.22556867207607678</v>
      </c>
      <c r="Y142">
        <v>0.35966622711948887</v>
      </c>
      <c r="Z142">
        <v>1.0616144339601741</v>
      </c>
    </row>
    <row r="143" spans="1:32" x14ac:dyDescent="0.25">
      <c r="O143" t="s">
        <v>5</v>
      </c>
      <c r="Q143" t="s">
        <v>6</v>
      </c>
      <c r="S143" t="s">
        <v>7</v>
      </c>
      <c r="U143" t="s">
        <v>8</v>
      </c>
      <c r="W143" t="s">
        <v>9</v>
      </c>
      <c r="Y143" t="s">
        <v>10</v>
      </c>
      <c r="AA143" t="s">
        <v>11</v>
      </c>
      <c r="AC143" t="s">
        <v>12</v>
      </c>
      <c r="AE143" t="s">
        <v>13</v>
      </c>
    </row>
    <row r="144" spans="1:32" x14ac:dyDescent="0.25">
      <c r="O144" t="s">
        <v>39</v>
      </c>
      <c r="P144" t="s">
        <v>40</v>
      </c>
      <c r="Q144" t="s">
        <v>39</v>
      </c>
      <c r="R144" t="s">
        <v>40</v>
      </c>
      <c r="S144" t="s">
        <v>39</v>
      </c>
      <c r="T144" t="s">
        <v>40</v>
      </c>
      <c r="U144" t="s">
        <v>39</v>
      </c>
      <c r="V144" t="s">
        <v>40</v>
      </c>
      <c r="W144" t="s">
        <v>39</v>
      </c>
      <c r="X144" t="s">
        <v>40</v>
      </c>
      <c r="Y144" t="s">
        <v>39</v>
      </c>
      <c r="Z144" t="s">
        <v>40</v>
      </c>
      <c r="AA144" t="s">
        <v>39</v>
      </c>
      <c r="AB144" t="s">
        <v>40</v>
      </c>
      <c r="AC144" t="s">
        <v>39</v>
      </c>
      <c r="AD144" t="s">
        <v>40</v>
      </c>
      <c r="AE144" t="s">
        <v>39</v>
      </c>
      <c r="AF144" t="s">
        <v>40</v>
      </c>
    </row>
    <row r="145" spans="15:32" x14ac:dyDescent="0.25">
      <c r="O145">
        <v>0</v>
      </c>
      <c r="P145" s="1">
        <v>2.7741572161280567E-21</v>
      </c>
      <c r="Q145">
        <v>0</v>
      </c>
      <c r="R145" s="1">
        <v>2.4633618899915961E-26</v>
      </c>
      <c r="S145">
        <v>0</v>
      </c>
      <c r="T145" s="1">
        <v>7.0415048129700134E-28</v>
      </c>
      <c r="U145">
        <v>0</v>
      </c>
      <c r="V145" s="1">
        <v>2.4546563596304997E-29</v>
      </c>
      <c r="W145">
        <v>0</v>
      </c>
      <c r="X145" s="1">
        <v>5.0164864005964788E-30</v>
      </c>
      <c r="Y145">
        <v>0</v>
      </c>
      <c r="Z145" s="1">
        <v>3.242160906036796E-33</v>
      </c>
      <c r="AA145">
        <v>0</v>
      </c>
      <c r="AB145" s="1">
        <v>1.4893736222820936E-34</v>
      </c>
      <c r="AC145">
        <v>0</v>
      </c>
      <c r="AD145" s="1">
        <v>3.4882572183247567E-39</v>
      </c>
      <c r="AE145">
        <v>0</v>
      </c>
      <c r="AF145" s="1">
        <v>3.1626309048813256E-43</v>
      </c>
    </row>
    <row r="146" spans="15:32" x14ac:dyDescent="0.25">
      <c r="O146">
        <v>1.2404095723231772</v>
      </c>
      <c r="P146">
        <v>1.22669576743505</v>
      </c>
      <c r="Q146">
        <v>2.479884368961319</v>
      </c>
      <c r="R146">
        <v>2.4533915339178565</v>
      </c>
      <c r="S146">
        <v>3.7189324119404321</v>
      </c>
      <c r="T146">
        <v>3.680086396989303</v>
      </c>
      <c r="U146">
        <v>4.9389856879434353</v>
      </c>
      <c r="V146">
        <v>4.8979840989170889</v>
      </c>
      <c r="W146">
        <v>5.5816744424193105</v>
      </c>
      <c r="X146">
        <v>5.6907623877771076</v>
      </c>
      <c r="Y146">
        <v>2.4501324575676948E-2</v>
      </c>
      <c r="Z146">
        <v>4.0206625298021943E-2</v>
      </c>
      <c r="AA146">
        <v>1.5541285655637735E-2</v>
      </c>
      <c r="AB146">
        <v>1.1174860931046221E-2</v>
      </c>
      <c r="AC146">
        <v>6.9066163870874938E-5</v>
      </c>
      <c r="AD146">
        <v>4.4903759852218283E-5</v>
      </c>
      <c r="AE146">
        <v>8.0450382640529223E-7</v>
      </c>
      <c r="AF146">
        <v>3.1022447540219725E-7</v>
      </c>
    </row>
    <row r="147" spans="15:32" x14ac:dyDescent="0.25">
      <c r="O147">
        <v>0.32294099898399375</v>
      </c>
      <c r="P147">
        <v>0.32329609760176303</v>
      </c>
      <c r="Q147">
        <v>0.89058130741129204</v>
      </c>
      <c r="R147">
        <v>0.91556515692363394</v>
      </c>
      <c r="S147">
        <v>2.8315878993894223</v>
      </c>
      <c r="T147">
        <v>2.5191599963273426</v>
      </c>
      <c r="U147">
        <v>8.8526194617665475</v>
      </c>
      <c r="V147">
        <v>7.9315888867722144</v>
      </c>
      <c r="W147">
        <v>14.32168882271179</v>
      </c>
      <c r="X147">
        <v>13.189777100609897</v>
      </c>
      <c r="Y147">
        <v>0.18407867395188032</v>
      </c>
      <c r="Z147">
        <v>0.25886791283323213</v>
      </c>
      <c r="AA147">
        <v>0.13104101280683564</v>
      </c>
      <c r="AB147">
        <v>9.7466718323854631E-2</v>
      </c>
      <c r="AC147">
        <v>2.2506334856644515E-3</v>
      </c>
      <c r="AD147">
        <v>1.6258206617038369E-3</v>
      </c>
      <c r="AE147">
        <v>8.533080681505564E-5</v>
      </c>
      <c r="AF147">
        <v>4.266794283753453E-5</v>
      </c>
    </row>
    <row r="148" spans="15:32" x14ac:dyDescent="0.25">
      <c r="O148">
        <v>0.31244702697535587</v>
      </c>
      <c r="P148">
        <v>0.30960323165874981</v>
      </c>
      <c r="Q148">
        <v>0.66991271719073564</v>
      </c>
      <c r="R148">
        <v>0.68001863664157525</v>
      </c>
      <c r="S148">
        <v>1.6143703960649776</v>
      </c>
      <c r="T148">
        <v>1.5001206132896627</v>
      </c>
      <c r="U148">
        <v>7.4139873012669266</v>
      </c>
      <c r="V148">
        <v>6.7227031898589429</v>
      </c>
      <c r="W148">
        <v>16.105595256040935</v>
      </c>
      <c r="X148">
        <v>15.033271494275558</v>
      </c>
      <c r="Y148">
        <v>0.57060964931746194</v>
      </c>
      <c r="Z148">
        <v>0.76820484213927631</v>
      </c>
      <c r="AA148">
        <v>0.4576410080839779</v>
      </c>
      <c r="AB148">
        <v>0.38752169911070228</v>
      </c>
      <c r="AC148">
        <v>2.8912681825139425E-2</v>
      </c>
      <c r="AD148">
        <v>2.496901825331644E-2</v>
      </c>
      <c r="AE148">
        <v>3.4084027670894202E-3</v>
      </c>
      <c r="AF148">
        <v>2.3353119220047487E-3</v>
      </c>
    </row>
    <row r="149" spans="15:32" x14ac:dyDescent="0.25">
      <c r="O149">
        <v>0.31270377002312855</v>
      </c>
      <c r="P149">
        <v>0.30922808498994536</v>
      </c>
      <c r="Q149">
        <v>0.65498543604954662</v>
      </c>
      <c r="R149">
        <v>0.65540474191868947</v>
      </c>
      <c r="S149">
        <v>1.2748349590127623</v>
      </c>
      <c r="T149">
        <v>1.1977900065543921</v>
      </c>
      <c r="U149">
        <v>5.7113183828234018</v>
      </c>
      <c r="V149">
        <v>4.909847430063822</v>
      </c>
      <c r="W149">
        <v>15.584819153357753</v>
      </c>
      <c r="X149">
        <v>13.673264226609925</v>
      </c>
      <c r="Y149">
        <v>1.4771646065553337</v>
      </c>
      <c r="Z149">
        <v>1.7480486659546444</v>
      </c>
      <c r="AA149">
        <v>1.3373974908768864</v>
      </c>
      <c r="AB149">
        <v>1.1798087073378156</v>
      </c>
      <c r="AC149">
        <v>0.30438466669288905</v>
      </c>
      <c r="AD149">
        <v>0.28453624322559518</v>
      </c>
      <c r="AE149">
        <v>0.10935291196419732</v>
      </c>
      <c r="AF149">
        <v>9.2420057529765093E-2</v>
      </c>
    </row>
    <row r="150" spans="15:32" x14ac:dyDescent="0.25">
      <c r="O150">
        <v>2.0267583120015371E-3</v>
      </c>
      <c r="P150">
        <v>3.6680793678258799E-3</v>
      </c>
      <c r="Q150">
        <v>3.5533436590711676E-2</v>
      </c>
      <c r="R150">
        <v>4.6182232608344767E-2</v>
      </c>
      <c r="S150">
        <v>0.27765281406067166</v>
      </c>
      <c r="T150">
        <v>0.22294200635355604</v>
      </c>
      <c r="U150">
        <v>3.396242196936798</v>
      </c>
      <c r="V150">
        <v>2.5946538490845734</v>
      </c>
      <c r="W150">
        <v>13.143152395261593</v>
      </c>
      <c r="X150">
        <v>10.634284302659003</v>
      </c>
      <c r="Y150">
        <v>1.647269706228027</v>
      </c>
      <c r="Z150">
        <v>1.802543496289416</v>
      </c>
      <c r="AA150">
        <v>1.4211285781900442</v>
      </c>
      <c r="AB150">
        <v>1.1046430691632467</v>
      </c>
      <c r="AC150">
        <v>0.29167283179871223</v>
      </c>
      <c r="AD150">
        <v>0.246302907916891</v>
      </c>
      <c r="AE150">
        <v>0.10510370165938543</v>
      </c>
      <c r="AF150">
        <v>8.1020594348333752E-2</v>
      </c>
    </row>
    <row r="151" spans="15:32" x14ac:dyDescent="0.25">
      <c r="O151">
        <v>1.6445832300491086E-5</v>
      </c>
      <c r="P151">
        <v>6.2156445993525699E-5</v>
      </c>
      <c r="Q151">
        <v>2.3145047373966262E-3</v>
      </c>
      <c r="R151">
        <v>4.3921564205662376E-3</v>
      </c>
      <c r="S151">
        <v>7.0697868187699159E-2</v>
      </c>
      <c r="T151">
        <v>5.3290130645861085E-2</v>
      </c>
      <c r="U151">
        <v>2.3202505997949445</v>
      </c>
      <c r="V151">
        <v>1.7297966808534671</v>
      </c>
      <c r="W151">
        <v>12.632781960430609</v>
      </c>
      <c r="X151">
        <v>10.370349800391628</v>
      </c>
      <c r="Y151">
        <v>2.4806362662084718</v>
      </c>
      <c r="Z151">
        <v>2.76817748761838</v>
      </c>
      <c r="AA151">
        <v>2.0618573556316271</v>
      </c>
      <c r="AB151">
        <v>1.5698485874513173</v>
      </c>
      <c r="AC151">
        <v>0.37017811440180126</v>
      </c>
      <c r="AD151">
        <v>0.30903001667494778</v>
      </c>
      <c r="AE151">
        <v>0.13243448744243716</v>
      </c>
      <c r="AF151">
        <v>0.1019938003232239</v>
      </c>
    </row>
    <row r="152" spans="15:32" x14ac:dyDescent="0.25">
      <c r="O152">
        <v>1.2881157795602865E-7</v>
      </c>
      <c r="P152">
        <v>1.0404341959842217E-6</v>
      </c>
      <c r="Q152">
        <v>1.3991451069047473E-4</v>
      </c>
      <c r="R152">
        <v>3.8752134177916567E-4</v>
      </c>
      <c r="S152">
        <v>1.629403725519785E-2</v>
      </c>
      <c r="T152">
        <v>1.1279021463710414E-2</v>
      </c>
      <c r="U152">
        <v>1.4103348377679659</v>
      </c>
      <c r="V152">
        <v>1.0047552204197969</v>
      </c>
      <c r="W152">
        <v>10.708848500138391</v>
      </c>
      <c r="X152">
        <v>8.7613950854188563</v>
      </c>
      <c r="Y152">
        <v>3.7637454307423428</v>
      </c>
      <c r="Z152">
        <v>4.1786493210517932</v>
      </c>
      <c r="AA152">
        <v>3.1029566644976585</v>
      </c>
      <c r="AB152">
        <v>2.3285329089537137</v>
      </c>
      <c r="AC152">
        <v>0.5039872274050643</v>
      </c>
      <c r="AD152">
        <v>0.39958502516357775</v>
      </c>
      <c r="AE152">
        <v>0.17829351612752534</v>
      </c>
      <c r="AF152">
        <v>0.13167470768338627</v>
      </c>
    </row>
    <row r="153" spans="15:32" x14ac:dyDescent="0.25">
      <c r="O153">
        <v>9.7111168417254283E-10</v>
      </c>
      <c r="P153">
        <v>1.7524012817405163E-8</v>
      </c>
      <c r="Q153">
        <v>7.75503402695192E-6</v>
      </c>
      <c r="R153">
        <v>3.1949725547382681E-5</v>
      </c>
      <c r="S153">
        <v>3.3378800151991589E-3</v>
      </c>
      <c r="T153">
        <v>2.1094924846960447E-3</v>
      </c>
      <c r="U153">
        <v>0.74471191539167936</v>
      </c>
      <c r="V153">
        <v>0.50533393522378101</v>
      </c>
      <c r="W153">
        <v>7.7875615057855301</v>
      </c>
      <c r="X153">
        <v>6.3565749901412261</v>
      </c>
      <c r="Y153">
        <v>5.2603744727644353</v>
      </c>
      <c r="Z153">
        <v>5.814214064183008</v>
      </c>
      <c r="AA153">
        <v>4.4387464578268103</v>
      </c>
      <c r="AB153">
        <v>3.4164650977458306</v>
      </c>
      <c r="AC153">
        <v>0.71391740031458117</v>
      </c>
      <c r="AD153">
        <v>0.53255973551500746</v>
      </c>
      <c r="AE153">
        <v>0.2484152522832441</v>
      </c>
      <c r="AF153">
        <v>0.17164201359978504</v>
      </c>
    </row>
    <row r="154" spans="15:32" x14ac:dyDescent="0.25">
      <c r="O154">
        <v>7.1574135930992578E-12</v>
      </c>
      <c r="P154">
        <v>2.94738043740555E-10</v>
      </c>
      <c r="Q154">
        <v>3.9914543378949392E-7</v>
      </c>
      <c r="R154">
        <v>2.4606014045719169E-6</v>
      </c>
      <c r="S154">
        <v>6.1385699846873204E-4</v>
      </c>
      <c r="T154">
        <v>3.4762439629270383E-4</v>
      </c>
      <c r="U154">
        <v>0.34281465537112593</v>
      </c>
      <c r="V154">
        <v>0.21868498693151187</v>
      </c>
      <c r="W154">
        <v>4.8561132076761746</v>
      </c>
      <c r="X154">
        <v>3.9257373812331822</v>
      </c>
      <c r="Y154">
        <v>6.4490667497706173</v>
      </c>
      <c r="Z154">
        <v>7.1085534939180812</v>
      </c>
      <c r="AA154">
        <v>5.706594358029256</v>
      </c>
      <c r="AB154">
        <v>4.6692469342664458</v>
      </c>
      <c r="AC154">
        <v>1.0345005895974622</v>
      </c>
      <c r="AD154">
        <v>0.75328812260387001</v>
      </c>
      <c r="AE154">
        <v>0.3521683493739457</v>
      </c>
      <c r="AF154">
        <v>0.22556867207607678</v>
      </c>
    </row>
    <row r="155" spans="15:32" x14ac:dyDescent="0.25">
      <c r="O155">
        <v>5.3548815905832356E-14</v>
      </c>
      <c r="P155">
        <v>4.8468338185174946E-12</v>
      </c>
      <c r="Q155">
        <v>1.9887706850841285E-8</v>
      </c>
      <c r="R155">
        <v>1.7626927085818909E-7</v>
      </c>
      <c r="S155">
        <v>1.0536280204375847E-4</v>
      </c>
      <c r="T155">
        <v>5.0437739223660947E-5</v>
      </c>
      <c r="U155">
        <v>0.14129655806825481</v>
      </c>
      <c r="V155">
        <v>8.092222216149178E-2</v>
      </c>
      <c r="W155">
        <v>2.6555828739236507</v>
      </c>
      <c r="X155">
        <v>2.0470895320258249</v>
      </c>
      <c r="Y155">
        <v>6.910629540757089</v>
      </c>
      <c r="Z155">
        <v>7.4408153576087761</v>
      </c>
      <c r="AA155">
        <v>6.5269039569605143</v>
      </c>
      <c r="AB155">
        <v>5.7077310904460594</v>
      </c>
      <c r="AC155">
        <v>1.5900711826562468</v>
      </c>
      <c r="AD155">
        <v>1.2533631161986245</v>
      </c>
      <c r="AE155">
        <v>0.55311294542223355</v>
      </c>
      <c r="AF155">
        <v>0.35966622711948887</v>
      </c>
    </row>
    <row r="156" spans="15:32" x14ac:dyDescent="0.25">
      <c r="O156">
        <v>4.3591148567705831E-16</v>
      </c>
      <c r="P156">
        <v>7.5140858209809983E-14</v>
      </c>
      <c r="Q156">
        <v>1.0119158605313524E-9</v>
      </c>
      <c r="R156">
        <v>1.1216034496040103E-8</v>
      </c>
      <c r="S156">
        <v>1.7218118880218427E-5</v>
      </c>
      <c r="T156">
        <v>6.078145488014099E-6</v>
      </c>
      <c r="U156">
        <v>5.1586333030971869E-2</v>
      </c>
      <c r="V156">
        <v>2.373863661376845E-2</v>
      </c>
      <c r="W156">
        <v>1.2535262882109788</v>
      </c>
      <c r="X156">
        <v>0.83497862034397397</v>
      </c>
      <c r="Y156">
        <v>6.3267847003001778</v>
      </c>
      <c r="Z156">
        <v>6.156968766424832</v>
      </c>
      <c r="AA156">
        <v>6.4760331601590302</v>
      </c>
      <c r="AB156">
        <v>5.7030912242892509</v>
      </c>
      <c r="AC156">
        <v>2.6744973178056881</v>
      </c>
      <c r="AD156">
        <v>2.4308677613723075</v>
      </c>
      <c r="AE156">
        <v>1.21756184588099</v>
      </c>
      <c r="AF156">
        <v>1.0616144339601741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C3" sqref="C3"/>
    </sheetView>
  </sheetViews>
  <sheetFormatPr defaultRowHeight="15" x14ac:dyDescent="0.25"/>
  <sheetData>
    <row r="1" spans="1:7" x14ac:dyDescent="0.25">
      <c r="B1" t="s">
        <v>32</v>
      </c>
      <c r="C1" t="s">
        <v>33</v>
      </c>
      <c r="D1" t="s">
        <v>34</v>
      </c>
      <c r="E1" t="s">
        <v>37</v>
      </c>
      <c r="F1" t="s">
        <v>35</v>
      </c>
      <c r="G1" t="s">
        <v>36</v>
      </c>
    </row>
    <row r="2" spans="1:7" x14ac:dyDescent="0.25">
      <c r="A2">
        <v>1</v>
      </c>
      <c r="B2">
        <v>13.5</v>
      </c>
      <c r="C2">
        <v>0</v>
      </c>
      <c r="D2">
        <v>2.25</v>
      </c>
      <c r="E2">
        <v>3</v>
      </c>
      <c r="F2">
        <v>4.5</v>
      </c>
      <c r="G2">
        <v>9.3000000000000007</v>
      </c>
    </row>
    <row r="3" spans="1:7" x14ac:dyDescent="0.25">
      <c r="A3">
        <v>2</v>
      </c>
      <c r="C3">
        <f>B2+F2</f>
        <v>18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  <c r="B13">
        <v>9.3000000000000007</v>
      </c>
      <c r="C13">
        <f>B13*D2</f>
        <v>20.925000000000001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2020-01-25T10:07:17Z</dcterms:modified>
</cp:coreProperties>
</file>