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 defaultThemeVersion="124226"/>
  <bookViews>
    <workbookView xWindow="-120" yWindow="-60" windowWidth="29040" windowHeight="15780" firstSheet="1" activeTab="10"/>
  </bookViews>
  <sheets>
    <sheet name="Свойства компонентов" sheetId="1" r:id="rId1"/>
    <sheet name="Кинетические параметры" sheetId="2" r:id="rId2"/>
    <sheet name="Бинарные коэффициенты" sheetId="3" r:id="rId3"/>
    <sheet name="Коэффициенты Вильсона" sheetId="4" r:id="rId4"/>
    <sheet name="Лист1" sheetId="5" r:id="rId5"/>
    <sheet name="Лист2" sheetId="6" r:id="rId6"/>
    <sheet name="teta" sheetId="7" r:id="rId7"/>
    <sheet name="Лист3" sheetId="8" r:id="rId8"/>
    <sheet name="kij" sheetId="9" r:id="rId9"/>
    <sheet name="zf" sheetId="10" r:id="rId10"/>
    <sheet name="theta" sheetId="11" r:id="rId1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2" i="11" l="1"/>
  <c r="B113" i="11"/>
  <c r="B114" i="11"/>
  <c r="B115" i="11"/>
  <c r="B116" i="11"/>
  <c r="B117" i="11"/>
  <c r="B118" i="11"/>
  <c r="B119" i="11"/>
  <c r="B121" i="11"/>
  <c r="C121" i="11" s="1"/>
  <c r="B122" i="11"/>
  <c r="C122" i="11" s="1"/>
  <c r="B123" i="11"/>
  <c r="B125" i="11"/>
  <c r="C125" i="11" s="1"/>
  <c r="B127" i="11"/>
  <c r="B129" i="11"/>
  <c r="B130" i="11"/>
  <c r="B131" i="11"/>
  <c r="B132" i="11"/>
  <c r="C132" i="11" s="1"/>
  <c r="B111" i="11"/>
  <c r="C111" i="11" s="1"/>
  <c r="B140" i="11"/>
  <c r="C110" i="11"/>
  <c r="C112" i="11"/>
  <c r="C113" i="11"/>
  <c r="C114" i="11"/>
  <c r="C115" i="11"/>
  <c r="C116" i="11"/>
  <c r="C117" i="11"/>
  <c r="C118" i="11"/>
  <c r="C119" i="11"/>
  <c r="C123" i="11"/>
  <c r="C127" i="11"/>
  <c r="C129" i="11"/>
  <c r="C130" i="11"/>
  <c r="C131" i="11"/>
  <c r="B110" i="11"/>
  <c r="J41" i="11"/>
  <c r="BI67" i="11"/>
  <c r="BH67" i="11"/>
  <c r="BG67" i="11"/>
  <c r="BF67" i="11"/>
  <c r="BE67" i="11"/>
  <c r="BD67" i="11"/>
  <c r="BC67" i="11"/>
  <c r="BB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AO67" i="11"/>
  <c r="AN67" i="11"/>
  <c r="AM67" i="11"/>
  <c r="AL67" i="11"/>
  <c r="AK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BJ67" i="11" s="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BJ66" i="11" s="1"/>
  <c r="BI65" i="11"/>
  <c r="BH65" i="11"/>
  <c r="BG65" i="11"/>
  <c r="BF65" i="11"/>
  <c r="BE65" i="11"/>
  <c r="BD65" i="11"/>
  <c r="BC65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AO65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BJ65" i="11" s="1"/>
  <c r="BI64" i="11"/>
  <c r="BH64" i="11"/>
  <c r="BG64" i="11"/>
  <c r="BF64" i="11"/>
  <c r="BE64" i="11"/>
  <c r="BD64" i="11"/>
  <c r="BC64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AO64" i="11"/>
  <c r="AN64" i="11"/>
  <c r="AM64" i="11"/>
  <c r="AL64" i="11"/>
  <c r="AK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BJ64" i="11" s="1"/>
  <c r="BI63" i="11"/>
  <c r="BH63" i="11"/>
  <c r="BG63" i="11"/>
  <c r="BF63" i="11"/>
  <c r="BE63" i="11"/>
  <c r="BD63" i="11"/>
  <c r="BC63" i="11"/>
  <c r="BB63" i="11"/>
  <c r="BA63" i="11"/>
  <c r="AZ63" i="11"/>
  <c r="AY63" i="11"/>
  <c r="AX63" i="11"/>
  <c r="AW63" i="11"/>
  <c r="AV63" i="11"/>
  <c r="AU63" i="11"/>
  <c r="AT63" i="11"/>
  <c r="AS63" i="11"/>
  <c r="AR63" i="11"/>
  <c r="AQ63" i="11"/>
  <c r="AP63" i="11"/>
  <c r="AO63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BJ63" i="11" s="1"/>
  <c r="BI62" i="11"/>
  <c r="BH62" i="11"/>
  <c r="BG62" i="11"/>
  <c r="BF62" i="11"/>
  <c r="BE62" i="11"/>
  <c r="BD62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BJ62" i="11" s="1"/>
  <c r="BI61" i="11"/>
  <c r="BH61" i="11"/>
  <c r="BG61" i="11"/>
  <c r="BF61" i="11"/>
  <c r="BE61" i="11"/>
  <c r="BD61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AO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BJ61" i="11" s="1"/>
  <c r="BI60" i="11"/>
  <c r="BH60" i="11"/>
  <c r="BG60" i="11"/>
  <c r="BF60" i="11"/>
  <c r="BE60" i="11"/>
  <c r="BD60" i="11"/>
  <c r="BC60" i="11"/>
  <c r="BB60" i="11"/>
  <c r="BA60" i="11"/>
  <c r="AZ60" i="11"/>
  <c r="AY60" i="11"/>
  <c r="AX60" i="11"/>
  <c r="AW60" i="11"/>
  <c r="AV60" i="11"/>
  <c r="AU60" i="11"/>
  <c r="AT60" i="11"/>
  <c r="AS60" i="11"/>
  <c r="AR60" i="11"/>
  <c r="AQ60" i="11"/>
  <c r="AP60" i="11"/>
  <c r="AO60" i="11"/>
  <c r="AN60" i="11"/>
  <c r="AM60" i="11"/>
  <c r="AL60" i="11"/>
  <c r="AK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BJ60" i="11" s="1"/>
  <c r="BI59" i="11"/>
  <c r="BH59" i="11"/>
  <c r="BG59" i="11"/>
  <c r="BF59" i="11"/>
  <c r="BE59" i="11"/>
  <c r="BD59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BJ59" i="11" s="1"/>
  <c r="BI58" i="11"/>
  <c r="BH58" i="11"/>
  <c r="BG58" i="11"/>
  <c r="BF58" i="11"/>
  <c r="BE58" i="11"/>
  <c r="BD58" i="11"/>
  <c r="BC58" i="11"/>
  <c r="BB58" i="11"/>
  <c r="BA58" i="11"/>
  <c r="AZ58" i="11"/>
  <c r="AY58" i="11"/>
  <c r="AX58" i="11"/>
  <c r="AW58" i="11"/>
  <c r="AV58" i="11"/>
  <c r="AU58" i="11"/>
  <c r="AT58" i="11"/>
  <c r="AS58" i="11"/>
  <c r="AR58" i="11"/>
  <c r="AQ58" i="11"/>
  <c r="AP58" i="11"/>
  <c r="AO58" i="11"/>
  <c r="AN58" i="11"/>
  <c r="AM58" i="11"/>
  <c r="AL58" i="11"/>
  <c r="AK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BJ58" i="11" s="1"/>
  <c r="BI57" i="11"/>
  <c r="BH57" i="11"/>
  <c r="BG57" i="11"/>
  <c r="BF57" i="11"/>
  <c r="BE57" i="11"/>
  <c r="BD57" i="11"/>
  <c r="BC57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AO57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BJ57" i="11" s="1"/>
  <c r="BI56" i="11"/>
  <c r="BH56" i="11"/>
  <c r="BG56" i="11"/>
  <c r="BF56" i="11"/>
  <c r="BE56" i="11"/>
  <c r="BD56" i="11"/>
  <c r="BC56" i="11"/>
  <c r="BB56" i="1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BJ56" i="11" s="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BJ55" i="11" s="1"/>
  <c r="BI54" i="11"/>
  <c r="BH54" i="11"/>
  <c r="BG54" i="11"/>
  <c r="BF54" i="11"/>
  <c r="BE54" i="11"/>
  <c r="BD54" i="11"/>
  <c r="BC54" i="11"/>
  <c r="BB54" i="11"/>
  <c r="BA54" i="11"/>
  <c r="AZ54" i="11"/>
  <c r="AY54" i="11"/>
  <c r="AX54" i="11"/>
  <c r="AW54" i="11"/>
  <c r="AV54" i="11"/>
  <c r="AU54" i="11"/>
  <c r="AT54" i="11"/>
  <c r="AS54" i="11"/>
  <c r="AR54" i="11"/>
  <c r="AQ54" i="11"/>
  <c r="AP54" i="11"/>
  <c r="AO54" i="11"/>
  <c r="AN54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BJ54" i="11" s="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BJ53" i="11" s="1"/>
  <c r="BI52" i="11"/>
  <c r="BH52" i="11"/>
  <c r="BG52" i="11"/>
  <c r="BF52" i="11"/>
  <c r="BE52" i="11"/>
  <c r="BD52" i="11"/>
  <c r="BC52" i="11"/>
  <c r="BB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AO52" i="11"/>
  <c r="AN52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BJ52" i="11" s="1"/>
  <c r="BI51" i="11"/>
  <c r="BH51" i="11"/>
  <c r="BG51" i="11"/>
  <c r="BF51" i="11"/>
  <c r="BE51" i="11"/>
  <c r="BD51" i="11"/>
  <c r="BC51" i="11"/>
  <c r="BB51" i="11"/>
  <c r="BA51" i="11"/>
  <c r="AZ51" i="11"/>
  <c r="AY51" i="11"/>
  <c r="AX51" i="11"/>
  <c r="AW51" i="11"/>
  <c r="AV51" i="11"/>
  <c r="AU51" i="11"/>
  <c r="AT51" i="11"/>
  <c r="AS51" i="11"/>
  <c r="AR51" i="11"/>
  <c r="AQ51" i="11"/>
  <c r="AP51" i="11"/>
  <c r="AO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BJ51" i="11" s="1"/>
  <c r="BI50" i="11"/>
  <c r="BH50" i="11"/>
  <c r="BG50" i="11"/>
  <c r="BF50" i="11"/>
  <c r="BE50" i="11"/>
  <c r="BD50" i="11"/>
  <c r="BC50" i="11"/>
  <c r="BB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AO50" i="11"/>
  <c r="AN50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BJ50" i="11" s="1"/>
  <c r="BI49" i="11"/>
  <c r="BH49" i="11"/>
  <c r="BG49" i="11"/>
  <c r="BF49" i="11"/>
  <c r="BE49" i="11"/>
  <c r="BD49" i="11"/>
  <c r="BC49" i="11"/>
  <c r="BB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AO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BJ49" i="11" s="1"/>
  <c r="BI48" i="11"/>
  <c r="BH48" i="11"/>
  <c r="BG48" i="11"/>
  <c r="BF48" i="11"/>
  <c r="BE48" i="11"/>
  <c r="BD48" i="11"/>
  <c r="BC48" i="11"/>
  <c r="BB48" i="11"/>
  <c r="BA48" i="11"/>
  <c r="AZ48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BJ48" i="11" s="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BJ47" i="11" s="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BJ46" i="11" s="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BJ45" i="11" s="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BJ44" i="11" s="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BJ43" i="11" s="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BJ42" i="11" s="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I41" i="11"/>
  <c r="H41" i="11"/>
  <c r="G41" i="11"/>
  <c r="F41" i="11"/>
  <c r="E41" i="11"/>
  <c r="D41" i="11"/>
  <c r="C41" i="11"/>
  <c r="B41" i="11"/>
  <c r="BJ41" i="11" s="1"/>
  <c r="BI40" i="11"/>
  <c r="BH40" i="11"/>
  <c r="BH68" i="11" s="1"/>
  <c r="BG40" i="11"/>
  <c r="BF40" i="11"/>
  <c r="BE40" i="11"/>
  <c r="BD40" i="11"/>
  <c r="BD68" i="11" s="1"/>
  <c r="BC40" i="11"/>
  <c r="BB40" i="11"/>
  <c r="BA40" i="11"/>
  <c r="AZ40" i="11"/>
  <c r="AZ68" i="11" s="1"/>
  <c r="AY40" i="11"/>
  <c r="AX40" i="11"/>
  <c r="AW40" i="11"/>
  <c r="AV40" i="11"/>
  <c r="AV68" i="11" s="1"/>
  <c r="AU40" i="11"/>
  <c r="AT40" i="11"/>
  <c r="AS40" i="11"/>
  <c r="AR40" i="11"/>
  <c r="AR68" i="11" s="1"/>
  <c r="AQ40" i="11"/>
  <c r="AP40" i="11"/>
  <c r="AO40" i="11"/>
  <c r="AN40" i="11"/>
  <c r="AN68" i="11" s="1"/>
  <c r="AM40" i="11"/>
  <c r="AL40" i="11"/>
  <c r="AK40" i="11"/>
  <c r="AJ40" i="11"/>
  <c r="AJ68" i="11" s="1"/>
  <c r="AI40" i="11"/>
  <c r="AH40" i="11"/>
  <c r="AG40" i="11"/>
  <c r="AF40" i="11"/>
  <c r="AF68" i="11" s="1"/>
  <c r="AE40" i="11"/>
  <c r="AD40" i="11"/>
  <c r="AC40" i="11"/>
  <c r="AB40" i="11"/>
  <c r="AB68" i="11" s="1"/>
  <c r="AA40" i="11"/>
  <c r="Z40" i="11"/>
  <c r="Y40" i="11"/>
  <c r="X40" i="11"/>
  <c r="X68" i="11" s="1"/>
  <c r="W40" i="11"/>
  <c r="V40" i="11"/>
  <c r="U40" i="11"/>
  <c r="T40" i="11"/>
  <c r="T68" i="11" s="1"/>
  <c r="S40" i="11"/>
  <c r="R40" i="11"/>
  <c r="Q40" i="11"/>
  <c r="P40" i="11"/>
  <c r="P68" i="11" s="1"/>
  <c r="O40" i="11"/>
  <c r="N40" i="11"/>
  <c r="M40" i="11"/>
  <c r="L40" i="11"/>
  <c r="L68" i="11" s="1"/>
  <c r="K40" i="11"/>
  <c r="J40" i="11"/>
  <c r="I40" i="11"/>
  <c r="H40" i="11"/>
  <c r="H68" i="11" s="1"/>
  <c r="G40" i="11"/>
  <c r="F40" i="11"/>
  <c r="E40" i="11"/>
  <c r="D40" i="11"/>
  <c r="D68" i="11" s="1"/>
  <c r="C40" i="11"/>
  <c r="B40" i="11"/>
  <c r="BJ40" i="11" s="1"/>
  <c r="BI39" i="11"/>
  <c r="BI68" i="11" s="1"/>
  <c r="BH39" i="11"/>
  <c r="BG39" i="11"/>
  <c r="BF39" i="11"/>
  <c r="BE39" i="11"/>
  <c r="BE68" i="11" s="1"/>
  <c r="BD39" i="11"/>
  <c r="BC39" i="11"/>
  <c r="BB39" i="11"/>
  <c r="BA39" i="11"/>
  <c r="BA68" i="11" s="1"/>
  <c r="AZ39" i="11"/>
  <c r="AY39" i="11"/>
  <c r="AX39" i="11"/>
  <c r="AW39" i="11"/>
  <c r="AW68" i="11" s="1"/>
  <c r="AV39" i="11"/>
  <c r="AU39" i="11"/>
  <c r="AT39" i="11"/>
  <c r="AS39" i="11"/>
  <c r="AS68" i="11" s="1"/>
  <c r="AR39" i="11"/>
  <c r="AQ39" i="11"/>
  <c r="AP39" i="11"/>
  <c r="AO39" i="11"/>
  <c r="AO68" i="11" s="1"/>
  <c r="AN39" i="11"/>
  <c r="AM39" i="11"/>
  <c r="AL39" i="11"/>
  <c r="AK39" i="11"/>
  <c r="AK68" i="11" s="1"/>
  <c r="AJ39" i="11"/>
  <c r="AI39" i="11"/>
  <c r="AH39" i="11"/>
  <c r="AG39" i="11"/>
  <c r="AG68" i="11" s="1"/>
  <c r="AF39" i="11"/>
  <c r="AE39" i="11"/>
  <c r="AD39" i="11"/>
  <c r="AC39" i="11"/>
  <c r="AC68" i="11" s="1"/>
  <c r="AB39" i="11"/>
  <c r="AA39" i="11"/>
  <c r="Z39" i="11"/>
  <c r="Y39" i="11"/>
  <c r="Y68" i="11" s="1"/>
  <c r="X39" i="11"/>
  <c r="W39" i="11"/>
  <c r="V39" i="11"/>
  <c r="U39" i="11"/>
  <c r="U68" i="11" s="1"/>
  <c r="T39" i="11"/>
  <c r="S39" i="11"/>
  <c r="R39" i="11"/>
  <c r="Q39" i="11"/>
  <c r="Q68" i="11" s="1"/>
  <c r="P39" i="11"/>
  <c r="O39" i="11"/>
  <c r="N39" i="11"/>
  <c r="M39" i="11"/>
  <c r="M68" i="11" s="1"/>
  <c r="L39" i="11"/>
  <c r="K39" i="11"/>
  <c r="J39" i="11"/>
  <c r="I39" i="11"/>
  <c r="I68" i="11" s="1"/>
  <c r="H39" i="11"/>
  <c r="G39" i="11"/>
  <c r="F39" i="11"/>
  <c r="E39" i="11"/>
  <c r="E68" i="11" s="1"/>
  <c r="D39" i="11"/>
  <c r="C39" i="11"/>
  <c r="B39" i="11"/>
  <c r="BJ39" i="11" s="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BJ38" i="11" s="1"/>
  <c r="BI37" i="11"/>
  <c r="BH37" i="11"/>
  <c r="BG37" i="11"/>
  <c r="BG68" i="11" s="1"/>
  <c r="BF37" i="11"/>
  <c r="BF68" i="11" s="1"/>
  <c r="BE37" i="11"/>
  <c r="BD37" i="11"/>
  <c r="BC37" i="11"/>
  <c r="BC68" i="11" s="1"/>
  <c r="BB37" i="11"/>
  <c r="BB68" i="11" s="1"/>
  <c r="BA37" i="11"/>
  <c r="AZ37" i="11"/>
  <c r="AY37" i="11"/>
  <c r="AY68" i="11" s="1"/>
  <c r="AX37" i="11"/>
  <c r="AX68" i="11" s="1"/>
  <c r="AW37" i="11"/>
  <c r="AV37" i="11"/>
  <c r="AU37" i="11"/>
  <c r="AU68" i="11" s="1"/>
  <c r="AT37" i="11"/>
  <c r="AT68" i="11" s="1"/>
  <c r="AS37" i="11"/>
  <c r="AR37" i="11"/>
  <c r="AQ37" i="11"/>
  <c r="AQ68" i="11" s="1"/>
  <c r="AP37" i="11"/>
  <c r="AP68" i="11" s="1"/>
  <c r="AO37" i="11"/>
  <c r="AN37" i="11"/>
  <c r="AM37" i="11"/>
  <c r="AM68" i="11" s="1"/>
  <c r="AL37" i="11"/>
  <c r="AL68" i="11" s="1"/>
  <c r="AK37" i="11"/>
  <c r="AJ37" i="11"/>
  <c r="AI37" i="11"/>
  <c r="AI68" i="11" s="1"/>
  <c r="AH37" i="11"/>
  <c r="AH68" i="11" s="1"/>
  <c r="AG37" i="11"/>
  <c r="AF37" i="11"/>
  <c r="AE37" i="11"/>
  <c r="AE68" i="11" s="1"/>
  <c r="AD37" i="11"/>
  <c r="AD68" i="11" s="1"/>
  <c r="AC37" i="11"/>
  <c r="AB37" i="11"/>
  <c r="AA37" i="11"/>
  <c r="AA68" i="11" s="1"/>
  <c r="Z37" i="11"/>
  <c r="Z68" i="11" s="1"/>
  <c r="Y37" i="11"/>
  <c r="X37" i="11"/>
  <c r="W37" i="11"/>
  <c r="W68" i="11" s="1"/>
  <c r="V37" i="11"/>
  <c r="V68" i="11" s="1"/>
  <c r="U37" i="11"/>
  <c r="T37" i="11"/>
  <c r="S37" i="11"/>
  <c r="S68" i="11" s="1"/>
  <c r="R37" i="11"/>
  <c r="R68" i="11" s="1"/>
  <c r="Q37" i="11"/>
  <c r="P37" i="11"/>
  <c r="O37" i="11"/>
  <c r="O68" i="11" s="1"/>
  <c r="N37" i="11"/>
  <c r="N68" i="11" s="1"/>
  <c r="M37" i="11"/>
  <c r="L37" i="11"/>
  <c r="K37" i="11"/>
  <c r="K68" i="11" s="1"/>
  <c r="J37" i="11"/>
  <c r="J68" i="11" s="1"/>
  <c r="I37" i="11"/>
  <c r="H37" i="11"/>
  <c r="G37" i="11"/>
  <c r="G68" i="11" s="1"/>
  <c r="F37" i="11"/>
  <c r="F68" i="11" s="1"/>
  <c r="E37" i="11"/>
  <c r="D37" i="11"/>
  <c r="C37" i="11"/>
  <c r="C68" i="11" s="1"/>
  <c r="B37" i="11"/>
  <c r="B68" i="11" s="1"/>
  <c r="BJ68" i="11" s="1"/>
  <c r="I228" i="10"/>
  <c r="H228" i="10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4" i="6"/>
  <c r="C140" i="11" l="1"/>
  <c r="BJ37" i="11"/>
  <c r="F256" i="10"/>
  <c r="E256" i="10"/>
  <c r="F255" i="10"/>
  <c r="E255" i="10"/>
  <c r="F254" i="10"/>
  <c r="E254" i="10"/>
  <c r="F253" i="10"/>
  <c r="E253" i="10"/>
  <c r="F252" i="10"/>
  <c r="E252" i="10"/>
  <c r="F251" i="10"/>
  <c r="E251" i="10"/>
  <c r="F250" i="10"/>
  <c r="E250" i="10"/>
  <c r="F249" i="10"/>
  <c r="E249" i="10"/>
  <c r="F248" i="10"/>
  <c r="E248" i="10"/>
  <c r="F247" i="10"/>
  <c r="E247" i="10"/>
  <c r="F246" i="10"/>
  <c r="E246" i="10"/>
  <c r="F245" i="10"/>
  <c r="E245" i="10"/>
  <c r="F244" i="10"/>
  <c r="E244" i="10"/>
  <c r="F243" i="10"/>
  <c r="E243" i="10"/>
  <c r="F242" i="10"/>
  <c r="E242" i="10"/>
  <c r="F241" i="10"/>
  <c r="E241" i="10"/>
  <c r="F240" i="10"/>
  <c r="E240" i="10"/>
  <c r="F239" i="10"/>
  <c r="E239" i="10"/>
  <c r="F238" i="10"/>
  <c r="E238" i="10"/>
  <c r="F237" i="10"/>
  <c r="E237" i="10"/>
  <c r="F236" i="10"/>
  <c r="E236" i="10"/>
  <c r="F235" i="10"/>
  <c r="E235" i="10"/>
  <c r="F234" i="10"/>
  <c r="E234" i="10"/>
  <c r="F233" i="10"/>
  <c r="E233" i="10"/>
  <c r="F232" i="10"/>
  <c r="E232" i="10"/>
  <c r="F231" i="10"/>
  <c r="E231" i="10"/>
  <c r="F230" i="10"/>
  <c r="E230" i="10"/>
  <c r="F229" i="10"/>
  <c r="E229" i="10"/>
  <c r="F228" i="10"/>
  <c r="E228" i="10"/>
  <c r="F227" i="10"/>
  <c r="E227" i="10"/>
  <c r="F226" i="10"/>
  <c r="E226" i="10"/>
  <c r="H173" i="10" l="1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72" i="10"/>
  <c r="F137" i="10" l="1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B88" i="5" l="1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88" i="5"/>
  <c r="B4" i="6" l="1"/>
  <c r="K134" i="10" l="1"/>
  <c r="C134" i="10"/>
  <c r="K133" i="10"/>
  <c r="C133" i="10"/>
  <c r="K132" i="10"/>
  <c r="C132" i="10"/>
  <c r="K131" i="10"/>
  <c r="C131" i="10"/>
  <c r="K130" i="10"/>
  <c r="C130" i="10"/>
  <c r="K129" i="10"/>
  <c r="C129" i="10"/>
  <c r="K128" i="10"/>
  <c r="C128" i="10"/>
  <c r="K127" i="10"/>
  <c r="C127" i="10"/>
  <c r="K126" i="10"/>
  <c r="C126" i="10"/>
  <c r="K125" i="10"/>
  <c r="C125" i="10"/>
  <c r="K124" i="10"/>
  <c r="C124" i="10"/>
  <c r="K123" i="10"/>
  <c r="C123" i="10"/>
  <c r="K122" i="10"/>
  <c r="C122" i="10"/>
  <c r="K121" i="10"/>
  <c r="C121" i="10"/>
  <c r="K120" i="10"/>
  <c r="C120" i="10"/>
  <c r="K119" i="10"/>
  <c r="C119" i="10"/>
  <c r="K118" i="10"/>
  <c r="C118" i="10"/>
  <c r="K117" i="10"/>
  <c r="C117" i="10"/>
  <c r="K116" i="10"/>
  <c r="C116" i="10"/>
  <c r="K115" i="10"/>
  <c r="C115" i="10"/>
  <c r="K114" i="10"/>
  <c r="C114" i="10"/>
  <c r="K113" i="10"/>
  <c r="C113" i="10"/>
  <c r="K112" i="10"/>
  <c r="C112" i="10"/>
  <c r="K111" i="10"/>
  <c r="C111" i="10"/>
  <c r="K110" i="10"/>
  <c r="C110" i="10"/>
  <c r="B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A71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A72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A73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A74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A75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A70" i="10"/>
  <c r="A62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A61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57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A54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A48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A42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A39" i="10"/>
  <c r="Y33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A36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A33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A30" i="10"/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H35" i="8" l="1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34" i="8"/>
  <c r="BI67" i="7" l="1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C37" i="7"/>
  <c r="B37" i="7"/>
  <c r="BJ37" i="7" l="1"/>
  <c r="B108" i="7" s="1"/>
  <c r="BG68" i="7"/>
  <c r="BC68" i="7"/>
  <c r="AY68" i="7"/>
  <c r="AU68" i="7"/>
  <c r="AQ68" i="7"/>
  <c r="AM68" i="7"/>
  <c r="AI68" i="7"/>
  <c r="AE68" i="7"/>
  <c r="AA68" i="7"/>
  <c r="W68" i="7"/>
  <c r="S68" i="7"/>
  <c r="O68" i="7"/>
  <c r="G68" i="7"/>
  <c r="BJ62" i="7"/>
  <c r="B133" i="7" s="1"/>
  <c r="BJ63" i="7"/>
  <c r="B134" i="7" s="1"/>
  <c r="BJ66" i="7"/>
  <c r="BJ54" i="7"/>
  <c r="K68" i="7"/>
  <c r="BJ58" i="7"/>
  <c r="AL68" i="7"/>
  <c r="BF68" i="7"/>
  <c r="AX68" i="7"/>
  <c r="AP68" i="7"/>
  <c r="AH68" i="7"/>
  <c r="Z68" i="7"/>
  <c r="R68" i="7"/>
  <c r="J68" i="7"/>
  <c r="Y68" i="7"/>
  <c r="BE68" i="7"/>
  <c r="AW68" i="7"/>
  <c r="AG68" i="7"/>
  <c r="BJ61" i="7"/>
  <c r="BJ53" i="7"/>
  <c r="B124" i="7" s="1"/>
  <c r="BJ44" i="7"/>
  <c r="B115" i="7" s="1"/>
  <c r="AO68" i="7"/>
  <c r="Q68" i="7"/>
  <c r="BJ65" i="7"/>
  <c r="BJ67" i="7"/>
  <c r="F68" i="7"/>
  <c r="BJ41" i="7"/>
  <c r="I68" i="7"/>
  <c r="BB68" i="7"/>
  <c r="AT68" i="7"/>
  <c r="V68" i="7"/>
  <c r="N68" i="7"/>
  <c r="AD68" i="7"/>
  <c r="BJ50" i="7"/>
  <c r="BJ46" i="7"/>
  <c r="B137" i="7"/>
  <c r="B129" i="7"/>
  <c r="BD68" i="7"/>
  <c r="AV68" i="7"/>
  <c r="AN68" i="7"/>
  <c r="AF68" i="7"/>
  <c r="X68" i="7"/>
  <c r="P68" i="7"/>
  <c r="H68" i="7"/>
  <c r="BJ59" i="7"/>
  <c r="BJ57" i="7"/>
  <c r="BJ55" i="7"/>
  <c r="BJ51" i="7"/>
  <c r="BJ49" i="7"/>
  <c r="BJ47" i="7"/>
  <c r="BJ45" i="7"/>
  <c r="BJ43" i="7"/>
  <c r="BJ39" i="7"/>
  <c r="C68" i="7"/>
  <c r="BI68" i="7"/>
  <c r="BA68" i="7"/>
  <c r="AS68" i="7"/>
  <c r="AK68" i="7"/>
  <c r="AC68" i="7"/>
  <c r="U68" i="7"/>
  <c r="M68" i="7"/>
  <c r="E68" i="7"/>
  <c r="B68" i="7"/>
  <c r="BH68" i="7"/>
  <c r="AZ68" i="7"/>
  <c r="AR68" i="7"/>
  <c r="AJ68" i="7"/>
  <c r="AB68" i="7"/>
  <c r="T68" i="7"/>
  <c r="L68" i="7"/>
  <c r="D68" i="7"/>
  <c r="BJ60" i="7"/>
  <c r="BJ56" i="7"/>
  <c r="BJ52" i="7"/>
  <c r="BJ48" i="7"/>
  <c r="BJ42" i="7"/>
  <c r="BJ40" i="7"/>
  <c r="BJ38" i="7"/>
  <c r="BJ64" i="7"/>
  <c r="B159" i="5"/>
  <c r="C129" i="5" s="1"/>
  <c r="B125" i="5"/>
  <c r="C99" i="5" s="1"/>
  <c r="C153" i="5" l="1"/>
  <c r="C107" i="5"/>
  <c r="C96" i="5"/>
  <c r="C97" i="5"/>
  <c r="C103" i="5"/>
  <c r="C133" i="5"/>
  <c r="B117" i="7"/>
  <c r="B136" i="7"/>
  <c r="B112" i="7"/>
  <c r="B121" i="7"/>
  <c r="B123" i="7"/>
  <c r="BJ68" i="7"/>
  <c r="B110" i="7"/>
  <c r="B114" i="7"/>
  <c r="B118" i="7"/>
  <c r="B135" i="7"/>
  <c r="B120" i="7"/>
  <c r="B111" i="7"/>
  <c r="B122" i="7"/>
  <c r="B113" i="7"/>
  <c r="B126" i="7"/>
  <c r="B128" i="7"/>
  <c r="B131" i="7"/>
  <c r="B116" i="7"/>
  <c r="B130" i="7"/>
  <c r="C123" i="5"/>
  <c r="C157" i="5"/>
  <c r="C115" i="5"/>
  <c r="C119" i="5"/>
  <c r="C111" i="5"/>
  <c r="C149" i="5"/>
  <c r="C145" i="5"/>
  <c r="C141" i="5"/>
  <c r="C137" i="5"/>
  <c r="C95" i="5"/>
  <c r="C156" i="5"/>
  <c r="C152" i="5"/>
  <c r="C148" i="5"/>
  <c r="C144" i="5"/>
  <c r="C140" i="5"/>
  <c r="C136" i="5"/>
  <c r="C132" i="5"/>
  <c r="C128" i="5"/>
  <c r="C155" i="5"/>
  <c r="C151" i="5"/>
  <c r="C147" i="5"/>
  <c r="C143" i="5"/>
  <c r="C139" i="5"/>
  <c r="C135" i="5"/>
  <c r="C131" i="5"/>
  <c r="C158" i="5"/>
  <c r="C154" i="5"/>
  <c r="C150" i="5"/>
  <c r="C146" i="5"/>
  <c r="C142" i="5"/>
  <c r="C138" i="5"/>
  <c r="C134" i="5"/>
  <c r="C130" i="5"/>
  <c r="C122" i="5"/>
  <c r="C118" i="5"/>
  <c r="C114" i="5"/>
  <c r="C110" i="5"/>
  <c r="C106" i="5"/>
  <c r="C102" i="5"/>
  <c r="C98" i="5"/>
  <c r="C94" i="5"/>
  <c r="C121" i="5"/>
  <c r="C117" i="5"/>
  <c r="C113" i="5"/>
  <c r="C109" i="5"/>
  <c r="C105" i="5"/>
  <c r="C101" i="5"/>
  <c r="C124" i="5"/>
  <c r="C120" i="5"/>
  <c r="C116" i="5"/>
  <c r="C112" i="5"/>
  <c r="C108" i="5"/>
  <c r="C104" i="5"/>
  <c r="C100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94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80" i="5"/>
  <c r="A81" i="5"/>
  <c r="A82" i="5"/>
  <c r="A83" i="5"/>
  <c r="A84" i="5"/>
  <c r="A7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69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63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58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51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42" i="5"/>
  <c r="B139" i="7" l="1"/>
</calcChain>
</file>

<file path=xl/sharedStrings.xml><?xml version="1.0" encoding="utf-8"?>
<sst xmlns="http://schemas.openxmlformats.org/spreadsheetml/2006/main" count="4065" uniqueCount="2027">
  <si>
    <t>№</t>
  </si>
  <si>
    <t>Реагенты</t>
  </si>
  <si>
    <t>Продукты</t>
  </si>
  <si>
    <t>1-C4H8</t>
  </si>
  <si>
    <t>---&gt;</t>
  </si>
  <si>
    <t>2-C4H8</t>
  </si>
  <si>
    <t>i-C4H8</t>
  </si>
  <si>
    <r>
      <t>1-C4H8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</si>
  <si>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n-C4H10</t>
    </r>
  </si>
  <si>
    <r>
      <t>i-C4H8 + H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</si>
  <si>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</si>
  <si>
    <r>
      <t>2-C4H8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</si>
  <si>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</si>
  <si>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</si>
  <si>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</si>
  <si>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</si>
  <si>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2,2,4-TMC5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</si>
  <si>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2,3,3-TMC5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</si>
  <si>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</si>
  <si>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+ 1-С4Н8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</si>
  <si>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</si>
  <si>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</si>
  <si>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2,5ДМС6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</si>
  <si>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2,4ДМС6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</si>
  <si>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</si>
  <si>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i-C4H10 + C3H6</t>
  </si>
  <si>
    <t>2,4-ДМС5</t>
  </si>
  <si>
    <t>2,2,3-ТМС4</t>
  </si>
  <si>
    <t>2-МС6</t>
  </si>
  <si>
    <t>2,3-ДМС5</t>
  </si>
  <si>
    <t>I7</t>
  </si>
  <si>
    <t>i-C4H10 + i-C4H8</t>
  </si>
  <si>
    <t>I8</t>
  </si>
  <si>
    <t>i-C4H10 + 1-C4H8</t>
  </si>
  <si>
    <t>i-C4H10 + 2-C4H8</t>
  </si>
  <si>
    <t>i-C4H10 + C5H10</t>
  </si>
  <si>
    <t>I9</t>
  </si>
  <si>
    <t>2 i-C4H10 + C3H6</t>
  </si>
  <si>
    <t>2,2,4-TMC5 + C3H8</t>
  </si>
  <si>
    <t>2,3,3-TMC5 + C3H8</t>
  </si>
  <si>
    <t>2,3,4-TMC5 + C3H8</t>
  </si>
  <si>
    <t>2,5ДМС6 + C3H8</t>
  </si>
  <si>
    <t>2,4ДМС6 + C3H8</t>
  </si>
  <si>
    <t>2,3ДМС6 + C3H8</t>
  </si>
  <si>
    <t xml:space="preserve"> i-C4H10 + 1-C4H8</t>
  </si>
  <si>
    <t>i-C5H12 + C3H6</t>
  </si>
  <si>
    <t xml:space="preserve"> i-C4H10 + 2-C4H8</t>
  </si>
  <si>
    <t xml:space="preserve"> i-C4H10 + i-C4H8</t>
  </si>
  <si>
    <t>2 i-C4H8 + C3H6</t>
  </si>
  <si>
    <t>i-C5H12 + 2,3-ДМС4</t>
  </si>
  <si>
    <t>i-C5H12 + 2,2-ДМС4</t>
  </si>
  <si>
    <t>i-C5H12 + 2-МС5</t>
  </si>
  <si>
    <t>i-C5H12 + 3-МС5</t>
  </si>
  <si>
    <t>2 i-C4H8 + C4H8</t>
  </si>
  <si>
    <t>i-C5H12 + 2,4-ДМС5</t>
  </si>
  <si>
    <t>i-C5H12 + 2,2,3-ТМС4</t>
  </si>
  <si>
    <t>i-C5H12 + 2-МС6</t>
  </si>
  <si>
    <t>i-C5H12 + 2,3-ДМС5</t>
  </si>
  <si>
    <t>i-C5H12 + 3-МС6</t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</si>
  <si>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</si>
  <si>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</si>
  <si>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</si>
  <si>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</si>
  <si>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i-C12H26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</si>
  <si>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2,3-ДМС4 + 2-С4Н8</t>
  </si>
  <si>
    <t>I10</t>
  </si>
  <si>
    <t>2,2-ДМС4 + 2-С4Н8</t>
  </si>
  <si>
    <t>2-МС5 + 2-С4Н8</t>
  </si>
  <si>
    <t>3-МС5 + 2-С4Н8</t>
  </si>
  <si>
    <t>2,4-ДМС5 + 2-С4Н8</t>
  </si>
  <si>
    <t>I11</t>
  </si>
  <si>
    <t>2,2,3-ТМС4 + 2-С4Н8</t>
  </si>
  <si>
    <t>2-МС6 + 2-С4Н8</t>
  </si>
  <si>
    <t>2,3-ДМС5 + 2-С4Н8</t>
  </si>
  <si>
    <t>3-МС6 + 2-С4Н8</t>
  </si>
  <si>
    <t>2,2,4-ТМС5</t>
  </si>
  <si>
    <t>2,3,4-ТМС5</t>
  </si>
  <si>
    <t>i-C5H12 + C3H8</t>
  </si>
  <si>
    <t>2,3,3-ТМС5</t>
  </si>
  <si>
    <t>2,3-ДМС4 + С2Н6</t>
  </si>
  <si>
    <t>2,5-ДМС6</t>
  </si>
  <si>
    <t>С3Н6 + i-C5H12</t>
  </si>
  <si>
    <t>2,4-ДМС6</t>
  </si>
  <si>
    <t>2,3-ДМС6</t>
  </si>
  <si>
    <t>i-C12H26</t>
  </si>
  <si>
    <t>I9 + C3H6</t>
  </si>
  <si>
    <t>I8 + 1-C4H8</t>
  </si>
  <si>
    <t>I8 + 2-C4H8</t>
  </si>
  <si>
    <t>2,4-ДМС5 + С5Н10</t>
  </si>
  <si>
    <t>2,2,3-ТМС4 + С5Н10</t>
  </si>
  <si>
    <t>2-МС6 + С5Н10</t>
  </si>
  <si>
    <t>2,3-ДМС5 + С5Н10</t>
  </si>
  <si>
    <t>3-МС6 + С5Н10</t>
  </si>
  <si>
    <r>
      <t>i-C4H9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indexed="8"/>
        <rFont val="Calibri"/>
        <family val="2"/>
        <charset val="204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</si>
  <si>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H2SO4</t>
  </si>
  <si>
    <r>
      <t>H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</si>
  <si>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nC4H10</t>
  </si>
  <si>
    <t>C3H6</t>
  </si>
  <si>
    <t>C5H10</t>
  </si>
  <si>
    <t>C3H8</t>
  </si>
  <si>
    <t>iC5H12</t>
  </si>
  <si>
    <t>iC12H26</t>
  </si>
  <si>
    <t>C2H6</t>
  </si>
  <si>
    <t>HSO4</t>
  </si>
  <si>
    <t>Компонент</t>
  </si>
  <si>
    <t>Молярная масса, г/моль</t>
  </si>
  <si>
    <t>ОЧ ИМ</t>
  </si>
  <si>
    <t>ОЧ ММ</t>
  </si>
  <si>
    <t>Бутен-1</t>
  </si>
  <si>
    <t>Бутен-2</t>
  </si>
  <si>
    <t>Изобутен</t>
  </si>
  <si>
    <r>
      <t>Н</t>
    </r>
    <r>
      <rPr>
        <vertAlign val="superscript"/>
        <sz val="11"/>
        <color indexed="8"/>
        <rFont val="Calibri"/>
        <family val="2"/>
        <charset val="204"/>
      </rPr>
      <t>(+)</t>
    </r>
  </si>
  <si>
    <t>Изобутан</t>
  </si>
  <si>
    <r>
      <t>iC4H9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</si>
  <si>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</si>
  <si>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t>224TMC5</t>
  </si>
  <si>
    <t>233TMC5</t>
  </si>
  <si>
    <t>234TMC5</t>
  </si>
  <si>
    <r>
      <t>ДMC6</t>
    </r>
    <r>
      <rPr>
        <vertAlign val="superscript"/>
        <sz val="11"/>
        <color indexed="8"/>
        <rFont val="Calibri"/>
        <family val="2"/>
        <charset val="204"/>
      </rPr>
      <t>(+)</t>
    </r>
  </si>
  <si>
    <t>25ДMC6</t>
  </si>
  <si>
    <t>24ДMC6</t>
  </si>
  <si>
    <t>23ДMC6</t>
  </si>
  <si>
    <t>24ДMC5</t>
  </si>
  <si>
    <t>223TMC4</t>
  </si>
  <si>
    <t>2MC6</t>
  </si>
  <si>
    <t>23ДMC5</t>
  </si>
  <si>
    <t>3MC6</t>
  </si>
  <si>
    <t>23ДMC4</t>
  </si>
  <si>
    <t>22ДMC4</t>
  </si>
  <si>
    <t>2MC5</t>
  </si>
  <si>
    <t>3MC5</t>
  </si>
  <si>
    <r>
      <t>iC12H25</t>
    </r>
    <r>
      <rPr>
        <vertAlign val="superscript"/>
        <sz val="11"/>
        <color indexed="8"/>
        <rFont val="Calibri"/>
        <family val="2"/>
        <charset val="204"/>
      </rPr>
      <t>(+)</t>
    </r>
  </si>
  <si>
    <t>A</t>
  </si>
  <si>
    <t>B</t>
  </si>
  <si>
    <t>C</t>
  </si>
  <si>
    <t>D</t>
  </si>
  <si>
    <r>
      <t>Плотность, кг/м</t>
    </r>
    <r>
      <rPr>
        <b/>
        <i/>
        <vertAlign val="superscript"/>
        <sz val="11"/>
        <color indexed="8"/>
        <rFont val="Calibri"/>
        <family val="2"/>
        <charset val="204"/>
      </rPr>
      <t>3</t>
    </r>
  </si>
  <si>
    <t>Polymer</t>
  </si>
  <si>
    <t>i-C4H8 + H2SO4</t>
  </si>
  <si>
    <t>3-МС6</t>
  </si>
  <si>
    <t>Pкритич.,  бар</t>
  </si>
  <si>
    <t>Ткритич., К</t>
  </si>
  <si>
    <t>ω</t>
  </si>
  <si>
    <t>Ea, кДж/моль</t>
  </si>
  <si>
    <t>Предэкспоненциальный множитель</t>
  </si>
  <si>
    <t>Молярный объем</t>
  </si>
  <si>
    <r>
      <t>С</t>
    </r>
    <r>
      <rPr>
        <b/>
        <i/>
        <vertAlign val="subscript"/>
        <sz val="11"/>
        <color indexed="8"/>
        <rFont val="Calibri"/>
        <family val="2"/>
        <charset val="204"/>
      </rPr>
      <t>р</t>
    </r>
    <r>
      <rPr>
        <b/>
        <i/>
        <vertAlign val="superscript"/>
        <sz val="11"/>
        <color indexed="8"/>
        <rFont val="Calibri"/>
        <family val="2"/>
        <charset val="204"/>
      </rPr>
      <t>0</t>
    </r>
    <r>
      <rPr>
        <b/>
        <i/>
        <sz val="11"/>
        <color indexed="8"/>
        <rFont val="Calibri"/>
        <family val="2"/>
        <charset val="204"/>
      </rPr>
      <t>, кДж / (кг * К) Жидкость</t>
    </r>
  </si>
  <si>
    <t>r, кал / моль</t>
  </si>
  <si>
    <t>°С</t>
  </si>
  <si>
    <t>кПа</t>
  </si>
  <si>
    <t>,</t>
  </si>
  <si>
    <t>dH298, kJ/kmole</t>
  </si>
  <si>
    <t>Tbp, °C</t>
  </si>
  <si>
    <t>R, A</t>
  </si>
  <si>
    <t>k</t>
  </si>
  <si>
    <t>IG Cp</t>
  </si>
  <si>
    <t>IG dH</t>
  </si>
  <si>
    <t>a</t>
  </si>
  <si>
    <t>b</t>
  </si>
  <si>
    <t>c</t>
  </si>
  <si>
    <t>d</t>
  </si>
  <si>
    <t>e</t>
  </si>
  <si>
    <t>f</t>
  </si>
  <si>
    <t>Composition</t>
  </si>
  <si>
    <t>Сырой алкилат</t>
  </si>
  <si>
    <t>об. %</t>
  </si>
  <si>
    <t>под. и-С4</t>
  </si>
  <si>
    <t>zf[</t>
  </si>
  <si>
    <t>FeedTray1-1]</t>
  </si>
  <si>
    <t>:=</t>
  </si>
  <si>
    <t>;</t>
  </si>
  <si>
    <t>FeedTray2-1]</t>
  </si>
  <si>
    <t>(216,82969648391,</t>
  </si>
  <si>
    <t>(216.82969648391.</t>
  </si>
  <si>
    <t>310.465165041387.</t>
  </si>
  <si>
    <t>313.751064054668.</t>
  </si>
  <si>
    <t>315.634660981596.</t>
  </si>
  <si>
    <t>316.926129348576.</t>
  </si>
  <si>
    <t>318.239376880229.</t>
  </si>
  <si>
    <t>330.04488106817.</t>
  </si>
  <si>
    <t>328.823373280466.</t>
  </si>
  <si>
    <t>327.562011964619.</t>
  </si>
  <si>
    <t>326.356089673936.</t>
  </si>
  <si>
    <t>325.299797020853.</t>
  </si>
  <si>
    <t>324.47085250169.</t>
  </si>
  <si>
    <t>323.918862454593.</t>
  </si>
  <si>
    <t>323.655080609024.</t>
  </si>
  <si>
    <t>323.636556603014.</t>
  </si>
  <si>
    <t>323.735952936113.</t>
  </si>
  <si>
    <t>323.713641799986.</t>
  </si>
  <si>
    <t>323.293757997453.</t>
  </si>
  <si>
    <t>322.267376072705.</t>
  </si>
  <si>
    <t>321.315140835941.</t>
  </si>
  <si>
    <t>320.606751181185.</t>
  </si>
  <si>
    <t>320.179989747703.</t>
  </si>
  <si>
    <t>319.952540285885.</t>
  </si>
  <si>
    <t>319.842073880136.</t>
  </si>
  <si>
    <t>319.795526377857.</t>
  </si>
  <si>
    <t>319.783221371472.</t>
  </si>
  <si>
    <t>319.789307378232.</t>
  </si>
  <si>
    <t>319.805418513715.</t>
  </si>
  <si>
    <t>319.827121682465.</t>
  </si>
  <si>
    <t>319.852023012936.</t>
  </si>
  <si>
    <t>319.878811575472.</t>
  </si>
  <si>
    <t>319.906771741807.</t>
  </si>
  <si>
    <t>319.935491867363.</t>
  </si>
  <si>
    <t>319.964762963355.</t>
  </si>
  <si>
    <t>319.994477368891.</t>
  </si>
  <si>
    <t>320.024603419006.</t>
  </si>
  <si>
    <t>320.055160112679.</t>
  </si>
  <si>
    <t>320.086229778826.</t>
  </si>
  <si>
    <t>320.117932744324.</t>
  </si>
  <si>
    <t>320.150465331972.</t>
  </si>
  <si>
    <t>320.184074528515.</t>
  </si>
  <si>
    <t>320.219127647579.</t>
  </si>
  <si>
    <t>320.256093330681.</t>
  </si>
  <si>
    <t>320.295611210167.</t>
  </si>
  <si>
    <t>320.338542573154.</t>
  </si>
  <si>
    <t>320.386014692485.</t>
  </si>
  <si>
    <t>320.439547486603.</t>
  </si>
  <si>
    <t>320.501161180437.</t>
  </si>
  <si>
    <t>320.573559962213.</t>
  </si>
  <si>
    <t>320.660410635173.</t>
  </si>
  <si>
    <t>320.766766928136.</t>
  </si>
  <si>
    <t>320.899753458798.</t>
  </si>
  <si>
    <t>321.069857664406.</t>
  </si>
  <si>
    <t>321.293330006301.</t>
  </si>
  <si>
    <t>321.597161702812.</t>
  </si>
  <si>
    <t>322.029787488282.</t>
  </si>
  <si>
    <t>322.686271928251.</t>
  </si>
  <si>
    <t>323.780049569905.</t>
  </si>
  <si>
    <t>326.039294339716.</t>
  </si>
  <si>
    <t>337.075225822628)</t>
  </si>
  <si>
    <t>Tj</t>
  </si>
  <si>
    <t>Tj0</t>
  </si>
  <si>
    <t>311,343361251056,</t>
  </si>
  <si>
    <t>314,240547455847,</t>
  </si>
  <si>
    <t>315,833472646773,</t>
  </si>
  <si>
    <t>316,85033608228,</t>
  </si>
  <si>
    <t>317,583766393363,</t>
  </si>
  <si>
    <t>318,202189542353,</t>
  </si>
  <si>
    <t>319,075173698366,</t>
  </si>
  <si>
    <t>330,312165059149,</t>
  </si>
  <si>
    <t>329,533631168306,</t>
  </si>
  <si>
    <t>328,82097940892,</t>
  </si>
  <si>
    <t>328,222505189478,</t>
  </si>
  <si>
    <t>327,765427716076,</t>
  </si>
  <si>
    <t>327,438999898732,</t>
  </si>
  <si>
    <t>327,168593741953,</t>
  </si>
  <si>
    <t>326,782743446529,</t>
  </si>
  <si>
    <t>326,025355421007,</t>
  </si>
  <si>
    <t>324,744026176631,</t>
  </si>
  <si>
    <t>323,175565339625,</t>
  </si>
  <si>
    <t>321,796492673457,</t>
  </si>
  <si>
    <t>320,799799822271,</t>
  </si>
  <si>
    <t>320,257385261357,</t>
  </si>
  <si>
    <t>319,983109645545,</t>
  </si>
  <si>
    <t>319,854258559644,</t>
  </si>
  <si>
    <t>319,800516776741,</t>
  </si>
  <si>
    <t>319,785361923277,</t>
  </si>
  <si>
    <t>319,790282659233,</t>
  </si>
  <si>
    <t>319,805906154215,</t>
  </si>
  <si>
    <t>319,827394001186,</t>
  </si>
  <si>
    <t>319,852187670767,</t>
  </si>
  <si>
    <t>319,878925569355,</t>
  </si>
  <si>
    <t>319,906860403717,</t>
  </si>
  <si>
    <t>319,935567863286,</t>
  </si>
  <si>
    <t>319,964832626283,</t>
  </si>
  <si>
    <t>319,99454703182,</t>
  </si>
  <si>
    <t>320,024679414928,</t>
  </si>
  <si>
    <t>320,055248774588,</t>
  </si>
  <si>
    <t>320,086337439716,</t>
  </si>
  <si>
    <t>320,118072070181,</t>
  </si>
  <si>
    <t>320,150636322796,</t>
  </si>
  <si>
    <t>320,184302516282,</t>
  </si>
  <si>
    <t>320,219425298274,</t>
  </si>
  <si>
    <t>320,256485976279,</t>
  </si>
  <si>
    <t>320,296136848629,</t>
  </si>
  <si>
    <t>320,33923920244,</t>
  </si>
  <si>
    <t>320,386951975524,</t>
  </si>
  <si>
    <t>320,440795086324,</t>
  </si>
  <si>
    <t>320,502814091742,</t>
  </si>
  <si>
    <t>320,575763843954,</t>
  </si>
  <si>
    <t>320,663336478174,</t>
  </si>
  <si>
    <t>320,770642720163,</t>
  </si>
  <si>
    <t>320,904895849526,</t>
  </si>
  <si>
    <t>321,076665632427,</t>
  </si>
  <si>
    <t>321,302367188036,</t>
  </si>
  <si>
    <t>321,609213389456,</t>
  </si>
  <si>
    <t>322,046044282615,</t>
  </si>
  <si>
    <t>322,708646394312,</t>
  </si>
  <si>
    <t>323,811993189156,</t>
  </si>
  <si>
    <t>326,08940731734,</t>
  </si>
  <si>
    <t>337,199333496392)</t>
  </si>
  <si>
    <t>UniSim</t>
  </si>
  <si>
    <t>Net Liquid</t>
  </si>
  <si>
    <t>Net Vapor</t>
  </si>
  <si>
    <t>Fj</t>
  </si>
  <si>
    <t>zf</t>
  </si>
  <si>
    <t>s1</t>
  </si>
  <si>
    <t>Sum</t>
  </si>
  <si>
    <t>teta</t>
  </si>
  <si>
    <t>tet[i]</t>
  </si>
  <si>
    <t>xij</t>
  </si>
  <si>
    <t>Dco</t>
  </si>
  <si>
    <t>Lj</t>
  </si>
  <si>
    <t>Vj</t>
  </si>
  <si>
    <t>Calc</t>
  </si>
  <si>
    <t>1,61454457665701e-10,</t>
  </si>
  <si>
    <t>1,8409347274423e-10,</t>
  </si>
  <si>
    <t>2,03041584110435e-10,</t>
  </si>
  <si>
    <t>2,19798802169752e-10,</t>
  </si>
  <si>
    <t>2,3411866505892e-10,</t>
  </si>
  <si>
    <t>2,4522998562826e-10,</t>
  </si>
  <si>
    <t>2,52067448723707e-10,</t>
  </si>
  <si>
    <t>2,51741242912997e-10,</t>
  </si>
  <si>
    <t>1,8949185399182e-10,</t>
  </si>
  <si>
    <t>7,42869342997352e-10,</t>
  </si>
  <si>
    <t>2,68844066982347e-09,</t>
  </si>
  <si>
    <t>9,14647185218167e-09,</t>
  </si>
  <si>
    <t>2,9208065219245e-08,</t>
  </si>
  <si>
    <t>8,63366246145729e-08,</t>
  </si>
  <si>
    <t>2,2941805052824e-07,</t>
  </si>
  <si>
    <t>5,24954508833194e-07,</t>
  </si>
  <si>
    <t>9,98435335904988e-07,</t>
  </si>
  <si>
    <t>1,58572203809478e-06,</t>
  </si>
  <si>
    <t>2,19950073283345e-06,</t>
  </si>
  <si>
    <t>2,80786991875231e-06,</t>
  </si>
  <si>
    <t>3,42718078282019e-06,</t>
  </si>
  <si>
    <t>2,25028453384855e-06,</t>
  </si>
  <si>
    <t>1,69878931841957e-06,</t>
  </si>
  <si>
    <t>1,47537709587515e-06,</t>
  </si>
  <si>
    <t>1,43153421965687e-06,</t>
  </si>
  <si>
    <t>1,49418012604183e-06,</t>
  </si>
  <si>
    <t>1,6276772978093e-06,</t>
  </si>
  <si>
    <t>1,81518812112787e-06,</t>
  </si>
  <si>
    <t>2,04960559040229e-06,</t>
  </si>
  <si>
    <t>2,32910141740825e-06,</t>
  </si>
  <si>
    <t>2,65490862614619e-06,</t>
  </si>
  <si>
    <t>3,03020336671765e-06,</t>
  </si>
  <si>
    <t>3,45953995213765e-06,</t>
  </si>
  <si>
    <t>3,94857174837975e-06,</t>
  </si>
  <si>
    <t>4,5039239822455e-06,</t>
  </si>
  <si>
    <t>5,13314953278841e-06,</t>
  </si>
  <si>
    <t>5,84473094505536e-06,</t>
  </si>
  <si>
    <t>6,64810793241841e-06,</t>
  </si>
  <si>
    <t>7,55371742669954e-06,</t>
  </si>
  <si>
    <t>8,57303656184291e-06,</t>
  </si>
  <si>
    <t>9,71861958833328e-06,</t>
  </si>
  <si>
    <t>1,1004118328081e-05,</t>
  </si>
  <si>
    <t>1,24442725231977e-05,</t>
  </si>
  <si>
    <t>1,40548510440752e-05,</t>
  </si>
  <si>
    <t>1,58525168107374e-05,</t>
  </si>
  <si>
    <t>1,78545765202476e-05,</t>
  </si>
  <si>
    <t>2,00785595513967e-05,</t>
  </si>
  <si>
    <t>2,25415469505835e-05,</t>
  </si>
  <si>
    <t>2,52591387635925e-05,</t>
  </si>
  <si>
    <t>2,82439027223472e-05,</t>
  </si>
  <si>
    <t>3,15030839524858e-05,</t>
  </si>
  <si>
    <t>3,50352636243308e-05,</t>
  </si>
  <si>
    <t>3,88255114252935e-05,</t>
  </si>
  <si>
    <t>4,28383261425057e-05,</t>
  </si>
  <si>
    <t>4,70071562196458e-05,</t>
  </si>
  <si>
    <t>5,52830368632338e-05,</t>
  </si>
  <si>
    <t>5,88877470653251e-05,</t>
  </si>
  <si>
    <t>6,1468798240855e-05,</t>
  </si>
  <si>
    <t>6,15933447783628e-05,</t>
  </si>
  <si>
    <t>8,83844457745686e-10,</t>
  </si>
  <si>
    <t>9,91932276387413e-10,</t>
  </si>
  <si>
    <t>1,07762608231692e-09,</t>
  </si>
  <si>
    <t>1,1496278613743e-09,</t>
  </si>
  <si>
    <t>1,20759788963657e-09,</t>
  </si>
  <si>
    <t>1,24873416555066e-09,</t>
  </si>
  <si>
    <t>1,26900217354942e-09,</t>
  </si>
  <si>
    <t>1,2554526896599e-09,</t>
  </si>
  <si>
    <t>9,38473992746723e-10,</t>
  </si>
  <si>
    <t>3,60288508767724e-09,</t>
  </si>
  <si>
    <t>1,27271473187416e-08,</t>
  </si>
  <si>
    <t>4,22264471771028e-08,</t>
  </si>
  <si>
    <t>1,3147236512619e-07,</t>
  </si>
  <si>
    <t>3,78894478353288e-07,</t>
  </si>
  <si>
    <t>9,81661809444688e-07,</t>
  </si>
  <si>
    <t>2,19026148350737e-06,</t>
  </si>
  <si>
    <t>4,06224451777985e-06,</t>
  </si>
  <si>
    <t>6,29183977777252e-06,</t>
  </si>
  <si>
    <t>8,5116136930354e-06,</t>
  </si>
  <si>
    <t>1,05982587207656e-05,</t>
  </si>
  <si>
    <t>1,26181748973416e-05,</t>
  </si>
  <si>
    <t>9,51869545893221e-06,</t>
  </si>
  <si>
    <t>5,12181586095394e-05,</t>
  </si>
  <si>
    <t>8,25776083594746e-06,</t>
  </si>
  <si>
    <t>7,97675512597443e-06,</t>
  </si>
  <si>
    <t>8,2475729292982e-06,</t>
  </si>
  <si>
    <t>8,86030966487534e-06,</t>
  </si>
  <si>
    <t>9,71330469048714e-06,</t>
  </si>
  <si>
    <t>1,07591531196474e-05,</t>
  </si>
  <si>
    <t>1,19784115400552e-05,</t>
  </si>
  <si>
    <t>1,3366656660759e-05,</t>
  </si>
  <si>
    <t>1,49280013257873e-05,</t>
  </si>
  <si>
    <t>1,66717820143015e-05,</t>
  </si>
  <si>
    <t>1,86108368246309e-05,</t>
  </si>
  <si>
    <t>2,07605990233815e-05,</t>
  </si>
  <si>
    <t>2,31386172096816e-05,</t>
  </si>
  <si>
    <t>2,57643010823399e-05,</t>
  </si>
  <si>
    <t>2,86587847251099e-05,</t>
  </si>
  <si>
    <t>3,1844845521112e-05,</t>
  </si>
  <si>
    <t>3,53468391819802e-05,</t>
  </si>
  <si>
    <t>3,91906208734112e-05,</t>
  </si>
  <si>
    <t>4,34034241767063e-05,</t>
  </si>
  <si>
    <t>4,80136658457199e-05,</t>
  </si>
  <si>
    <t>5,30506355933854e-05,</t>
  </si>
  <si>
    <t>5,85440160673935e-05,</t>
  </si>
  <si>
    <t>6,45231576101017e-05,</t>
  </si>
  <si>
    <t>7,10160035563597e-05,</t>
  </si>
  <si>
    <t>7,8047522269363e-05,</t>
  </si>
  <si>
    <t>8,56374486741882e-05,</t>
  </si>
  <si>
    <t>9,3797066490759e-05,</t>
  </si>
  <si>
    <t>0,00010252466637348,</t>
  </si>
  <si>
    <t>0,000111799183150588,</t>
  </si>
  <si>
    <t>0,00012157132135476,</t>
  </si>
  <si>
    <t>0,00013175115716776,</t>
  </si>
  <si>
    <t>0,000142190588247737,</t>
  </si>
  <si>
    <t>0,00015265765440122,</t>
  </si>
  <si>
    <t>0,000162796538045243,</t>
  </si>
  <si>
    <t>0,000172058880589759,</t>
  </si>
  <si>
    <t>0,000179568597123318,</t>
  </si>
  <si>
    <t>0,000183780232032687,</t>
  </si>
  <si>
    <t>0,000180701221437445,</t>
  </si>
  <si>
    <t>0,857555789094451,</t>
  </si>
  <si>
    <t>0,880818293255659,</t>
  </si>
  <si>
    <t>0,882712533167334,</t>
  </si>
  <si>
    <t>0,874064882355582,</t>
  </si>
  <si>
    <t>0,858624228007536,</t>
  </si>
  <si>
    <t>0,838277607973905,</t>
  </si>
  <si>
    <t>0,813887563137381,</t>
  </si>
  <si>
    <t>0,780271003606633,</t>
  </si>
  <si>
    <t>0,574428377463344,</t>
  </si>
  <si>
    <t>0,577547074602115,</t>
  </si>
  <si>
    <t>0,582232712588088,</t>
  </si>
  <si>
    <t>0,589755868208843,</t>
  </si>
  <si>
    <t>0,602818472949527,</t>
  </si>
  <si>
    <t>0,626736245537738,</t>
  </si>
  <si>
    <t>0,669434407415905,</t>
  </si>
  <si>
    <t>0,735712976534697,</t>
  </si>
  <si>
    <t>0,815837238051304,</t>
  </si>
  <si>
    <t>0,887633440478476,</t>
  </si>
  <si>
    <t>0,937261608963669,</t>
  </si>
  <si>
    <t>0,966323235504476,</t>
  </si>
  <si>
    <t>0,982565928048089,</t>
  </si>
  <si>
    <t>0,990802636387702,</t>
  </si>
  <si>
    <t>0,994983325324317,</t>
  </si>
  <si>
    <t>0,997152151040762,</t>
  </si>
  <si>
    <t>0,998311177555375,</t>
  </si>
  <si>
    <t>0,998950666001911,</t>
  </si>
  <si>
    <t>0,999314436634458,</t>
  </si>
  <si>
    <t>0,999526678898366,</t>
  </si>
  <si>
    <t>0,999652283702878,</t>
  </si>
  <si>
    <t>0,999725924203744,</t>
  </si>
  <si>
    <t>0,999766354283664,</t>
  </si>
  <si>
    <t>0,999783583762148,</t>
  </si>
  <si>
    <t>0,99978253109945,</t>
  </si>
  <si>
    <t>0,999764875423406,</t>
  </si>
  <si>
    <t>0,999729945000826,</t>
  </si>
  <si>
    <t>0,999675052504885,</t>
  </si>
  <si>
    <t>0,999595474842045,</t>
  </si>
  <si>
    <t>0,999484164428523,</t>
  </si>
  <si>
    <t>0,999331216646871,</t>
  </si>
  <si>
    <t>0,999123079135344,</t>
  </si>
  <si>
    <t>0,998841459788028,</t>
  </si>
  <si>
    <t>0,998461865301112,</t>
  </si>
  <si>
    <t>0,997951677377753,</t>
  </si>
  <si>
    <t>0,997267647700095,</t>
  </si>
  <si>
    <t>0,996352665199202,</t>
  </si>
  <si>
    <t>0,995131620921835,</t>
  </si>
  <si>
    <t>0,993506168997878,</t>
  </si>
  <si>
    <t>0,991348159515614,</t>
  </si>
  <si>
    <t>0,988491501153662,</t>
  </si>
  <si>
    <t>0,984722188776114,</t>
  </si>
  <si>
    <t>0,97976616284306,</t>
  </si>
  <si>
    <t>0,973274427511939,</t>
  </si>
  <si>
    <t>0,964804106391333,</t>
  </si>
  <si>
    <t>0,953792024042996,</t>
  </si>
  <si>
    <t>0,939511969260477,</t>
  </si>
  <si>
    <t>0,92099323984691,</t>
  </si>
  <si>
    <t>0,896844134786074,</t>
  </si>
  <si>
    <t>0,864829541314732,</t>
  </si>
  <si>
    <t>0,820642134506795,</t>
  </si>
  <si>
    <t>0,750974678599714,</t>
  </si>
  <si>
    <t>0,0407672059160373,</t>
  </si>
  <si>
    <t>0,0538569809639107,</t>
  </si>
  <si>
    <t>0,0687244420875328,</t>
  </si>
  <si>
    <t>0,0861223414893466,</t>
  </si>
  <si>
    <t>0,106072630021635,</t>
  </si>
  <si>
    <t>0,128019565094903,</t>
  </si>
  <si>
    <t>0,150656311275817,</t>
  </si>
  <si>
    <t>0,170611021331299,</t>
  </si>
  <si>
    <t>0,143672577109249,</t>
  </si>
  <si>
    <t>0,142860679271135,</t>
  </si>
  <si>
    <t>0,141920294774508,</t>
  </si>
  <si>
    <t>0,140476678803169,</t>
  </si>
  <si>
    <t>0,137583870175454,</t>
  </si>
  <si>
    <t>0,131252828293004,</t>
  </si>
  <si>
    <t>0,1183460063599,</t>
  </si>
  <si>
    <t>0,0965476195714751,</t>
  </si>
  <si>
    <t>0,0687366927390911,</t>
  </si>
  <si>
    <t>0,0428499432168956,</t>
  </si>
  <si>
    <t>0,0243957691927906,</t>
  </si>
  <si>
    <t>0,0132784903226861,</t>
  </si>
  <si>
    <t>0,00705764965881741,</t>
  </si>
  <si>
    <t>0,00380083075359023,</t>
  </si>
  <si>
    <t>0,00211615581179721,</t>
  </si>
  <si>
    <t>0,00122639044741519,</t>
  </si>
  <si>
    <t>0,000742934805453672,</t>
  </si>
  <si>
    <t>0,000472284695954479,</t>
  </si>
  <si>
    <t>0,000316684361743239,</t>
  </si>
  <si>
    <t>0,000225689010641964,</t>
  </si>
  <si>
    <t>0,000172722894016999,</t>
  </si>
  <si>
    <t>0,000143616277285515,</t>
  </si>
  <si>
    <t>0,000130909922339999,</t>
  </si>
  <si>
    <t>0,000130989447160496,</t>
  </si>
  <si>
    <t>0,000142649561049334,</t>
  </si>
  <si>
    <t>0,000166412819861952,</t>
  </si>
  <si>
    <t>0,000204274995470653,</t>
  </si>
  <si>
    <t>0,000259720494441295,</t>
  </si>
  <si>
    <t>0,000337939480777588,</t>
  </si>
  <si>
    <t>0,00044622707636924,</t>
  </si>
  <si>
    <t>0,000594575136852023,</t>
  </si>
  <si>
    <t>0,000796488909702892,</t>
  </si>
  <si>
    <t>0,00107007952944552,</t>
  </si>
  <si>
    <t>0,00143950128813864,</t>
  </si>
  <si>
    <t>0,00193682076939468,</t>
  </si>
  <si>
    <t>0,00260442258150161,</t>
  </si>
  <si>
    <t>0,00349807093577949,</t>
  </si>
  <si>
    <t>0,00469075194465014,</t>
  </si>
  <si>
    <t>0,00627740731379432,</t>
  </si>
  <si>
    <t>0,00838061642627487,</t>
  </si>
  <si>
    <t>0,0111571566862938,</t>
  </si>
  <si>
    <t>0,0148051143438421,</t>
  </si>
  <si>
    <t>0,0195707364944459,</t>
  </si>
  <si>
    <t>0,0257533603359028,</t>
  </si>
  <si>
    <t>0,0337052936758254,</t>
  </si>
  <si>
    <t>0,0438210823414287,</t>
  </si>
  <si>
    <t>0,0565065774678691,</t>
  </si>
  <si>
    <t>0,0721114666871951,</t>
  </si>
  <si>
    <t>0,0907967591630946,</t>
  </si>
  <si>
    <t>0,112282161857854,</t>
  </si>
  <si>
    <t>0,135321358530954,</t>
  </si>
  <si>
    <t>0,155730171018711,</t>
  </si>
  <si>
    <t>6,19895130784322e-15,</t>
  </si>
  <si>
    <t>2,52143044516034e-13,</t>
  </si>
  <si>
    <t>1,17066060069938e-11,</t>
  </si>
  <si>
    <t>5,64864725945521e-10,</t>
  </si>
  <si>
    <t>2,72401538669883e-08,</t>
  </si>
  <si>
    <t>1,28611654531111e-06,</t>
  </si>
  <si>
    <t>5,86220308608029e-05,</t>
  </si>
  <si>
    <t>0,00253232565778745,</t>
  </si>
  <si>
    <t>0,0798319298212891,</t>
  </si>
  <si>
    <t>0,0782531483589057,</t>
  </si>
  <si>
    <t>0,0765684455880882,</t>
  </si>
  <si>
    <t>0,074581207039215,</t>
  </si>
  <si>
    <t>0,0718104666105479,</t>
  </si>
  <si>
    <t>0,0672775043379034,</t>
  </si>
  <si>
    <t>0,0595082496600286,</t>
  </si>
  <si>
    <t>0,0475715880390924,</t>
  </si>
  <si>
    <t>0,0331569990353026,</t>
  </si>
  <si>
    <t>0,0202315327604377,</t>
  </si>
  <si>
    <t>0,0112968581876298,</t>
  </si>
  <si>
    <t>0,00607658749746521,</t>
  </si>
  <si>
    <t>0,00311208825078218,</t>
  </si>
  <si>
    <t>0,00162898366951094,</t>
  </si>
  <si>
    <t>0,000879215578594004,</t>
  </si>
  <si>
    <t>0,000492229308160087,</t>
  </si>
  <si>
    <t>0,000286598178352817,</t>
  </si>
  <si>
    <t>0,000173729491124331,</t>
  </si>
  <si>
    <t>0,000109674282110888,</t>
  </si>
  <si>
    <t>7,21020940210059e-05,</t>
  </si>
  <si>
    <t>4,93522068277411e-05,</t>
  </si>
  <si>
    <t>3,51597975670468e-05,</t>
  </si>
  <si>
    <t>2,60623515736259e-05,</t>
  </si>
  <si>
    <t>2,00930256605158e-05,</t>
  </si>
  <si>
    <t>1,61055101338807e-05,</t>
  </si>
  <si>
    <t>1,34162918610842e-05,</t>
  </si>
  <si>
    <t>1,16104976869852e-05,</t>
  </si>
  <si>
    <t>1,04342611990466e-05,</t>
  </si>
  <si>
    <t>9,73415753950805e-06,</t>
  </si>
  <si>
    <t>9,42313121600164e-06,</t>
  </si>
  <si>
    <t>9,462104118976e-06,</t>
  </si>
  <si>
    <t>9,85171798054492e-06,</t>
  </si>
  <si>
    <t>1,06317421879504e-05,</t>
  </si>
  <si>
    <t>1,18877943113458e-05,</t>
  </si>
  <si>
    <t>1,37669455047168e-05,</t>
  </si>
  <si>
    <t>1,65061720378411e-05,</t>
  </si>
  <si>
    <t>2,04812863356206e-05,</t>
  </si>
  <si>
    <t>2,62902573193888e-05,</t>
  </si>
  <si>
    <t>3,48961037302752e-05,</t>
  </si>
  <si>
    <t>4,78753638490126e-05,</t>
  </si>
  <si>
    <t>6,78573772796088e-05,</t>
  </si>
  <si>
    <t>9,93148714726353e-05,</t>
  </si>
  <si>
    <t>0,000150013227389626,</t>
  </si>
  <si>
    <t>0,000233717591424317,</t>
  </si>
  <si>
    <t>0,000375347730908329,</t>
  </si>
  <si>
    <t>0,000620992228675472,</t>
  </si>
  <si>
    <t>0,00105778649636123,</t>
  </si>
  <si>
    <t>0,00185435772301563,</t>
  </si>
  <si>
    <t>0,00334582588128421,</t>
  </si>
  <si>
    <t>0,00622389285367252,</t>
  </si>
  <si>
    <t>0,0120722052774565,</t>
  </si>
  <si>
    <t>0,0266571202656849,</t>
  </si>
  <si>
    <t>4,11751875887767e-17,</t>
  </si>
  <si>
    <t>2,91377791625524e-15,</t>
  </si>
  <si>
    <t>2,35676182487725e-13,</t>
  </si>
  <si>
    <t>1,97504050462807e-11,</t>
  </si>
  <si>
    <t>1,64903271669977e-09,</t>
  </si>
  <si>
    <t>1,34382992500022e-07,</t>
  </si>
  <si>
    <t>1,05400008797378e-05,</t>
  </si>
  <si>
    <t>0,000781091430712954,</t>
  </si>
  <si>
    <t>0,0421175530418647,</t>
  </si>
  <si>
    <t>0,041277892234769,</t>
  </si>
  <si>
    <t>0,0403822447428622,</t>
  </si>
  <si>
    <t>0,0393269720800366,</t>
  </si>
  <si>
    <t>0,0378586099666311,</t>
  </si>
  <si>
    <t>0,0354615509643851,</t>
  </si>
  <si>
    <t>0,0313596258098546,</t>
  </si>
  <si>
    <t>0,025063508452862,</t>
  </si>
  <si>
    <t>0,0174648312895993,</t>
  </si>
  <si>
    <t>0,010653864031413,</t>
  </si>
  <si>
    <t>0,00594731417857677,</t>
  </si>
  <si>
    <t>0,00319888290813635,</t>
  </si>
  <si>
    <t>0,00163782405485911,</t>
  </si>
  <si>
    <t>0,000857042448994764,</t>
  </si>
  <si>
    <t>0,000462428378472081,</t>
  </si>
  <si>
    <t>0,000258805223947737,</t>
  </si>
  <si>
    <t>0,000150635780443806,</t>
  </si>
  <si>
    <t>9,1278774021427e-05,</t>
  </si>
  <si>
    <t>5,76016165257939e-05,</t>
  </si>
  <si>
    <t>3,78532474514786e-05,</t>
  </si>
  <si>
    <t>2,58987432846254e-05,</t>
  </si>
  <si>
    <t>1,84427826611566e-05,</t>
  </si>
  <si>
    <t>1,36644586076096e-05,</t>
  </si>
  <si>
    <t>1,05296356361157e-05,</t>
  </si>
  <si>
    <t>8,43571162773105e-06,</t>
  </si>
  <si>
    <t>7,02342027633416e-06,</t>
  </si>
  <si>
    <t>6,07470526418469e-06,</t>
  </si>
  <si>
    <t>5,45611088991546e-06,</t>
  </si>
  <si>
    <t>5,08692625364546e-06,</t>
  </si>
  <si>
    <t>4,92125584965317e-06,</t>
  </si>
  <si>
    <t>4,93832496406648e-06,</t>
  </si>
  <si>
    <t>5,13809692467249e-06,</t>
  </si>
  <si>
    <t>5,54089348815392e-06,</t>
  </si>
  <si>
    <t>6,19081549435026e-06,</t>
  </si>
  <si>
    <t>7,1637602480392e-06,</t>
  </si>
  <si>
    <t>8,58206524856965e-06,</t>
  </si>
  <si>
    <t>1,06396965396136e-05,</t>
  </si>
  <si>
    <t>1,36451217209903e-05,</t>
  </si>
  <si>
    <t>1,80947872914243e-05,</t>
  </si>
  <si>
    <t>2,48007820495783e-05,</t>
  </si>
  <si>
    <t>3,51163392303717e-05,</t>
  </si>
  <si>
    <t>5,13412912035757e-05,</t>
  </si>
  <si>
    <t>7,74645759498684e-05,</t>
  </si>
  <si>
    <t>0,000120549692892085,</t>
  </si>
  <si>
    <t>0,00019336989804516,</t>
  </si>
  <si>
    <t>0,000319521470229473,</t>
  </si>
  <si>
    <t>0,00054356081322339,</t>
  </si>
  <si>
    <t>0,000951599912252701,</t>
  </si>
  <si>
    <t>0,00171445352249056,</t>
  </si>
  <si>
    <t>0,00318249566591254,</t>
  </si>
  <si>
    <t>0,00612973432900633,</t>
  </si>
  <si>
    <t>0,0131447640575023,</t>
  </si>
  <si>
    <t>2,88761681870336e-17,</t>
  </si>
  <si>
    <t>2,09736303789219e-15,</t>
  </si>
  <si>
    <t>1,73988716931974e-13,</t>
  </si>
  <si>
    <t>1,49409998111067e-11,</t>
  </si>
  <si>
    <t>1,27715788559099e-09,</t>
  </si>
  <si>
    <t>1,06460657489387e-07,</t>
  </si>
  <si>
    <t>8,53369764905511e-06,</t>
  </si>
  <si>
    <t>0,000645768437198685,</t>
  </si>
  <si>
    <t>0,0355260745618475,</t>
  </si>
  <si>
    <t>0,0348177508004611,</t>
  </si>
  <si>
    <t>0,0340622083301253,</t>
  </si>
  <si>
    <t>0,0331720295491032,</t>
  </si>
  <si>
    <t>0,0319334206245697,</t>
  </si>
  <si>
    <t>0,0299114737498076,</t>
  </si>
  <si>
    <t>0,0264515021454772,</t>
  </si>
  <si>
    <t>0,0211407700464475,</t>
  </si>
  <si>
    <t>0,0147313619858769,</t>
  </si>
  <si>
    <t>0,00898639156392958,</t>
  </si>
  <si>
    <t>0,00501647785869545,</t>
  </si>
  <si>
    <t>0,00269822332018435,</t>
  </si>
  <si>
    <t>0,00138148730422627,</t>
  </si>
  <si>
    <t>0,000722906713249414,</t>
  </si>
  <si>
    <t>0,000390054111574826,</t>
  </si>
  <si>
    <t>0,000218300173536792,</t>
  </si>
  <si>
    <t>0,000127060356246647,</t>
  </si>
  <si>
    <t>7,6993285704484e-05,</t>
  </si>
  <si>
    <t>4,85868923173944e-05,</t>
  </si>
  <si>
    <t>3,19292913092187e-05,</t>
  </si>
  <si>
    <t>2,18457433001431e-05,</t>
  </si>
  <si>
    <t>1,55566802225491e-05,</t>
  </si>
  <si>
    <t>1,15261857768136e-05,</t>
  </si>
  <si>
    <t>8,88197683527505e-06,</t>
  </si>
  <si>
    <t>7,11576428602494e-06,</t>
  </si>
  <si>
    <t>5,92451060448974e-06,</t>
  </si>
  <si>
    <t>5,12428794458163e-06,</t>
  </si>
  <si>
    <t>4,60252888286459e-06,</t>
  </si>
  <si>
    <t>4,29115659299277e-06,</t>
  </si>
  <si>
    <t>4,15146192616344e-06,</t>
  </si>
  <si>
    <t>4,1659266766227e-06,</t>
  </si>
  <si>
    <t>4,33452768871422e-06,</t>
  </si>
  <si>
    <t>4,67441814817818e-06,</t>
  </si>
  <si>
    <t>5,22281533606847e-06,</t>
  </si>
  <si>
    <t>6,04376735171111e-06,</t>
  </si>
  <si>
    <t>7,24051202361253e-06,</t>
  </si>
  <si>
    <t>8,9767353189785e-06,</t>
  </si>
  <si>
    <t>1,15127560486681e-05,</t>
  </si>
  <si>
    <t>1,52675424884312e-05,</t>
  </si>
  <si>
    <t>2,09264672558262e-05,</t>
  </si>
  <si>
    <t>2,96316511325852e-05,</t>
  </si>
  <si>
    <t>4,33242179306999e-05,</t>
  </si>
  <si>
    <t>6,53710934265434e-05,</t>
  </si>
  <si>
    <t>0,000101734620454879,</t>
  </si>
  <si>
    <t>0,000163197338200465,</t>
  </si>
  <si>
    <t>0,00026967914095635,</t>
  </si>
  <si>
    <t>0,000458796621743044,</t>
  </si>
  <si>
    <t>0,000803254177361094,</t>
  </si>
  <si>
    <t>0,00144728153776095,</t>
  </si>
  <si>
    <t>0,00268676887995229,</t>
  </si>
  <si>
    <t>0,00517596412757628,</t>
  </si>
  <si>
    <t>0,0111098697224701,</t>
  </si>
  <si>
    <t>3,45048233631549e-17,</t>
  </si>
  <si>
    <t>2,07165143945579e-15,</t>
  </si>
  <si>
    <t>1,42001455215311e-13,</t>
  </si>
  <si>
    <t>1,0084090402826e-11,</t>
  </si>
  <si>
    <t>7,13427040855262e-10,</t>
  </si>
  <si>
    <t>4,92606950210247e-08,</t>
  </si>
  <si>
    <t>3,27347812837373e-06,</t>
  </si>
  <si>
    <t>0,000205522863633268,</t>
  </si>
  <si>
    <t>0,00938832336470256,</t>
  </si>
  <si>
    <t>0,00920158174556122,</t>
  </si>
  <si>
    <t>0,00900237024186148,</t>
  </si>
  <si>
    <t>0,00876758142103819,</t>
  </si>
  <si>
    <t>0,00844069818590559,</t>
  </si>
  <si>
    <t>0,00790673986775388,</t>
  </si>
  <si>
    <t>0,00699259390337279,</t>
  </si>
  <si>
    <t>0,00558906027716238,</t>
  </si>
  <si>
    <t>0,00389486754540358,</t>
  </si>
  <si>
    <t>0,00237612227777508,</t>
  </si>
  <si>
    <t>0,00132653142271083,</t>
  </si>
  <si>
    <t>0,000713518634939845,</t>
  </si>
  <si>
    <t>0,000365352519230042,</t>
  </si>
  <si>
    <t>0,000191199765233295,</t>
  </si>
  <si>
    <t>0,000103174422846242,</t>
  </si>
  <si>
    <t>5,7749158316276e-05,</t>
  </si>
  <si>
    <t>3,36161857671562e-05,</t>
  </si>
  <si>
    <t>2,0372320974749e-05,</t>
  </si>
  <si>
    <t>1,28575634573991e-05,</t>
  </si>
  <si>
    <t>8,4505203111727e-06,</t>
  </si>
  <si>
    <t>5,78253732734367e-06,</t>
  </si>
  <si>
    <t>4,1184039406853e-06,</t>
  </si>
  <si>
    <t>3,05183535287163e-06,</t>
  </si>
  <si>
    <t>2,35207835536489e-06,</t>
  </si>
  <si>
    <t>1,8846629531469e-06,</t>
  </si>
  <si>
    <t>1,56941599026398e-06,</t>
  </si>
  <si>
    <t>1,35767608725471e-06,</t>
  </si>
  <si>
    <t>1,2196633113001e-06,</t>
  </si>
  <si>
    <t>1,13737187966934e-06,</t>
  </si>
  <si>
    <t>1,10057061841145e-06,</t>
  </si>
  <si>
    <t>1,10464164850705e-06,</t>
  </si>
  <si>
    <t>1,14960562396673e-06,</t>
  </si>
  <si>
    <t>1,2400423142972e-06,</t>
  </si>
  <si>
    <t>1,38586262201248e-06,</t>
  </si>
  <si>
    <t>1,60411210597003e-06,</t>
  </si>
  <si>
    <t>1,92226304463122e-06,</t>
  </si>
  <si>
    <t>2,38387680312712e-06,</t>
  </si>
  <si>
    <t>3,05824331719417e-06,</t>
  </si>
  <si>
    <t>4,05690581627231e-06,</t>
  </si>
  <si>
    <t>5,56238048274496e-06,</t>
  </si>
  <si>
    <t>7,87890337809495e-06,</t>
  </si>
  <si>
    <t>1,15237069485388e-05,</t>
  </si>
  <si>
    <t>1,73942387571173e-05,</t>
  </si>
  <si>
    <t>2,70803058483035e-05,</t>
  </si>
  <si>
    <t>4,34580435982516e-05,</t>
  </si>
  <si>
    <t>7,1842962593013e-05,</t>
  </si>
  <si>
    <t>0,000122276967643117,</t>
  </si>
  <si>
    <t>0,000214177329931242,</t>
  </si>
  <si>
    <t>0,000386085512553609,</t>
  </si>
  <si>
    <t>0,000717208353457959,</t>
  </si>
  <si>
    <t>0,00138466398329739,</t>
  </si>
  <si>
    <t>0,00300314338908458,</t>
  </si>
  <si>
    <t>2,10362765698354e-17,</t>
  </si>
  <si>
    <t>1,31012336159915e-15,</t>
  </si>
  <si>
    <t>9,31561553401908e-14,</t>
  </si>
  <si>
    <t>6,8609731426179e-12,</t>
  </si>
  <si>
    <t>5,03308903690219e-10,</t>
  </si>
  <si>
    <t>3,60270351469563e-08,</t>
  </si>
  <si>
    <t>2,4813517104728e-06,</t>
  </si>
  <si>
    <t>0,000161435456139384,</t>
  </si>
  <si>
    <t>0,00764005987923536,</t>
  </si>
  <si>
    <t>0,00748802061855214,</t>
  </si>
  <si>
    <t>0,0073258323589323,</t>
  </si>
  <si>
    <t>0,00713469163216175,</t>
  </si>
  <si>
    <t>0,00686860880642701,</t>
  </si>
  <si>
    <t>0,00643402253090436,</t>
  </si>
  <si>
    <t>0,00569007303142105,</t>
  </si>
  <si>
    <t>0,00454791574337194,</t>
  </si>
  <si>
    <t>0,0031692759519162,</t>
  </si>
  <si>
    <t>0,00193343484801223,</t>
  </si>
  <si>
    <t>0,00107937265309366,</t>
  </si>
  <si>
    <t>0,000580574044885947,</t>
  </si>
  <si>
    <t>0,00029727407066469,</t>
  </si>
  <si>
    <t>0,000155569519128811,</t>
  </si>
  <si>
    <t>8,39461958528773e-05,</t>
  </si>
  <si>
    <t>4,69857342392998e-05,</t>
  </si>
  <si>
    <t>2,73501512772636e-05,</t>
  </si>
  <si>
    <t>1,65745703767671e-05,</t>
  </si>
  <si>
    <t>1,04604515725869e-05,</t>
  </si>
  <si>
    <t>6,87487314053145e-06,</t>
  </si>
  <si>
    <t>4,70423101334469e-06,</t>
  </si>
  <si>
    <t>3,35032970601777e-06,</t>
  </si>
  <si>
    <t>2,48260457518138e-06,</t>
  </si>
  <si>
    <t>1,91331066641727e-06,</t>
  </si>
  <si>
    <t>1,53304196982416e-06,</t>
  </si>
  <si>
    <t>1,27656940744258e-06,</t>
  </si>
  <si>
    <t>1,10430204651064e-06,</t>
  </si>
  <si>
    <t>9,92010644795311e-07,</t>
  </si>
  <si>
    <t>9,2504489897967e-07,</t>
  </si>
  <si>
    <t>8,95079183037948e-07,</t>
  </si>
  <si>
    <t>8,98353795799985e-07,</t>
  </si>
  <si>
    <t>9,3488142502906e-07,</t>
  </si>
  <si>
    <t>1,00838178066972e-06,</t>
  </si>
  <si>
    <t>1,12690847967888e-06,</t>
  </si>
  <si>
    <t>1,30431435926571e-06,</t>
  </si>
  <si>
    <t>1,56292648453149e-06,</t>
  </si>
  <si>
    <t>1,93814722076027e-06,</t>
  </si>
  <si>
    <t>2,48628679159291e-06,</t>
  </si>
  <si>
    <t>3,29798988267133e-06,</t>
  </si>
  <si>
    <t>4,52156967929258e-06,</t>
  </si>
  <si>
    <t>6,40423628929917e-06,</t>
  </si>
  <si>
    <t>9,36624835043919e-06,</t>
  </si>
  <si>
    <t>1,41367504630665e-05,</t>
  </si>
  <si>
    <t>2,20073219372473e-05,</t>
  </si>
  <si>
    <t>3,53144126394371e-05,</t>
  </si>
  <si>
    <t>5,83758075656864e-05,</t>
  </si>
  <si>
    <t>9,9347922819338e-05,</t>
  </si>
  <si>
    <t>0,000174000926745405,</t>
  </si>
  <si>
    <t>0,000313633749171705,</t>
  </si>
  <si>
    <t>0,000582546590215874,</t>
  </si>
  <si>
    <t>0,00112421468426304,</t>
  </si>
  <si>
    <t>0,00243369434897918,</t>
  </si>
  <si>
    <t>2,9389425658875e-18,</t>
  </si>
  <si>
    <t>2,30744937051129e-16,</t>
  </si>
  <si>
    <t>2,06825770220867e-14,</t>
  </si>
  <si>
    <t>1,91742138870881e-12,</t>
  </si>
  <si>
    <t>1,7679394268134e-10,</t>
  </si>
  <si>
    <t>1,58829655499796e-08,</t>
  </si>
  <si>
    <t>1,37100276948788e-06,</t>
  </si>
  <si>
    <t>0,000111629666078195,</t>
  </si>
  <si>
    <t>0,00660235576296613,</t>
  </si>
  <si>
    <t>0,00647062023587809,</t>
  </si>
  <si>
    <t>0,00633010829323628,</t>
  </si>
  <si>
    <t>0,00616457511532307,</t>
  </si>
  <si>
    <t>0,00593429217418614,</t>
  </si>
  <si>
    <t>0,00555844445742292,</t>
  </si>
  <si>
    <t>0,00491538293077738,</t>
  </si>
  <si>
    <t>0,00392842932816258,</t>
  </si>
  <si>
    <t>0,00273735876711703,</t>
  </si>
  <si>
    <t>0,00166979967835186,</t>
  </si>
  <si>
    <t>0,000932111325961054,</t>
  </si>
  <si>
    <t>0,00050135477756725,</t>
  </si>
  <si>
    <t>0,000256686752500208,</t>
  </si>
  <si>
    <t>0,00013431595526742,</t>
  </si>
  <si>
    <t>7,24700366111629e-05,</t>
  </si>
  <si>
    <t>4,05578983053596e-05,</t>
  </si>
  <si>
    <t>2,36057944514995e-05,</t>
  </si>
  <si>
    <t>1,43036881286385e-05,</t>
  </si>
  <si>
    <t>9,02610424668099e-06,</t>
  </si>
  <si>
    <t>5,93138272907394e-06,</t>
  </si>
  <si>
    <t>4,05805870730911e-06,</t>
  </si>
  <si>
    <t>2,88969909478073e-06,</t>
  </si>
  <si>
    <t>2,14094179477825e-06,</t>
  </si>
  <si>
    <t>1,64972578323586e-06,</t>
  </si>
  <si>
    <t>1,32161778602261e-06,</t>
  </si>
  <si>
    <t>1,10031819598482e-06,</t>
  </si>
  <si>
    <t>9,51656264794664e-07,</t>
  </si>
  <si>
    <t>8,54718570324534e-07,</t>
  </si>
  <si>
    <t>7,9685674784879e-07,</t>
  </si>
  <si>
    <t>7,70877639275593e-07,</t>
  </si>
  <si>
    <t>7,73523856962208e-07,</t>
  </si>
  <si>
    <t>8,04786642347757e-07,</t>
  </si>
  <si>
    <t>8,6784584771473e-07,</t>
  </si>
  <si>
    <t>9,6960511850627e-07,</t>
  </si>
  <si>
    <t>1,12194686925549e-06,</t>
  </si>
  <si>
    <t>1,3440247337273e-06,</t>
  </si>
  <si>
    <t>1,66620685042334e-06,</t>
  </si>
  <si>
    <t>2,13678769840698e-06,</t>
  </si>
  <si>
    <t>2,8334909415563e-06,</t>
  </si>
  <si>
    <t>3,88345474046452e-06,</t>
  </si>
  <si>
    <t>5,49853276910249e-06,</t>
  </si>
  <si>
    <t>8,03876453524785e-06,</t>
  </si>
  <si>
    <t>1,21286059578599e-05,</t>
  </si>
  <si>
    <t>1,88738020065007e-05,</t>
  </si>
  <si>
    <t>3,02738801359e-05,</t>
  </si>
  <si>
    <t>5,00225283791166e-05,</t>
  </si>
  <si>
    <t>8,50943271052776e-05,</t>
  </si>
  <si>
    <t>0,000148968436905958,</t>
  </si>
  <si>
    <t>0,000268381737109806,</t>
  </si>
  <si>
    <t>0,000498166445610792,</t>
  </si>
  <si>
    <t>0,000959256114266987,</t>
  </si>
  <si>
    <t>0,00205372640106872,</t>
  </si>
  <si>
    <t>1,50956358151579e-13,</t>
  </si>
  <si>
    <t>3,05135667544022e-12,</t>
  </si>
  <si>
    <t>6,99253804972827e-11,</t>
  </si>
  <si>
    <t>1,67095889917056e-09,</t>
  </si>
  <si>
    <t>4,0058487509962e-08,</t>
  </si>
  <si>
    <t>9,43765535641239e-07,</t>
  </si>
  <si>
    <t>2,15456732570535e-05,</t>
  </si>
  <si>
    <t>0,000467877692581744,</t>
  </si>
  <si>
    <t>0,00744188530347289,</t>
  </si>
  <si>
    <t>0,0072974137258422,</t>
  </si>
  <si>
    <t>0,00714310517360185,</t>
  </si>
  <si>
    <t>0,00696059497952424,</t>
  </si>
  <si>
    <t>0,00670493477775124,</t>
  </si>
  <si>
    <t>0,00628459207010714,</t>
  </si>
  <si>
    <t>0,00556154978740997,</t>
  </si>
  <si>
    <t>0,00444825049507961,</t>
  </si>
  <si>
    <t>0,0031020709687379,</t>
  </si>
  <si>
    <t>0,00189388049634258,</t>
  </si>
  <si>
    <t>0,00105811961228151,</t>
  </si>
  <si>
    <t>0,000569226722290314,</t>
  </si>
  <si>
    <t>0,000291709733886332,</t>
  </si>
  <si>
    <t>0,000152792906484497,</t>
  </si>
  <si>
    <t>8,25246715033794e-05,</t>
  </si>
  <si>
    <t>4,6235225624736e-05,</t>
  </si>
  <si>
    <t>2,69408782298709e-05,</t>
  </si>
  <si>
    <t>1,63441012558649e-05,</t>
  </si>
  <si>
    <t>1,03266270086689e-05,</t>
  </si>
  <si>
    <t>6,79493747491922e-06,</t>
  </si>
  <si>
    <t>4,65528711028792e-06,</t>
  </si>
  <si>
    <t>3,31976781773771e-06,</t>
  </si>
  <si>
    <t>2,46329429832505e-06,</t>
  </si>
  <si>
    <t>1,90112248743763e-06,</t>
  </si>
  <si>
    <t>1,52553728374812e-06,</t>
  </si>
  <si>
    <t>1,27229200820875e-06,</t>
  </si>
  <si>
    <t>1,10238773288952e-06,</t>
  </si>
  <si>
    <t>9,91970315409319e-07,</t>
  </si>
  <si>
    <t>9,26646204483394e-07,</t>
  </si>
  <si>
    <t>8,98288028061918e-07,</t>
  </si>
  <si>
    <t>9,0331688588167e-07,</t>
  </si>
  <si>
    <t>9,4194328690068e-07,</t>
  </si>
  <si>
    <t>1,01813906236566e-06,</t>
  </si>
  <si>
    <t>1,14031420837788e-06,</t>
  </si>
  <si>
    <t>1,3228585751524e-06,</t>
  </si>
  <si>
    <t>1,58894209885229e-06,</t>
  </si>
  <si>
    <t>1,97532938167096e-06,</t>
  </si>
  <si>
    <t>2,54058599814338e-06,</t>
  </si>
  <si>
    <t>3,37917355641012e-06,</t>
  </si>
  <si>
    <t>4,64600313596392e-06,</t>
  </si>
  <si>
    <t>6,59993122692809e-06,</t>
  </si>
  <si>
    <t>9,68220888419033e-06,</t>
  </si>
  <si>
    <t>1,46606206359196e-05,</t>
  </si>
  <si>
    <t>2,28993786272113e-05,</t>
  </si>
  <si>
    <t>3,68743738137905e-05,</t>
  </si>
  <si>
    <t>6,11768894859854e-05,</t>
  </si>
  <si>
    <t>0,000104512248743941,</t>
  </si>
  <si>
    <t>0,000183786794415998,</t>
  </si>
  <si>
    <t>0,000332823713592601,</t>
  </si>
  <si>
    <t>0,000622980809895174,</t>
  </si>
  <si>
    <t>0,00122981931055209,</t>
  </si>
  <si>
    <t>0,0028206348074843,</t>
  </si>
  <si>
    <t>1,09102983977809e-14,</t>
  </si>
  <si>
    <t>2,15223518763085e-13,</t>
  </si>
  <si>
    <t>4,81638708668566e-12,</t>
  </si>
  <si>
    <t>1,12521622075453e-10,</t>
  </si>
  <si>
    <t>2,64028124411199e-09,</t>
  </si>
  <si>
    <t>6,09539450305241e-08,</t>
  </si>
  <si>
    <t>1,36511989114367e-06,</t>
  </si>
  <si>
    <t>2,9113970065562e-05,</t>
  </si>
  <si>
    <t>0,000455292251390743,</t>
  </si>
  <si>
    <t>0,000446453543133258,</t>
  </si>
  <si>
    <t>0,000437012617865868,</t>
  </si>
  <si>
    <t>0,000425845918828094,</t>
  </si>
  <si>
    <t>0,00041020353404649,</t>
  </si>
  <si>
    <t>0,000384485636395359,</t>
  </si>
  <si>
    <t>0,000340248692019318,</t>
  </si>
  <si>
    <t>0,000272136531457121,</t>
  </si>
  <si>
    <t>0,000189777893482364,</t>
  </si>
  <si>
    <t>0,000115862258850428,</t>
  </si>
  <si>
    <t>6,47319658711333e-05,</t>
  </si>
  <si>
    <t>3,4822582019909e-05,</t>
  </si>
  <si>
    <t>1,78451350090841e-05,</t>
  </si>
  <si>
    <t>9,34683023526656e-06,</t>
  </si>
  <si>
    <t>5,04819537743547e-06,</t>
  </si>
  <si>
    <t>2,82823428131988e-06,</t>
  </si>
  <si>
    <t>1,6479460028315e-06,</t>
  </si>
  <si>
    <t>9,99723240608563e-07,</t>
  </si>
  <si>
    <t>6,31630865904148e-07,</t>
  </si>
  <si>
    <t>4,15599410440653e-07,</t>
  </si>
  <si>
    <t>2,84720621759725e-07,</t>
  </si>
  <si>
    <t>2,03030571878155e-07,</t>
  </si>
  <si>
    <t>1,50643177701569e-07,</t>
  </si>
  <si>
    <t>1,16257437736058e-07,</t>
  </si>
  <si>
    <t>9,32843671473146e-08,</t>
  </si>
  <si>
    <t>7,77939845342991e-08,</t>
  </si>
  <si>
    <t>6,74006986118042e-08,</t>
  </si>
  <si>
    <t>6,06452787582187e-08,</t>
  </si>
  <si>
    <t>5,66471275434055e-08,</t>
  </si>
  <si>
    <t>5,49088481215075e-08,</t>
  </si>
  <si>
    <t>5,52111270983188e-08,</t>
  </si>
  <si>
    <t>5,75662313900934e-08,</t>
  </si>
  <si>
    <t>6,22161743128766e-08,</t>
  </si>
  <si>
    <t>6,96739269486936e-08,</t>
  </si>
  <si>
    <t>8,08174032964728e-08,</t>
  </si>
  <si>
    <t>9,70602058794132e-08,</t>
  </si>
  <si>
    <t>1,20645190482742e-07,</t>
  </si>
  <si>
    <t>1,55144782392008e-07,</t>
  </si>
  <si>
    <t>2,06320181293537e-07,</t>
  </si>
  <si>
    <t>2,83617816642026e-07,</t>
  </si>
  <si>
    <t>4,02819759393457e-07,</t>
  </si>
  <si>
    <t>5,90822957557412e-07,</t>
  </si>
  <si>
    <t>8,9441832492577e-07,</t>
  </si>
  <si>
    <t>1,39672507115067e-06,</t>
  </si>
  <si>
    <t>2,24855673530151e-06,</t>
  </si>
  <si>
    <t>3,72950437869125e-06,</t>
  </si>
  <si>
    <t>6,36952608615441e-06,</t>
  </si>
  <si>
    <t>1,11974449056866e-05,</t>
  </si>
  <si>
    <t>2,02701583568482e-05,</t>
  </si>
  <si>
    <t>3,79194931286417e-05,</t>
  </si>
  <si>
    <t>7,476001583423e-05,</t>
  </si>
  <si>
    <t>0,000171164614142158,</t>
  </si>
  <si>
    <t>2,74393904258233e-16,</t>
  </si>
  <si>
    <t>8,61887514653318e-15,</t>
  </si>
  <si>
    <t>3,08122507537923e-13,</t>
  </si>
  <si>
    <t>1,144916339658e-11,</t>
  </si>
  <si>
    <t>4,25274035560172e-10,</t>
  </si>
  <si>
    <t>1,54690280454172e-08,</t>
  </si>
  <si>
    <t>5,43324500769202e-07,</t>
  </si>
  <si>
    <t>1,80894347952379e-05,</t>
  </si>
  <si>
    <t>0,000439621909936935,</t>
  </si>
  <si>
    <t>0,000430980921918038,</t>
  </si>
  <si>
    <t>0,000421757707099834,</t>
  </si>
  <si>
    <t>0,000410868834395072,</t>
  </si>
  <si>
    <t>0,000395663462657499,</t>
  </si>
  <si>
    <t>0,00037074600805495,</t>
  </si>
  <si>
    <t>0,000327986830609304,</t>
  </si>
  <si>
    <t>0,000262243006678852,</t>
  </si>
  <si>
    <t>0,000182815558815063,</t>
  </si>
  <si>
    <t>0,00011157148823087,</t>
  </si>
  <si>
    <t>6,23120316851399e-05,</t>
  </si>
  <si>
    <t>3,35195001537935e-05,</t>
  </si>
  <si>
    <t>1,7170662864222e-05,</t>
  </si>
  <si>
    <t>8,98989919847821e-06,</t>
  </si>
  <si>
    <t>4,85335674386266e-06,</t>
  </si>
  <si>
    <t>2,71787289307309e-06,</t>
  </si>
  <si>
    <t>1,58291026733623e-06,</t>
  </si>
  <si>
    <t>9,59807789065956e-07,</t>
  </si>
  <si>
    <t>6,06108440877756e-07,</t>
  </si>
  <si>
    <t>3,9859834462201e-07,</t>
  </si>
  <si>
    <t>2,7292534602294e-07,</t>
  </si>
  <si>
    <t>1,94509705285457e-07,</t>
  </si>
  <si>
    <t>1,44236248477597e-07,</t>
  </si>
  <si>
    <t>1,11245057913031e-07,</t>
  </si>
  <si>
    <t>8,92058803751084e-08,</t>
  </si>
  <si>
    <t>7,43437642481753e-08,</t>
  </si>
  <si>
    <t>6,43673742041363e-08,</t>
  </si>
  <si>
    <t>5,78748470669278e-08,</t>
  </si>
  <si>
    <t>5,40194873237381e-08,</t>
  </si>
  <si>
    <t>5,2321775320329e-08,</t>
  </si>
  <si>
    <t>5,25680421200508e-08,</t>
  </si>
  <si>
    <t>5,47652546529239e-08,</t>
  </si>
  <si>
    <t>5,91383751714946e-08,</t>
  </si>
  <si>
    <t>6,61685099619376e-08,</t>
  </si>
  <si>
    <t>7,66808087043404e-08,</t>
  </si>
  <si>
    <t>9,20044826293142e-08,</t>
  </si>
  <si>
    <t>1,14247980605469e-07,</t>
  </si>
  <si>
    <t>1,46767755116793e-07,</t>
  </si>
  <si>
    <t>1,94972698116639e-07,</t>
  </si>
  <si>
    <t>2,67723983077518e-07,</t>
  </si>
  <si>
    <t>3,79811970961845e-07,</t>
  </si>
  <si>
    <t>5,56417955368979e-07,</t>
  </si>
  <si>
    <t>8,41301043420333e-07,</t>
  </si>
  <si>
    <t>1,31210611542143e-06,</t>
  </si>
  <si>
    <t>2,10954439054859e-06,</t>
  </si>
  <si>
    <t>3,49414611387005e-06,</t>
  </si>
  <si>
    <t>5,95905342518883e-06,</t>
  </si>
  <si>
    <t>1,0459902577027e-05,</t>
  </si>
  <si>
    <t>1,89001389518046e-05,</t>
  </si>
  <si>
    <t>3,52385554751384e-05,</t>
  </si>
  <si>
    <t>6,88231217664199e-05,</t>
  </si>
  <si>
    <t>0,000154856404848067,</t>
  </si>
  <si>
    <t>3,7248108984749e-15,</t>
  </si>
  <si>
    <t>1,10030061424802e-13,</t>
  </si>
  <si>
    <t>3,70011053995708e-12,</t>
  </si>
  <si>
    <t>1,29466137358168e-10,</t>
  </si>
  <si>
    <t>4,53328046180172e-09,</t>
  </si>
  <si>
    <t>1,55608460064895e-07,</t>
  </si>
  <si>
    <t>5,1631621865094e-06,</t>
  </si>
  <si>
    <t>0,000162563245101798,</t>
  </si>
  <si>
    <t>0,00373996031034532,</t>
  </si>
  <si>
    <t>0,00366653021814054,</t>
  </si>
  <si>
    <t>0,00358814652750894,</t>
  </si>
  <si>
    <t>0,00349559110771386,</t>
  </si>
  <si>
    <t>0,00336630934858176,</t>
  </si>
  <si>
    <t>0,00315439137709055,</t>
  </si>
  <si>
    <t>0,00279065973058632,</t>
  </si>
  <si>
    <t>0,00223134204673825,</t>
  </si>
  <si>
    <t>0,0015555626596683,</t>
  </si>
  <si>
    <t>0,000949379960317513,</t>
  </si>
  <si>
    <t>0,000530238404298652,</t>
  </si>
  <si>
    <t>0,000285230348006731,</t>
  </si>
  <si>
    <t>0,000146116119191683,</t>
  </si>
  <si>
    <t>7,65031096746134e-05,</t>
  </si>
  <si>
    <t>4,13028483336434e-05,</t>
  </si>
  <si>
    <t>2,31302733456182e-05,</t>
  </si>
  <si>
    <t>1,34716893617277e-05,</t>
  </si>
  <si>
    <t>8,16891675282283e-06,</t>
  </si>
  <si>
    <t>5,15875915648185e-06,</t>
  </si>
  <si>
    <t>3,39269956183662e-06,</t>
  </si>
  <si>
    <t>2,32310601885333e-06,</t>
  </si>
  <si>
    <t>1,65570105774472e-06,</t>
  </si>
  <si>
    <t>1,22780891648172e-06,</t>
  </si>
  <si>
    <t>9,47006613143585e-07,</t>
  </si>
  <si>
    <t>7,59419728412517e-07,</t>
  </si>
  <si>
    <t>6,32920567178632e-07,</t>
  </si>
  <si>
    <t>5,48007957709202e-07,</t>
  </si>
  <si>
    <t>4,92750931289441e-07,</t>
  </si>
  <si>
    <t>4,59943693387291e-07,</t>
  </si>
  <si>
    <t>4,45505789958291e-07,</t>
  </si>
  <si>
    <t>4,47619894986213e-07,</t>
  </si>
  <si>
    <t>4,66347208117921e-07,</t>
  </si>
  <si>
    <t>5,03605315983235e-07,</t>
  </si>
  <si>
    <t>5,63493407631201e-07,</t>
  </si>
  <si>
    <t>6,53041248810112e-07,</t>
  </si>
  <si>
    <t>7,83572519346846e-07,</t>
  </si>
  <si>
    <t>9,73049220352334e-07,</t>
  </si>
  <si>
    <t>1,25006539994704e-06,</t>
  </si>
  <si>
    <t>1,6607007351309e-06,</t>
  </si>
  <si>
    <t>2,28044697131587e-06,</t>
  </si>
  <si>
    <t>3,2353110755254e-06,</t>
  </si>
  <si>
    <t>4,73982967916988e-06,</t>
  </si>
  <si>
    <t>7,16682291598441e-06,</t>
  </si>
  <si>
    <t>1,11778228573515e-05,</t>
  </si>
  <si>
    <t>1,7971703493242e-05,</t>
  </si>
  <si>
    <t>2,97682410814354e-05,</t>
  </si>
  <si>
    <t>5,07691775967964e-05,</t>
  </si>
  <si>
    <t>8,91170558433469e-05,</t>
  </si>
  <si>
    <t>0,000161031757962939,</t>
  </si>
  <si>
    <t>0,000300263303454908,</t>
  </si>
  <si>
    <t>0,000586649816926983,</t>
  </si>
  <si>
    <t>0,00132119911927419,</t>
  </si>
  <si>
    <t>1,49318516987432e-16,</t>
  </si>
  <si>
    <t>4,84338955839397e-15,</t>
  </si>
  <si>
    <t>1,78891865975355e-13,</t>
  </si>
  <si>
    <t>6,86811918653256e-12,</t>
  </si>
  <si>
    <t>2,63603422160639e-10,</t>
  </si>
  <si>
    <t>9,9079554821981e-09,</t>
  </si>
  <si>
    <t>3,59616529932434e-07,</t>
  </si>
  <si>
    <t>1,23732830758127e-05,</t>
  </si>
  <si>
    <t>0,000310769867578611,</t>
  </si>
  <si>
    <t>0,000304656050443204,</t>
  </si>
  <si>
    <t>0,000298130533064201,</t>
  </si>
  <si>
    <t>0,000290427507491336,</t>
  </si>
  <si>
    <t>0,000279673318323285,</t>
  </si>
  <si>
    <t>0,000262054428114768,</t>
  </si>
  <si>
    <t>0,000231825238557335,</t>
  </si>
  <si>
    <t>0,00018535181373742,</t>
  </si>
  <si>
    <t>0,000129209362835344,</t>
  </si>
  <si>
    <t>7,88535449751051e-05,</t>
  </si>
  <si>
    <t>4,40378978033678e-05,</t>
  </si>
  <si>
    <t>2,3689090417823e-05,</t>
  </si>
  <si>
    <t>1,21345417305103e-05,</t>
  </si>
  <si>
    <t>6,35295454148061e-06,</t>
  </si>
  <si>
    <t>3,42962666196478e-06,</t>
  </si>
  <si>
    <t>1,92050983126787e-06,</t>
  </si>
  <si>
    <t>1,1184728818772e-06,</t>
  </si>
  <si>
    <t>6,78163114554395e-07,</t>
  </si>
  <si>
    <t>4,2823274345916e-07,</t>
  </si>
  <si>
    <t>2,81607057543242e-07,</t>
  </si>
  <si>
    <t>1,92809853915167e-07,</t>
  </si>
  <si>
    <t>1,37405050073842e-07,</t>
  </si>
  <si>
    <t>1,01885080360875e-07,</t>
  </si>
  <si>
    <t>7,85760670958212e-08,</t>
  </si>
  <si>
    <t>6,30049976344625e-08,</t>
  </si>
  <si>
    <t>5,25044990437614e-08,</t>
  </si>
  <si>
    <t>4,54555224158529e-08,</t>
  </si>
  <si>
    <t>4,08674899806028e-08,</t>
  </si>
  <si>
    <t>3,81420558968543e-08,</t>
  </si>
  <si>
    <t>3,69402514944573e-08,</t>
  </si>
  <si>
    <t>3,7110861497334e-08,</t>
  </si>
  <si>
    <t>3,86584322696929e-08,</t>
  </si>
  <si>
    <t>4,1741336514799e-08,</t>
  </si>
  <si>
    <t>4,66986151342486e-08,</t>
  </si>
  <si>
    <t>5,41118974830339e-08,</t>
  </si>
  <si>
    <t>6,49181508705298e-08,</t>
  </si>
  <si>
    <t>8,06035728051614e-08,</t>
  </si>
  <si>
    <t>1,03533866774116e-07,</t>
  </si>
  <si>
    <t>1,37520961565096e-07,</t>
  </si>
  <si>
    <t>1,88809071458467e-07,</t>
  </si>
  <si>
    <t>2,67819216964321e-07,</t>
  </si>
  <si>
    <t>3,92291245264468e-07,</t>
  </si>
  <si>
    <t>5,93048256208804e-07,</t>
  </si>
  <si>
    <t>9,24773258777069e-07,</t>
  </si>
  <si>
    <t>1,48654845533494e-06,</t>
  </si>
  <si>
    <t>2,46179433048039e-06,</t>
  </si>
  <si>
    <t>4,1976301879623e-06,</t>
  </si>
  <si>
    <t>7,36657055009823e-06,</t>
  </si>
  <si>
    <t>1,3307611071424e-05,</t>
  </si>
  <si>
    <t>2,48019882360823e-05,</t>
  </si>
  <si>
    <t>4,83866128166121e-05,</t>
  </si>
  <si>
    <t>0,000108593317163342,</t>
  </si>
  <si>
    <t>5,3598910595926e-19,</t>
  </si>
  <si>
    <t>5,1762609442497e-17,</t>
  </si>
  <si>
    <t>5,69992198022565e-15,</t>
  </si>
  <si>
    <t>6,47721218091813e-13,</t>
  </si>
  <si>
    <t>7,30424445549214e-11,</t>
  </si>
  <si>
    <t>8,00790797584481e-09,</t>
  </si>
  <si>
    <t>8,41702438340102e-07,</t>
  </si>
  <si>
    <t>8,32715577285743e-05,</t>
  </si>
  <si>
    <t>0,00597155549185654,</t>
  </si>
  <si>
    <t>0,00585219671067913,</t>
  </si>
  <si>
    <t>0,00572489744544915,</t>
  </si>
  <si>
    <t>0,00557496781607299,</t>
  </si>
  <si>
    <t>0,00536648382950108,</t>
  </si>
  <si>
    <t>0,00502637465757115,</t>
  </si>
  <si>
    <t>0,00444466050455753,</t>
  </si>
  <si>
    <t>0,00355204743022724,</t>
  </si>
  <si>
    <t>0,00247496460174537,</t>
  </si>
  <si>
    <t>0,0015096558293268,</t>
  </si>
  <si>
    <t>0,000842668404403678,</t>
  </si>
  <si>
    <t>0,000453241498165126,</t>
  </si>
  <si>
    <t>0,000232039496313701,</t>
  </si>
  <si>
    <t>0,000121411201030353,</t>
  </si>
  <si>
    <t>6,55029745529979e-05,</t>
  </si>
  <si>
    <t>3,66562498672033e-05,</t>
  </si>
  <si>
    <t>2,13333900990892e-05,</t>
  </si>
  <si>
    <t>1,29257728790881e-05,</t>
  </si>
  <si>
    <t>8,15595075270418e-06,</t>
  </si>
  <si>
    <t>5,35913184543199e-06,</t>
  </si>
  <si>
    <t>3,66622825211827e-06,</t>
  </si>
  <si>
    <t>2,61044692670643e-06,</t>
  </si>
  <si>
    <t>1,93386664575434e-06,</t>
  </si>
  <si>
    <t>1,49001670935274e-06,</t>
  </si>
  <si>
    <t>1,19355164450779e-06,</t>
  </si>
  <si>
    <t>9,93591349085221e-07,</t>
  </si>
  <si>
    <t>8,59254739015637e-07,</t>
  </si>
  <si>
    <t>7,71641162730059e-07,</t>
  </si>
  <si>
    <t>7,19318079687579e-07,</t>
  </si>
  <si>
    <t>6,957811307406e-07,</t>
  </si>
  <si>
    <t>6,98080229366484e-07,</t>
  </si>
  <si>
    <t>7,26197434702914e-07,</t>
  </si>
  <si>
    <t>7,82990893682332e-07,</t>
  </si>
  <si>
    <t>8,74675540468474e-07,</t>
  </si>
  <si>
    <t>1,01195236814234e-06,</t>
  </si>
  <si>
    <t>1,21207200045629e-06,</t>
  </si>
  <si>
    <t>1,50238443354397e-06,</t>
  </si>
  <si>
    <t>1,92638062552784e-06,</t>
  </si>
  <si>
    <t>2,55404550097783e-06,</t>
  </si>
  <si>
    <t>3,4998430677769e-06,</t>
  </si>
  <si>
    <t>4,95447963887742e-06,</t>
  </si>
  <si>
    <t>7,2420041358746e-06,</t>
  </si>
  <si>
    <t>1,09243558019749e-05,</t>
  </si>
  <si>
    <t>1,69964032756531e-05,</t>
  </si>
  <si>
    <t>2,7256841426553e-05,</t>
  </si>
  <si>
    <t>4,502771869045e-05,</t>
  </si>
  <si>
    <t>7,65805984683708e-05,</t>
  </si>
  <si>
    <t>0,000134033400735432,</t>
  </si>
  <si>
    <t>0,000241416616839187,</t>
  </si>
  <si>
    <t>0,000447972846516275,</t>
  </si>
  <si>
    <t>0,000861644113999674,</t>
  </si>
  <si>
    <t>0,00183256359701221,</t>
  </si>
  <si>
    <t>2,43213328138322e-22,</t>
  </si>
  <si>
    <t>6,60558025021929e-20,</t>
  </si>
  <si>
    <t>2,03797952200246e-17,</t>
  </si>
  <si>
    <t>6,44628267656774e-15,</t>
  </si>
  <si>
    <t>2,0103120552733e-12,</t>
  </si>
  <si>
    <t>6,05596583451254e-10,</t>
  </si>
  <si>
    <t>1,73796246588545e-07,</t>
  </si>
  <si>
    <t>4,6651842605564e-05,</t>
  </si>
  <si>
    <t>0,00902098027483217,</t>
  </si>
  <si>
    <t>0,00883960721547622,</t>
  </si>
  <si>
    <t>0,00864621532293424,</t>
  </si>
  <si>
    <t>0,00841862741840577,</t>
  </si>
  <si>
    <t>0,0081026196130936,</t>
  </si>
  <si>
    <t>0,00758792613373082,</t>
  </si>
  <si>
    <t>0,00670865016039054,</t>
  </si>
  <si>
    <t>0,00536042355523848,</t>
  </si>
  <si>
    <t>0,00373429311654931,</t>
  </si>
  <si>
    <t>0,00227735877715183,</t>
  </si>
  <si>
    <t>0,00127092408578255,</t>
  </si>
  <si>
    <t>0,000683544950387435,</t>
  </si>
  <si>
    <t>0,000349866298815691,</t>
  </si>
  <si>
    <t>0,000183018948634386,</t>
  </si>
  <si>
    <t>9,87164407177842e-05,</t>
  </si>
  <si>
    <t>5,52282721227971e-05,</t>
  </si>
  <si>
    <t>3,21330368641788e-05,</t>
  </si>
  <si>
    <t>1,94634633482621e-05,</t>
  </si>
  <si>
    <t>1,22772990551932e-05,</t>
  </si>
  <si>
    <t>8,06454652659728e-06,</t>
  </si>
  <si>
    <t>5,51511532018245e-06,</t>
  </si>
  <si>
    <t>3,9254689695461e-06,</t>
  </si>
  <si>
    <t>2,90694254252492e-06,</t>
  </si>
  <si>
    <t>2,23885323877818e-06,</t>
  </si>
  <si>
    <t>1,79263234790285e-06,</t>
  </si>
  <si>
    <t>1,49163972657033e-06,</t>
  </si>
  <si>
    <t>1,28936069287198e-06,</t>
  </si>
  <si>
    <t>1,1573216156194e-06,</t>
  </si>
  <si>
    <t>1,07828926165968e-06,</t>
  </si>
  <si>
    <t>1,04244128910882e-06,</t>
  </si>
  <si>
    <t>1,04529182683402e-06,</t>
  </si>
  <si>
    <t>1,08674675871734e-06,</t>
  </si>
  <si>
    <t>1,17100702409675e-06,</t>
  </si>
  <si>
    <t>1,30727264230366e-06,</t>
  </si>
  <si>
    <t>1,51141052348018e-06,</t>
  </si>
  <si>
    <t>1,80900703497829e-06,</t>
  </si>
  <si>
    <t>2,24061973421195e-06,</t>
  </si>
  <si>
    <t>2,87071238369482e-06,</t>
  </si>
  <si>
    <t>3,80295709042718e-06,</t>
  </si>
  <si>
    <t>5,20679809457993e-06,</t>
  </si>
  <si>
    <t>7,36432872818482e-06,</t>
  </si>
  <si>
    <t>1,07544901340617e-05,</t>
  </si>
  <si>
    <t>1,62070959866819e-05,</t>
  </si>
  <si>
    <t>2,51898999479286e-05,</t>
  </si>
  <si>
    <t>4,0353951781691e-05,</t>
  </si>
  <si>
    <t>6,65904600360678e-05,</t>
  </si>
  <si>
    <t>0,000113123294316297,</t>
  </si>
  <si>
    <t>0,000197754481029964,</t>
  </si>
  <si>
    <t>0,00035574183120018,</t>
  </si>
  <si>
    <t>0,000659141726640624,</t>
  </si>
  <si>
    <t>0,00126233719864732,</t>
  </si>
  <si>
    <t>0,00259168178809301,</t>
  </si>
  <si>
    <t>0,101673062839896,</t>
  </si>
  <si>
    <t>0,065313112084198,</t>
  </si>
  <si>
    <t>0,0485276677465308,</t>
  </si>
  <si>
    <t>0,0397018731762084,</t>
  </si>
  <si>
    <t>0,0349506526600865,</t>
  </si>
  <si>
    <t>0,0325759021054658,</t>
  </si>
  <si>
    <t>0,0317185236397528,</t>
  </si>
  <si>
    <t>0,0316544488394313,</t>
  </si>
  <si>
    <t>0,0249113871221902,</t>
  </si>
  <si>
    <t>0,0275905189358844,</t>
  </si>
  <si>
    <t>0,0291710356638582,</t>
  </si>
  <si>
    <t>0,0293912474701851,</t>
  </si>
  <si>
    <t>0,0280473684962241,</t>
  </si>
  <si>
    <t>0,0249736820111585,</t>
  </si>
  <si>
    <t>0,0201489023671537,</t>
  </si>
  <si>
    <t>0,0141128258709296,</t>
  </si>
  <si>
    <t>0,00828669873222424,</t>
  </si>
  <si>
    <t>0,00410025890959533,</t>
  </si>
  <si>
    <t>0,001789616767399,</t>
  </si>
  <si>
    <t>0,000727043514595512,</t>
  </si>
  <si>
    <t>0,000286172573375648,</t>
  </si>
  <si>
    <t>0,000107911679728905,</t>
  </si>
  <si>
    <t>4,0396057342587e-05,</t>
  </si>
  <si>
    <t>1,51077044634698e-05,</t>
  </si>
  <si>
    <t>5,6619203874637e-06,</t>
  </si>
  <si>
    <t>2,12945613947139e-06,</t>
  </si>
  <si>
    <t>8,04305616595329e-07,</t>
  </si>
  <si>
    <t>3,05189645751998e-07,</t>
  </si>
  <si>
    <t>1,16354737725719e-07,</t>
  </si>
  <si>
    <t>4,45750975483467e-08,</t>
  </si>
  <si>
    <t>1,71593648062734e-08,</t>
  </si>
  <si>
    <t>6,63751819857342e-09,</t>
  </si>
  <si>
    <t>2,57984841353896e-09,</t>
  </si>
  <si>
    <t>1,00751401658937e-09,</t>
  </si>
  <si>
    <t>3,95328934583352e-10,</t>
  </si>
  <si>
    <t>1,55846586021685e-10,</t>
  </si>
  <si>
    <t>6,17229344472565e-11,</t>
  </si>
  <si>
    <t>2,45575325377359e-11,</t>
  </si>
  <si>
    <t>9,81496884311369e-12,</t>
  </si>
  <si>
    <t>3,94035087634852e-12,</t>
  </si>
  <si>
    <t>1,58890007400928e-12,</t>
  </si>
  <si>
    <t>6,43495605322253e-13,</t>
  </si>
  <si>
    <t>2,61728121302011e-13,</t>
  </si>
  <si>
    <t>1,06899434041804e-13,</t>
  </si>
  <si>
    <t>4,38409267840856e-14,</t>
  </si>
  <si>
    <t>1,80515936050279e-14,</t>
  </si>
  <si>
    <t>7,46150219220596e-15,</t>
  </si>
  <si>
    <t>3,09559575669561e-15,</t>
  </si>
  <si>
    <t>1,28880798860396e-15,</t>
  </si>
  <si>
    <t>5,383451058067e-16,</t>
  </si>
  <si>
    <t>2,25551700856916e-16,</t>
  </si>
  <si>
    <t>9,47565784683259e-17,</t>
  </si>
  <si>
    <t>3,99024253792029e-17,</t>
  </si>
  <si>
    <t>1,68367334464879e-17,</t>
  </si>
  <si>
    <t>7,11611620914788e-18,</t>
  </si>
  <si>
    <t>3,0121376661635e-18,</t>
  </si>
  <si>
    <t>1,27706633540185e-18,</t>
  </si>
  <si>
    <t>5,42681572320711e-19,</t>
  </si>
  <si>
    <t>2,3128555286062e-19,</t>
  </si>
  <si>
    <t>9,79756189287477e-20,</t>
  </si>
  <si>
    <t>3,94078410126712e-06,</t>
  </si>
  <si>
    <t>1,1609829986403e-05,</t>
  </si>
  <si>
    <t>3,53305762120604e-05,</t>
  </si>
  <si>
    <t>0,000110654103325674,</t>
  </si>
  <si>
    <t>0,000349984253067176,</t>
  </si>
  <si>
    <t>0,00110030795483956,</t>
  </si>
  <si>
    <t>0,00339431050638517,</t>
  </si>
  <si>
    <t>0,0100880012813817,</t>
  </si>
  <si>
    <t>0,0222413356494094,</t>
  </si>
  <si>
    <t>0,0219007810563068,</t>
  </si>
  <si>
    <t>0,0215319784365702,</t>
  </si>
  <si>
    <t>0,0210788719635878,</t>
  </si>
  <si>
    <t>0,0204033789149808,</t>
  </si>
  <si>
    <t>0,0192219928382249,</t>
  </si>
  <si>
    <t>0,0171018547828216,</t>
  </si>
  <si>
    <t>0,0137556089273124,</t>
  </si>
  <si>
    <t>0,00964947234500549,</t>
  </si>
  <si>
    <t>0,00592721252182618,</t>
  </si>
  <si>
    <t>0,00333021741655067,</t>
  </si>
  <si>
    <t>0,00179327504455476,</t>
  </si>
  <si>
    <t>0,000925235793621957,</t>
  </si>
  <si>
    <t>0,000488080148946064,</t>
  </si>
  <si>
    <t>0,000265590389009863,</t>
  </si>
  <si>
    <t>0,000149970004841298,</t>
  </si>
  <si>
    <t>8,81083451534004e-05,</t>
  </si>
  <si>
    <t>5,39163639345491e-05,</t>
  </si>
  <si>
    <t>3,43765912488361e-05,</t>
  </si>
  <si>
    <t>2,28368401759749e-05,</t>
  </si>
  <si>
    <t>1,58036200379427e-05,</t>
  </si>
  <si>
    <t>1,13894727716921e-05,</t>
  </si>
  <si>
    <t>8,5455167417408e-06,</t>
  </si>
  <si>
    <t>6,67288988742654e-06,</t>
  </si>
  <si>
    <t>5,42102155572208e-06,</t>
  </si>
  <si>
    <t>4,58026700458042e-06,</t>
  </si>
  <si>
    <t>4,02342489635611e-06,</t>
  </si>
  <si>
    <t>3,67326675955277e-06,</t>
  </si>
  <si>
    <t>3,4843382561475e-06,</t>
  </si>
  <si>
    <t>3,43291888695279e-06,</t>
  </si>
  <si>
    <t>3,51197224907036e-06,</t>
  </si>
  <si>
    <t>3,72955548655949e-06,</t>
  </si>
  <si>
    <t>4,11018592402697e-06,</t>
  </si>
  <si>
    <t>4,69948821722681e-06,</t>
  </si>
  <si>
    <t>5,57336811701384e-06,</t>
  </si>
  <si>
    <t>6,85431535286034e-06,</t>
  </si>
  <si>
    <t>8,73974910916764e-06,</t>
  </si>
  <si>
    <t>1,15515315227552e-05,</t>
  </si>
  <si>
    <t>1,58237172451223e-05,</t>
  </si>
  <si>
    <t>2,24609108170779e-05,</t>
  </si>
  <si>
    <t>3,30295645926359e-05,</t>
  </si>
  <si>
    <t>5,0303915801236e-05,</t>
  </si>
  <si>
    <t>7,93068241224133e-05,</t>
  </si>
  <si>
    <t>0,0001293232431996,</t>
  </si>
  <si>
    <t>0,000217838095041317,</t>
  </si>
  <si>
    <t>0,000378286095569792,</t>
  </si>
  <si>
    <t>0,000675310691795954,</t>
  </si>
  <si>
    <t>0,00123461937526511,</t>
  </si>
  <si>
    <t>0,00230060457666018,</t>
  </si>
  <si>
    <t>0,00434525276933826,</t>
  </si>
  <si>
    <t>0,00826719970968794,</t>
  </si>
  <si>
    <t>0,0156608598687023,</t>
  </si>
  <si>
    <t>2,88823069269497e-10,</t>
  </si>
  <si>
    <t>2,39080252634967e-09,</t>
  </si>
  <si>
    <t>2,19258028775833e-08,</t>
  </si>
  <si>
    <t>2,10370739681875e-07,</t>
  </si>
  <si>
    <t>2,03735693408352e-06,</t>
  </si>
  <si>
    <t>1,95132460005173e-05,</t>
  </si>
  <si>
    <t>0,000182237385189322,</t>
  </si>
  <si>
    <t>0,00162896171937842,</t>
  </si>
  <si>
    <t>0,0107305335191375,</t>
  </si>
  <si>
    <t>0,0105323969023264,</t>
  </si>
  <si>
    <t>0,0103201736346106,</t>
  </si>
  <si>
    <t>0,0100672474790834,</t>
  </si>
  <si>
    <t>0,00970838527207362,</t>
  </si>
  <si>
    <t>0,0091105000268271,</t>
  </si>
  <si>
    <t>0,00807233620098148,</t>
  </si>
  <si>
    <t>0,00646483722131524,</t>
  </si>
  <si>
    <t>0,0045145315047848,</t>
  </si>
  <si>
    <t>0,00276015206907353,</t>
  </si>
  <si>
    <t>0,00154427913598388,</t>
  </si>
  <si>
    <t>0,000830919709000992,</t>
  </si>
  <si>
    <t>0,000426483143490499,</t>
  </si>
  <si>
    <t>0,000223750060213529,</t>
  </si>
  <si>
    <t>0,000121055889544331,</t>
  </si>
  <si>
    <t>6,79440952329159e-05,</t>
  </si>
  <si>
    <t>3,96645903275486e-05,</t>
  </si>
  <si>
    <t>2,41102704299135e-05,</t>
  </si>
  <si>
    <t>1,52646973928713e-05,</t>
  </si>
  <si>
    <t>1,00657074924106e-05,</t>
  </si>
  <si>
    <t>6,91156805414057e-06,</t>
  </si>
  <si>
    <t>4,94029653526503e-06,</t>
  </si>
  <si>
    <t>3,67470576384326e-06,</t>
  </si>
  <si>
    <t>2,8433155541715e-06,</t>
  </si>
  <si>
    <t>2,28768528091379e-06,</t>
  </si>
  <si>
    <t>1,9132455819441e-06,</t>
  </si>
  <si>
    <t>1,66258188755487e-06,</t>
  </si>
  <si>
    <t>1,50061343306234e-06,</t>
  </si>
  <si>
    <t>1,40625766672421e-06,</t>
  </si>
  <si>
    <t>1,36775852496531e-06,</t>
  </si>
  <si>
    <t>1,38019931739215e-06,</t>
  </si>
  <si>
    <t>1,44444964647887e-06,</t>
  </si>
  <si>
    <t>1,56722792182143e-06,</t>
  </si>
  <si>
    <t>1,76226816555749e-06,</t>
  </si>
  <si>
    <t>2,05287295731349e-06,</t>
  </si>
  <si>
    <t>2,47651409003841e-06,</t>
  </si>
  <si>
    <t>3,0927412945276e-06,</t>
  </si>
  <si>
    <t>3,99669762473751e-06,</t>
  </si>
  <si>
    <t>5,3424232321255e-06,</t>
  </si>
  <si>
    <t>7,38363594456725e-06,</t>
  </si>
  <si>
    <t>1,05463390627428e-05,</t>
  </si>
  <si>
    <t>1,55604946185004e-05,</t>
  </si>
  <si>
    <t>2,37033823544139e-05,</t>
  </si>
  <si>
    <t>3,72581995109197e-05,</t>
  </si>
  <si>
    <t>6,03958716939082e-05,</t>
  </si>
  <si>
    <t>0,000100908171144125,</t>
  </si>
  <si>
    <t>0,000173705616563571,</t>
  </si>
  <si>
    <t>0,000308158346530466,</t>
  </si>
  <si>
    <t>0,000564635618694894,</t>
  </si>
  <si>
    <t>0,00107735114709765,</t>
  </si>
  <si>
    <t>0,00219468369788387,</t>
  </si>
  <si>
    <t>0,00506536516336399,</t>
  </si>
  <si>
    <t>2,63961696530133e-11,</t>
  </si>
  <si>
    <t>2,45418557935546e-10,</t>
  </si>
  <si>
    <t>2,53779164055285e-09,</t>
  </si>
  <si>
    <t>2,74356822874998e-08,</t>
  </si>
  <si>
    <t>2,98969264336937e-07,</t>
  </si>
  <si>
    <t>3,21727295853181e-06,</t>
  </si>
  <si>
    <t>3,37107149329668e-05,</t>
  </si>
  <si>
    <t>0,000337592895238819,</t>
  </si>
  <si>
    <t>0,00248795485940094,</t>
  </si>
  <si>
    <t>0,00244163858459083,</t>
  </si>
  <si>
    <t>0,00239205561619579,</t>
  </si>
  <si>
    <t>0,00233303984922899,</t>
  </si>
  <si>
    <t>0,00224948191554907,</t>
  </si>
  <si>
    <t>0,00211056467451115,</t>
  </si>
  <si>
    <t>0,00186970634801772,</t>
  </si>
  <si>
    <t>0,00149708387275271,</t>
  </si>
  <si>
    <t>0,00104523079594903,</t>
  </si>
  <si>
    <t>0,000638911198357778,</t>
  </si>
  <si>
    <t>0,000357393021809032,</t>
  </si>
  <si>
    <t>0,000192299756751614,</t>
  </si>
  <si>
    <t>9,8678697382727e-05,</t>
  </si>
  <si>
    <t>5,17586368421369e-05,</t>
  </si>
  <si>
    <t>2,79962510956327e-05,</t>
  </si>
  <si>
    <t>1,57092699339923e-05,</t>
  </si>
  <si>
    <t>9,16839882064869e-06,</t>
  </si>
  <si>
    <t>5,5715320458066e-06,</t>
  </si>
  <si>
    <t>3,52645567751193e-06,</t>
  </si>
  <si>
    <t>2,32470433508653e-06,</t>
  </si>
  <si>
    <t>1,59576361474361e-06,</t>
  </si>
  <si>
    <t>1,14027273749487e-06,</t>
  </si>
  <si>
    <t>8,47885258203529e-07,</t>
  </si>
  <si>
    <t>6,55832940548591e-07,</t>
  </si>
  <si>
    <t>5,27488224118674e-07,</t>
  </si>
  <si>
    <t>4,40991288460527e-07,</t>
  </si>
  <si>
    <t>3,83071109435257e-07,</t>
  </si>
  <si>
    <t>3,45617945560313e-07,</t>
  </si>
  <si>
    <t>3,23755572172965e-07,</t>
  </si>
  <si>
    <t>3,1476048610625e-07,</t>
  </si>
  <si>
    <t>3,17485772860546e-07,</t>
  </si>
  <si>
    <t>3,32115774833826e-07,</t>
  </si>
  <si>
    <t>3,60177453889938e-07,</t>
  </si>
  <si>
    <t>4,04805032120927e-07,</t>
  </si>
  <si>
    <t>4,71321683053161e-07,</t>
  </si>
  <si>
    <t>5,68288765671088e-07,</t>
  </si>
  <si>
    <t>7,09309558614533e-07,</t>
  </si>
  <si>
    <t>9,16110795598048e-07,</t>
  </si>
  <si>
    <t>1,22385364476776e-06,</t>
  </si>
  <si>
    <t>1,69042287503696e-06,</t>
  </si>
  <si>
    <t>2,41295627260364e-06,</t>
  </si>
  <si>
    <t>3,55780186157738e-06,</t>
  </si>
  <si>
    <t>5,41584748698535e-06,</t>
  </si>
  <si>
    <t>8,50670832653692e-06,</t>
  </si>
  <si>
    <t>1,37788803017289e-05,</t>
  </si>
  <si>
    <t>2,30026295683256e-05,</t>
  </si>
  <si>
    <t>3,95613154584548e-05,</t>
  </si>
  <si>
    <t>7,01059913572757e-05,</t>
  </si>
  <si>
    <t>0,000128262159243848,</t>
  </si>
  <si>
    <t>0,000244197262982532,</t>
  </si>
  <si>
    <t>0,000496336862974529,</t>
  </si>
  <si>
    <t>0,00114926836734964,</t>
  </si>
  <si>
    <t>4,82370531962804e-12,</t>
  </si>
  <si>
    <t>5,03482285997714e-11,</t>
  </si>
  <si>
    <t>5,86821550556168e-10,</t>
  </si>
  <si>
    <t>7,14935244292703e-09,</t>
  </si>
  <si>
    <t>8,77338858318529e-08,</t>
  </si>
  <si>
    <t>1,06239393344799e-06,</t>
  </si>
  <si>
    <t>1,25167245182014e-05,</t>
  </si>
  <si>
    <t>0,000140835721773262,</t>
  </si>
  <si>
    <t>0,00116529064204002,</t>
  </si>
  <si>
    <t>0,00114341246071746,</t>
  </si>
  <si>
    <t>0,00112000232027479,</t>
  </si>
  <si>
    <t>0,00109217463675513,</t>
  </si>
  <si>
    <t>0,00105286024271635,</t>
  </si>
  <si>
    <t>0,0009876453335888,</t>
  </si>
  <si>
    <t>0,000874753217537572,</t>
  </si>
  <si>
    <t>0,000700266827516913,</t>
  </si>
  <si>
    <t>0,000488798882779309,</t>
  </si>
  <si>
    <t>0,000298713348307955,</t>
  </si>
  <si>
    <t>0,000167054770176395,</t>
  </si>
  <si>
    <t>8,98828198560954e-05,</t>
  </si>
  <si>
    <t>4,61113159522694e-05,</t>
  </si>
  <si>
    <t>2,41795179821403e-05,</t>
  </si>
  <si>
    <t>1,30749399509399e-05,</t>
  </si>
  <si>
    <t>7,33440535613241e-06,</t>
  </si>
  <si>
    <t>4,2792267552054e-06,</t>
  </si>
  <si>
    <t>2,59957815052332e-06,</t>
  </si>
  <si>
    <t>1,64481242425159e-06,</t>
  </si>
  <si>
    <t>1,08389781020564e-06,</t>
  </si>
  <si>
    <t>7,43745728741122e-07,</t>
  </si>
  <si>
    <t>5,31241867215924e-07,</t>
  </si>
  <si>
    <t>3,94857350823204e-07,</t>
  </si>
  <si>
    <t>3,05286463245526e-07,</t>
  </si>
  <si>
    <t>2,45431025149816e-07,</t>
  </si>
  <si>
    <t>2,0508780944741e-07,</t>
  </si>
  <si>
    <t>1,78062597001572e-07,</t>
  </si>
  <si>
    <t>1,60569443636401e-07,</t>
  </si>
  <si>
    <t>1,50330299289397e-07,</t>
  </si>
  <si>
    <t>1,46069964042237e-07,</t>
  </si>
  <si>
    <t>1,47246383707699e-07,</t>
  </si>
  <si>
    <t>1,53934905955417e-07,</t>
  </si>
  <si>
    <t>1,66831585969988e-07,</t>
  </si>
  <si>
    <t>1,87373423544601e-07,</t>
  </si>
  <si>
    <t>2,18004395008606e-07,</t>
  </si>
  <si>
    <t>2,62655924149902e-07,</t>
  </si>
  <si>
    <t>3,27572842430241e-07,</t>
  </si>
  <si>
    <t>4,22723778594867e-07,</t>
  </si>
  <si>
    <t>5,64230210950141e-07,</t>
  </si>
  <si>
    <t>7,78611439896643e-07,</t>
  </si>
  <si>
    <t>1,11033120198372e-06,</t>
  </si>
  <si>
    <t>1,63546102919833e-06,</t>
  </si>
  <si>
    <t>2,48688820105558e-06,</t>
  </si>
  <si>
    <t>3,90172593020129e-06,</t>
  </si>
  <si>
    <t>6,3122650739339e-06,</t>
  </si>
  <si>
    <t>1,05241800058771e-05,</t>
  </si>
  <si>
    <t>1,80744149340923e-05,</t>
  </si>
  <si>
    <t>3,19755210261463e-05,</t>
  </si>
  <si>
    <t>5,83678373455396e-05,</t>
  </si>
  <si>
    <t>0,000110746087280333,</t>
  </si>
  <si>
    <t>0,000224151338469651,</t>
  </si>
  <si>
    <t>0,000520542159050572,</t>
  </si>
  <si>
    <t>4,37408230155972e-35,</t>
  </si>
  <si>
    <t>3,46128560004143e-31,</t>
  </si>
  <si>
    <t>3,04493905184113e-27,</t>
  </si>
  <si>
    <t>2,68420465260349e-23,</t>
  </si>
  <si>
    <t>2,28079534656009e-19,</t>
  </si>
  <si>
    <t>1,83073444999446e-15,</t>
  </si>
  <si>
    <t>1,36935316596591e-11,</t>
  </si>
  <si>
    <t>9,37347572285242e-08,</t>
  </si>
  <si>
    <t>0,000452349108194334,</t>
  </si>
  <si>
    <t>0,000443220377642011,</t>
  </si>
  <si>
    <t>0,000433487919344442,</t>
  </si>
  <si>
    <t>0,000422040118306166,</t>
  </si>
  <si>
    <t>0,000406159410232752,</t>
  </si>
  <si>
    <t>0,000380320502692516,</t>
  </si>
  <si>
    <t>0,000336212715448947,</t>
  </si>
  <si>
    <t>0,000268612996011673,</t>
  </si>
  <si>
    <t>0,000187103375613659,</t>
  </si>
  <si>
    <t>0,000114089624621471,</t>
  </si>
  <si>
    <t>6,36607621693745e-05,</t>
  </si>
  <si>
    <t>3,42370966440078e-05,</t>
  </si>
  <si>
    <t>1,75212115506855e-05,</t>
  </si>
  <si>
    <t>9,16401384589418e-06,</t>
  </si>
  <si>
    <t>4,94199235774806e-06,</t>
  </si>
  <si>
    <t>2,7643430018591e-06,</t>
  </si>
  <si>
    <t>1,60803267297869e-06,</t>
  </si>
  <si>
    <t>9,73801189345927e-07,</t>
  </si>
  <si>
    <t>6,14121461518198e-07,</t>
  </si>
  <si>
    <t>4,03298438175706e-07,</t>
  </si>
  <si>
    <t>2,75733745059882e-07,</t>
  </si>
  <si>
    <t>1,96204460240308e-07,</t>
  </si>
  <si>
    <t>1,45254210039013e-07,</t>
  </si>
  <si>
    <t>1,11836991014985e-07,</t>
  </si>
  <si>
    <t>8,95181113425271e-08,</t>
  </si>
  <si>
    <t>7,44621145796608e-08,</t>
  </si>
  <si>
    <t>6,43411960819349e-08,</t>
  </si>
  <si>
    <t>5,77302188299412e-08,</t>
  </si>
  <si>
    <t>5,3766233665214e-08,</t>
  </si>
  <si>
    <t>5,19566914918465e-08,</t>
  </si>
  <si>
    <t>5,20754365301434e-08,</t>
  </si>
  <si>
    <t>5,41151289354718e-08,</t>
  </si>
  <si>
    <t>5,82819232743627e-08,</t>
  </si>
  <si>
    <t>6,50299123115797e-08,</t>
  </si>
  <si>
    <t>7,51432844520865e-08,</t>
  </si>
  <si>
    <t>8,9886889096048e-08,</t>
  </si>
  <si>
    <t>1,11265298012169e-07,</t>
  </si>
  <si>
    <t>1,42463414537578e-07,</t>
  </si>
  <si>
    <t>1,88600677512643e-07,</t>
  </si>
  <si>
    <t>2,58039526908018e-07,</t>
  </si>
  <si>
    <t>3,64692889939668e-07,</t>
  </si>
  <si>
    <t>5,32165796604156e-07,</t>
  </si>
  <si>
    <t>8,01325776264085e-07,</t>
  </si>
  <si>
    <t>1,24440081029024e-06,</t>
  </si>
  <si>
    <t>1,99173874766956e-06,</t>
  </si>
  <si>
    <t>3,28361816422624e-06,</t>
  </si>
  <si>
    <t>5,57273273490386e-06,</t>
  </si>
  <si>
    <t>9,73192050021963e-06,</t>
  </si>
  <si>
    <t>1,74881066986168e-05,</t>
  </si>
  <si>
    <t>3,23662010164631e-05,</t>
  </si>
  <si>
    <t>6,18541926491217e-05,</t>
  </si>
  <si>
    <t>0,00012263159919254,</t>
  </si>
  <si>
    <t>7,19259045668369e-26,</t>
  </si>
  <si>
    <t>4,73086275376292e-23,</t>
  </si>
  <si>
    <t>3,52026561113033e-20,</t>
  </si>
  <si>
    <t>2,67217661751586e-17,</t>
  </si>
  <si>
    <t>1,99001960539703e-14,</t>
  </si>
  <si>
    <t>1,42461659123097e-11,</t>
  </si>
  <si>
    <t>9,66902457374592e-09,</t>
  </si>
  <si>
    <t>6,10899371076256e-06,</t>
  </si>
  <si>
    <t>0,0027673726972501,</t>
  </si>
  <si>
    <t>0,00271161289184131,</t>
  </si>
  <si>
    <t>0,00265216266377836,</t>
  </si>
  <si>
    <t>0,00258222027548177,</t>
  </si>
  <si>
    <t>0,00248515652197045,</t>
  </si>
  <si>
    <t>0,00232715873979445,</t>
  </si>
  <si>
    <t>0,00205736287913257,</t>
  </si>
  <si>
    <t>0,00164378807305133,</t>
  </si>
  <si>
    <t>0,00114504908507494,</t>
  </si>
  <si>
    <t>0,000698254988380115,</t>
  </si>
  <si>
    <t>0,000389643079111213,</t>
  </si>
  <si>
    <t>0,000209557196949432,</t>
  </si>
  <si>
    <t>0,000107250546716569,</t>
  </si>
  <si>
    <t>5,60987159797944e-05,</t>
  </si>
  <si>
    <t>3,02554242440133e-05,</t>
  </si>
  <si>
    <t>1,69250286535197e-05,</t>
  </si>
  <si>
    <t>9,84625538644333e-06,</t>
  </si>
  <si>
    <t>5,9633162688122e-06,</t>
  </si>
  <si>
    <t>3,76110831119724e-06,</t>
  </si>
  <si>
    <t>2,47021627602653e-06,</t>
  </si>
  <si>
    <t>1,68907226084242e-06,</t>
  </si>
  <si>
    <t>1,20204356777815e-06,</t>
  </si>
  <si>
    <t>8,90013092281415e-07,</t>
  </si>
  <si>
    <t>6,85350839373867e-07,</t>
  </si>
  <si>
    <t>5,48658157619742e-07,</t>
  </si>
  <si>
    <t>4,56450379663257e-07,</t>
  </si>
  <si>
    <t>3,94474214967374e-07,</t>
  </si>
  <si>
    <t>3,54004002135762e-07,</t>
  </si>
  <si>
    <t>3,29757324600096e-07,</t>
  </si>
  <si>
    <t>3,18721076317816e-07,</t>
  </si>
  <si>
    <t>3,19515163647776e-07,</t>
  </si>
  <si>
    <t>3,3210202747281e-07,</t>
  </si>
  <si>
    <t>3,57755415036407e-07,</t>
  </si>
  <si>
    <t>3,99273500302441e-07,</t>
  </si>
  <si>
    <t>4,61485618648944e-07,</t>
  </si>
  <si>
    <t>5,5218038012002e-07,</t>
  </si>
  <si>
    <t>6,83702510617123e-07,</t>
  </si>
  <si>
    <t>8,75669167524147e-07,</t>
  </si>
  <si>
    <t>1,15962066110655e-06,</t>
  </si>
  <si>
    <t>1,58709129497202e-06,</t>
  </si>
  <si>
    <t>2,24384686970397e-06,</t>
  </si>
  <si>
    <t>3,27544779206371e-06,</t>
  </si>
  <si>
    <t>4,93399261369759e-06,</t>
  </si>
  <si>
    <t>7,66519988652613e-06,</t>
  </si>
  <si>
    <t>1,22737665846181e-05,</t>
  </si>
  <si>
    <t>2,02436685218435e-05,</t>
  </si>
  <si>
    <t>3,43720143979419e-05,</t>
  </si>
  <si>
    <t>6,00544210672301e-05,</t>
  </si>
  <si>
    <t>0,000107971394713143,</t>
  </si>
  <si>
    <t>0,000199934919259463,</t>
  </si>
  <si>
    <t>0,000382398557476229,</t>
  </si>
  <si>
    <t>0,000771094928710418,</t>
  </si>
  <si>
    <t>9,07191395052981e-31,</t>
  </si>
  <si>
    <t>2,93941383651458e-27,</t>
  </si>
  <si>
    <t>1,06475643421744e-23,</t>
  </si>
  <si>
    <t>3,88666984790835e-20,</t>
  </si>
  <si>
    <t>1,37515702322963e-16,</t>
  </si>
  <si>
    <t>4,62147862790905e-13,</t>
  </si>
  <si>
    <t>1,45518741530877e-09,</t>
  </si>
  <si>
    <t>4,21583169857246e-06,</t>
  </si>
  <si>
    <t>0,00865645886050072,</t>
  </si>
  <si>
    <t>0,00848180819192645,</t>
  </si>
  <si>
    <t>0,00829560608455361,</t>
  </si>
  <si>
    <t>0,00807657940313086,</t>
  </si>
  <si>
    <t>0,00777272116861924,</t>
  </si>
  <si>
    <t>0,0072782905921158,</t>
  </si>
  <si>
    <t>0,00643423820817879,</t>
  </si>
  <si>
    <t>0,00514059812269035,</t>
  </si>
  <si>
    <t>0,00358073507127031,</t>
  </si>
  <si>
    <t>0,00218343856753625,</t>
  </si>
  <si>
    <t>0,00121834774712155,</t>
  </si>
  <si>
    <t>0,000655237031225962,</t>
  </si>
  <si>
    <t>0,000335328715249379,</t>
  </si>
  <si>
    <t>0,000175387183992388,</t>
  </si>
  <si>
    <t>9,45845323437777e-05,</t>
  </si>
  <si>
    <t>5,2907393646193e-05,</t>
  </si>
  <si>
    <t>3,07769922728369e-05,</t>
  </si>
  <si>
    <t>1,86384154744908e-05,</t>
  </si>
  <si>
    <t>1,17544114235076e-05,</t>
  </si>
  <si>
    <t>7,71936639393568e-06,</t>
  </si>
  <si>
    <t>5,27781481141046e-06,</t>
  </si>
  <si>
    <t>3,75563056396598e-06,</t>
  </si>
  <si>
    <t>2,78043767141874e-06,</t>
  </si>
  <si>
    <t>2,14082456803542e-06,</t>
  </si>
  <si>
    <t>1,71363551403226e-06,</t>
  </si>
  <si>
    <t>1,4254620323658e-06,</t>
  </si>
  <si>
    <t>1,23175126941889e-06,</t>
  </si>
  <si>
    <t>1,10522726960087e-06,</t>
  </si>
  <si>
    <t>1,02937460917333e-06,</t>
  </si>
  <si>
    <t>9,94767921947918e-07,</t>
  </si>
  <si>
    <t>9,97081601126837e-07,</t>
  </si>
  <si>
    <t>1,03617971547716e-06,</t>
  </si>
  <si>
    <t>1,11601499956188e-06,</t>
  </si>
  <si>
    <t>1,24528946794381e-06,</t>
  </si>
  <si>
    <t>1,43902915490544e-06,</t>
  </si>
  <si>
    <t>1,72146971777583e-06,</t>
  </si>
  <si>
    <t>2,13102135792576e-06,</t>
  </si>
  <si>
    <t>2,72871340881174e-06,</t>
  </si>
  <si>
    <t>3,61264995266791e-06,</t>
  </si>
  <si>
    <t>4,94309038659687e-06,</t>
  </si>
  <si>
    <t>6,98668220333926e-06,</t>
  </si>
  <si>
    <t>1,01958586154397e-05,</t>
  </si>
  <si>
    <t>1,53539799269731e-05,</t>
  </si>
  <si>
    <t>2,38456457978527e-05,</t>
  </si>
  <si>
    <t>3,81698231814724e-05,</t>
  </si>
  <si>
    <t>6,29334456950564e-05,</t>
  </si>
  <si>
    <t>0,000106816997427947,</t>
  </si>
  <si>
    <t>0,000186559037223829,</t>
  </si>
  <si>
    <t>0,000335280671676815,</t>
  </si>
  <si>
    <t>0,000620594584081947,</t>
  </si>
  <si>
    <t>0,00118617486642626,</t>
  </si>
  <si>
    <t>0,00236008189618279,</t>
  </si>
  <si>
    <t>Pj</t>
  </si>
  <si>
    <t>4883.85009765625</t>
  </si>
  <si>
    <t>4620.41015625000</t>
  </si>
  <si>
    <t>4256.66015625000</t>
  </si>
  <si>
    <t>4022.60009765625</t>
  </si>
  <si>
    <t>4102.35009765625</t>
  </si>
  <si>
    <t>4002.33007812500</t>
  </si>
  <si>
    <t>3647.62011718750</t>
  </si>
  <si>
    <t>3796.62011718750</t>
  </si>
  <si>
    <t>3528.69995117188</t>
  </si>
  <si>
    <t>3333.59008789063</t>
  </si>
  <si>
    <t>2567.57006835938</t>
  </si>
  <si>
    <t>2819.87011718750</t>
  </si>
  <si>
    <t>2729.62011718750</t>
  </si>
  <si>
    <t>2486.51000976563</t>
  </si>
  <si>
    <t>2556.37011718750</t>
  </si>
  <si>
    <t>2628.37011718750</t>
  </si>
  <si>
    <t>2736.78002929688</t>
  </si>
  <si>
    <t>2953.62011718750</t>
  </si>
  <si>
    <t>2733.62011718750</t>
  </si>
  <si>
    <t>2908.02001953125</t>
  </si>
  <si>
    <t>2813.79003906250</t>
  </si>
  <si>
    <t>2773.26000976563</t>
  </si>
  <si>
    <t>2484.37011718750</t>
  </si>
  <si>
    <t>2479.37011718750</t>
  </si>
  <si>
    <t>3126.87011718750</t>
  </si>
  <si>
    <t>3100.00000000000</t>
  </si>
  <si>
    <t>3010.36010742188</t>
  </si>
  <si>
    <t>3123.84008789063</t>
  </si>
  <si>
    <t>1829.92004394531</t>
  </si>
  <si>
    <t>2095.87011718750</t>
  </si>
  <si>
    <t>1964.93005371094</t>
  </si>
  <si>
    <t>32.2780090332031</t>
  </si>
  <si>
    <t>91.8500000000000</t>
  </si>
  <si>
    <t>146.450006103516</t>
  </si>
  <si>
    <t>155.477014160156</t>
  </si>
  <si>
    <t>144.748010253906</t>
  </si>
  <si>
    <t>134.946008300781</t>
  </si>
  <si>
    <t>152.049005126953</t>
  </si>
  <si>
    <t>191.549005126953</t>
  </si>
  <si>
    <t>187.248010253906</t>
  </si>
  <si>
    <t>270.810021972656</t>
  </si>
  <si>
    <t>300.409020996094</t>
  </si>
  <si>
    <t>293.258020019531</t>
  </si>
  <si>
    <t>276.909020996094</t>
  </si>
  <si>
    <t>280.370019531250</t>
  </si>
  <si>
    <t>290.339013671875</t>
  </si>
  <si>
    <t>246.639001464844</t>
  </si>
  <si>
    <t>258.019006347656</t>
  </si>
  <si>
    <t>257.219018554688</t>
  </si>
  <si>
    <t>264.198022460938</t>
  </si>
  <si>
    <t>262.100000000000</t>
  </si>
  <si>
    <t>247.350000000000</t>
  </si>
  <si>
    <t>286.488000488281</t>
  </si>
  <si>
    <t>298.198022460938</t>
  </si>
  <si>
    <t>226.830010986328</t>
  </si>
  <si>
    <t>215.850000000000</t>
  </si>
  <si>
    <t>224.347009277344</t>
  </si>
  <si>
    <t>231.299005126953</t>
  </si>
  <si>
    <t>385.149011230469</t>
  </si>
  <si>
    <t>337.222009277344</t>
  </si>
  <si>
    <t>365.149011230469</t>
  </si>
  <si>
    <t>Tj[</t>
  </si>
  <si>
    <t>]:=</t>
  </si>
  <si>
    <t>315.920640332441</t>
  </si>
  <si>
    <t>318.056728683645</t>
  </si>
  <si>
    <t>318.584369618189</t>
  </si>
  <si>
    <t>318.845753646173</t>
  </si>
  <si>
    <t>319.037127710156</t>
  </si>
  <si>
    <t>319.204600563039</t>
  </si>
  <si>
    <t>319.377242331734</t>
  </si>
  <si>
    <t>319.627138698471</t>
  </si>
  <si>
    <t>320.435981535292</t>
  </si>
  <si>
    <t>325.372918010639</t>
  </si>
  <si>
    <t>325.924189601384</t>
  </si>
  <si>
    <t>326.187096580508</t>
  </si>
  <si>
    <t>326.334739001984</t>
  </si>
  <si>
    <t>326.435389833478</t>
  </si>
  <si>
    <t>326.515235835489</t>
  </si>
  <si>
    <t>326.583699775111</t>
  </si>
  <si>
    <t>326.643682430376</t>
  </si>
  <si>
    <t>326.695165971335</t>
  </si>
  <si>
    <t>326.736199327556</t>
  </si>
  <si>
    <t>326.761292230715</t>
  </si>
  <si>
    <t>326.745120146985</t>
  </si>
  <si>
    <t>326.417428832761</t>
  </si>
  <si>
    <t>326.515305779652</t>
  </si>
  <si>
    <t>326.608887326908</t>
  </si>
  <si>
    <t>326.700750035862</t>
  </si>
  <si>
    <t>326.792366339584</t>
  </si>
  <si>
    <t>326.884252450157</t>
  </si>
  <si>
    <t>326.976807556227</t>
  </si>
  <si>
    <t>327.070447504538</t>
  </si>
  <si>
    <t>327.165555486012</t>
  </si>
  <si>
    <t>327.262629436428</t>
  </si>
  <si>
    <t>327.362261052957</t>
  </si>
  <si>
    <t>327.465430223097</t>
  </si>
  <si>
    <t>327.57287003545</t>
  </si>
  <si>
    <t>327.685894156154</t>
  </si>
  <si>
    <t>327.806493427176</t>
  </si>
  <si>
    <t>327.936753279441</t>
  </si>
  <si>
    <t>328.078499217313</t>
  </si>
  <si>
    <t>328.235919669329</t>
  </si>
  <si>
    <t>328.412767148063</t>
  </si>
  <si>
    <t>328.614027048942</t>
  </si>
  <si>
    <t>328.845565995083</t>
  </si>
  <si>
    <t>329.113697502665</t>
  </si>
  <si>
    <t>329.427528443496</t>
  </si>
  <si>
    <t>329.792283785164</t>
  </si>
  <si>
    <t>330.217212727468</t>
  </si>
  <si>
    <t>330.709184555381</t>
  </si>
  <si>
    <t>331.271686948639</t>
  </si>
  <si>
    <t>331.903885163261</t>
  </si>
  <si>
    <t>332.599971212344</t>
  </si>
  <si>
    <t>333.347818620176</t>
  </si>
  <si>
    <t>334.13036013457</t>
  </si>
  <si>
    <t>334.927024756999</t>
  </si>
  <si>
    <t>335.717025428431</t>
  </si>
  <si>
    <t>336.483913811674</t>
  </si>
  <si>
    <t>337.222470274829</t>
  </si>
  <si>
    <t>337.951247754857</t>
  </si>
  <si>
    <t>338.742700236618</t>
  </si>
  <si>
    <t>339.828182481115</t>
  </si>
  <si>
    <t>342.195257790581</t>
  </si>
  <si>
    <t>352.007783433239</t>
  </si>
  <si>
    <t>391.663084445343</t>
  </si>
  <si>
    <t>kij</t>
  </si>
  <si>
    <t>iC4</t>
  </si>
  <si>
    <t>zf[ 0, FeedTray2-1] :</t>
  </si>
  <si>
    <t xml:space="preserve">  zf[ 2, FeedTray2-1] :</t>
  </si>
  <si>
    <t xml:space="preserve">  zf[ 3, FeedTray2-1] :</t>
  </si>
  <si>
    <t xml:space="preserve">  zf[ 4, FeedTray2-1] :</t>
  </si>
  <si>
    <t xml:space="preserve">  zf[ 5, FeedTray2-1] :</t>
  </si>
  <si>
    <t xml:space="preserve">  zf[ 6, FeedTray2-1] :</t>
  </si>
  <si>
    <t xml:space="preserve">  zf[ 7, FeedTray2-1] :</t>
  </si>
  <si>
    <t xml:space="preserve">  zf[ 8, FeedTray2-1] :</t>
  </si>
  <si>
    <t xml:space="preserve">  zf[ 9, FeedTray2-1] :</t>
  </si>
  <si>
    <t xml:space="preserve">  zf[10, FeedTray2-1] :</t>
  </si>
  <si>
    <t xml:space="preserve">  zf[12, FeedTray2-1] :</t>
  </si>
  <si>
    <t xml:space="preserve">  zf[13, FeedTray2-1] :</t>
  </si>
  <si>
    <t xml:space="preserve">  zf[14, FeedTray2-1] :</t>
  </si>
  <si>
    <t xml:space="preserve">  zf[15, FeedTray2-1] :</t>
  </si>
  <si>
    <t xml:space="preserve">  zf[16, FeedTray2-1] :</t>
  </si>
  <si>
    <t xml:space="preserve">  zf[18, FeedTray2-1] :</t>
  </si>
  <si>
    <t xml:space="preserve">  zf[20, FeedTray2-1] :</t>
  </si>
  <si>
    <t xml:space="preserve">  zf[21, FeedTray2-1] :</t>
  </si>
  <si>
    <t xml:space="preserve">  zf[22, FeedTray2-1] :</t>
  </si>
  <si>
    <t xml:space="preserve">  zf[23, FeedTray2-1] :</t>
  </si>
  <si>
    <t xml:space="preserve">  zf[25, FeedTray2-1] :</t>
  </si>
  <si>
    <t xml:space="preserve">  zf[26, FeedTray2-1] :</t>
  </si>
  <si>
    <t xml:space="preserve">  zf[27, FeedTray2-1] :</t>
  </si>
  <si>
    <t xml:space="preserve">  zf[28, FeedTray2-1] :</t>
  </si>
  <si>
    <t xml:space="preserve">  zf[29, FeedTray2-1] :</t>
  </si>
  <si>
    <t>0.187000006437302</t>
  </si>
  <si>
    <t>0.189980000257492</t>
  </si>
  <si>
    <t>0.184790000319481</t>
  </si>
  <si>
    <t>0.20100000500679</t>
  </si>
  <si>
    <t>0.310000002384186</t>
  </si>
  <si>
    <t>0.28999000787735</t>
  </si>
  <si>
    <t>0.319990009069443</t>
  </si>
  <si>
    <t>0.345990002155304</t>
  </si>
  <si>
    <t>0.340990006923676</t>
  </si>
  <si>
    <t>0.340000003576279</t>
  </si>
  <si>
    <t>0.307000011205673</t>
  </si>
  <si>
    <t>0.259990006685257</t>
  </si>
  <si>
    <t>0.305000007152557</t>
  </si>
  <si>
    <t>0.326990008354187</t>
  </si>
  <si>
    <t>0.38400000333786</t>
  </si>
  <si>
    <t>0.416680008172989</t>
  </si>
  <si>
    <t>0.152400001883507</t>
  </si>
  <si>
    <t>0.222240000963211</t>
  </si>
  <si>
    <t>0.246950000524521</t>
  </si>
  <si>
    <t>0.279100000858307</t>
  </si>
  <si>
    <t>0.275000005960464</t>
  </si>
  <si>
    <t>0.561990022659302</t>
  </si>
  <si>
    <t>0.409990012645721</t>
  </si>
  <si>
    <t>0.535000026226044</t>
  </si>
  <si>
    <t>Ср0, кДж / (кг * К) Жидкость</t>
  </si>
  <si>
    <t>liqCp</t>
  </si>
  <si>
    <t>Alk</t>
  </si>
  <si>
    <t>С1</t>
  </si>
  <si>
    <t>С2</t>
  </si>
  <si>
    <t>С3=</t>
  </si>
  <si>
    <t>С3</t>
  </si>
  <si>
    <t>1-С4=</t>
  </si>
  <si>
    <t>tr2-C4=</t>
  </si>
  <si>
    <t>cis2-C4=</t>
  </si>
  <si>
    <t>i-C4=</t>
  </si>
  <si>
    <t>i-C4</t>
  </si>
  <si>
    <t>n-C4</t>
  </si>
  <si>
    <t>1-C5=</t>
  </si>
  <si>
    <t>i-C5</t>
  </si>
  <si>
    <t>n-C5</t>
  </si>
  <si>
    <t>224-MC5</t>
  </si>
  <si>
    <t>233-MC5</t>
  </si>
  <si>
    <t>234-MC5</t>
  </si>
  <si>
    <t>25-MC6</t>
  </si>
  <si>
    <t>24-MC6</t>
  </si>
  <si>
    <t>23-MC6</t>
  </si>
  <si>
    <t>24-MC5</t>
  </si>
  <si>
    <t>223-MC4</t>
  </si>
  <si>
    <t>2-MC6</t>
  </si>
  <si>
    <t>23-MC5</t>
  </si>
  <si>
    <t>3-MC6</t>
  </si>
  <si>
    <t>22-MC5</t>
  </si>
  <si>
    <t>2MC7</t>
  </si>
  <si>
    <t>2244-MC5</t>
  </si>
  <si>
    <t>23-MC4</t>
  </si>
  <si>
    <t>22-MC4</t>
  </si>
  <si>
    <t>2-MC5</t>
  </si>
  <si>
    <t>3-MC5</t>
  </si>
  <si>
    <t>n-C12</t>
  </si>
  <si>
    <t>2-MC9</t>
  </si>
  <si>
    <t>n-C11</t>
  </si>
  <si>
    <t>Distilate</t>
  </si>
  <si>
    <t>Bottoms</t>
  </si>
  <si>
    <t>2.4908508430127e-10.</t>
  </si>
  <si>
    <t>di</t>
  </si>
  <si>
    <t>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</si>
</sst>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  <charset val="204"/>
    </font>
    <font>
      <b/>
      <i/>
      <vertAlign val="superscript"/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b/>
      <i/>
      <vertAlign val="subscript"/>
      <sz val="11"/>
      <color indexed="8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22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0" fontId="7" fillId="0" borderId="0" xfId="0" applyFont="1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2" fontId="7" fillId="0" borderId="0" xfId="0" applyNumberFormat="1" applyFont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1" fontId="0" fillId="0" borderId="1" xfId="0" applyNumberFormat="1" applyBorder="1"/>
    <xf numFmtId="164" fontId="0" fillId="0" borderId="0" xfId="0" applyNumberFormat="1"/>
    <xf numFmtId="164" fontId="8" fillId="0" borderId="0" xfId="0" applyNumberFormat="1" applyFont="1"/>
    <xf numFmtId="0" fontId="7" fillId="0" borderId="0" xfId="0" applyFont="1"/>
    <xf numFmtId="165" fontId="0" fillId="0" borderId="0" xfId="0" applyNumberFormat="1"/>
    <xf numFmtId="49" fontId="0" fillId="0" borderId="0" xfId="0" applyNumberFormat="1"/>
    <xf numFmtId="0" fontId="9" fillId="0" borderId="0" xfId="2"/>
    <xf numFmtId="166" fontId="0" fillId="0" borderId="0" xfId="0" applyNumberFormat="1"/>
    <xf numFmtId="0" fontId="0" fillId="0" borderId="0" xfId="0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Tj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Лист2!$B$4:$B$65</c:f>
              <c:numCache>
                <c:formatCode>General</c:formatCode>
                <c:ptCount val="62"/>
                <c:pt idx="0">
                  <c:v>47.878581261634849</c:v>
                </c:pt>
                <c:pt idx="1">
                  <c:v>47.907751774787926</c:v>
                </c:pt>
                <c:pt idx="2">
                  <c:v>48.402619338035606</c:v>
                </c:pt>
                <c:pt idx="3">
                  <c:v>48.610585904121422</c:v>
                </c:pt>
                <c:pt idx="4">
                  <c:v>48.748880600929283</c:v>
                </c:pt>
                <c:pt idx="5">
                  <c:v>48.862749314308189</c:v>
                </c:pt>
                <c:pt idx="6">
                  <c:v>48.97840020656588</c:v>
                </c:pt>
                <c:pt idx="7">
                  <c:v>49.167424416542076</c:v>
                </c:pt>
                <c:pt idx="8">
                  <c:v>49.903410649299644</c:v>
                </c:pt>
                <c:pt idx="9">
                  <c:v>54.739809012413048</c:v>
                </c:pt>
                <c:pt idx="10">
                  <c:v>55.175322270393394</c:v>
                </c:pt>
                <c:pt idx="11">
                  <c:v>55.249869799613975</c:v>
                </c:pt>
                <c:pt idx="12">
                  <c:v>55.192637419700645</c:v>
                </c:pt>
                <c:pt idx="13">
                  <c:v>55.085074877738975</c:v>
                </c:pt>
                <c:pt idx="14">
                  <c:v>54.956799721717857</c:v>
                </c:pt>
                <c:pt idx="15">
                  <c:v>54.819917654991173</c:v>
                </c:pt>
                <c:pt idx="16">
                  <c:v>54.680812335014366</c:v>
                </c:pt>
                <c:pt idx="17">
                  <c:v>54.544132924079918</c:v>
                </c:pt>
                <c:pt idx="18">
                  <c:v>54.413759684562706</c:v>
                </c:pt>
                <c:pt idx="19">
                  <c:v>54.292035079002403</c:v>
                </c:pt>
                <c:pt idx="20">
                  <c:v>54.169708466529869</c:v>
                </c:pt>
                <c:pt idx="21">
                  <c:v>53.821676945686363</c:v>
                </c:pt>
                <c:pt idx="22">
                  <c:v>53.820908045768761</c:v>
                </c:pt>
                <c:pt idx="23">
                  <c:v>53.871250128746055</c:v>
                </c:pt>
                <c:pt idx="24">
                  <c:v>53.987759327888512</c:v>
                </c:pt>
                <c:pt idx="25">
                  <c:v>54.182642674446129</c:v>
                </c:pt>
                <c:pt idx="26">
                  <c:v>54.465651488304161</c:v>
                </c:pt>
                <c:pt idx="27">
                  <c:v>54.843789315223717</c:v>
                </c:pt>
                <c:pt idx="28">
                  <c:v>55.320697999000572</c:v>
                </c:pt>
                <c:pt idx="29">
                  <c:v>55.896091437339805</c:v>
                </c:pt>
                <c:pt idx="30">
                  <c:v>56.565254902839683</c:v>
                </c:pt>
                <c:pt idx="31">
                  <c:v>57.318735098838829</c:v>
                </c:pt>
                <c:pt idx="32">
                  <c:v>58.142220950126671</c:v>
                </c:pt>
                <c:pt idx="33">
                  <c:v>59.01681778430941</c:v>
                </c:pt>
                <c:pt idx="34">
                  <c:v>59.919828152656578</c:v>
                </c:pt>
                <c:pt idx="35">
                  <c:v>60.826051211357139</c:v>
                </c:pt>
                <c:pt idx="36">
                  <c:v>61.709642386436485</c:v>
                </c:pt>
                <c:pt idx="37">
                  <c:v>62.546282982826256</c:v>
                </c:pt>
                <c:pt idx="38">
                  <c:v>63.315373635292076</c:v>
                </c:pt>
                <c:pt idx="39">
                  <c:v>64.001804566383385</c:v>
                </c:pt>
                <c:pt idx="40">
                  <c:v>64.596992707252525</c:v>
                </c:pt>
                <c:pt idx="41">
                  <c:v>65.099054551124595</c:v>
                </c:pt>
                <c:pt idx="42">
                  <c:v>65.512102818489097</c:v>
                </c:pt>
                <c:pt idx="43">
                  <c:v>65.844923233985924</c:v>
                </c:pt>
                <c:pt idx="44">
                  <c:v>66.109448647499107</c:v>
                </c:pt>
                <c:pt idx="45">
                  <c:v>66.319191431999229</c:v>
                </c:pt>
                <c:pt idx="46">
                  <c:v>66.488003706932091</c:v>
                </c:pt>
                <c:pt idx="47">
                  <c:v>66.629183268547081</c:v>
                </c:pt>
                <c:pt idx="48">
                  <c:v>66.754972910881065</c:v>
                </c:pt>
                <c:pt idx="49">
                  <c:v>66.876435256004356</c:v>
                </c:pt>
                <c:pt idx="50">
                  <c:v>67.003661370277428</c:v>
                </c:pt>
                <c:pt idx="51">
                  <c:v>67.146247601509117</c:v>
                </c:pt>
                <c:pt idx="52">
                  <c:v>67.314189648628258</c:v>
                </c:pt>
                <c:pt idx="53">
                  <c:v>67.51937863826754</c:v>
                </c:pt>
                <c:pt idx="54">
                  <c:v>67.778319096565269</c:v>
                </c:pt>
                <c:pt idx="55">
                  <c:v>68.117541050910972</c:v>
                </c:pt>
                <c:pt idx="56">
                  <c:v>68.585330224037193</c:v>
                </c:pt>
                <c:pt idx="57">
                  <c:v>69.280034279823326</c:v>
                </c:pt>
                <c:pt idx="58">
                  <c:v>70.436787581443809</c:v>
                </c:pt>
                <c:pt idx="59">
                  <c:v>72.8706598043442</c:v>
                </c:pt>
                <c:pt idx="60">
                  <c:v>81.339389061927818</c:v>
                </c:pt>
                <c:pt idx="61">
                  <c:v>115.51935074329378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Лист2!$C$4:$C$65</c:f>
              <c:numCache>
                <c:formatCode>General</c:formatCode>
                <c:ptCount val="62"/>
                <c:pt idx="0">
                  <c:v>46.043582630709402</c:v>
                </c:pt>
                <c:pt idx="1">
                  <c:v>48.171534442983898</c:v>
                </c:pt>
                <c:pt idx="2">
                  <c:v>48.637331111067702</c:v>
                </c:pt>
                <c:pt idx="3">
                  <c:v>48.837399453558803</c:v>
                </c:pt>
                <c:pt idx="4">
                  <c:v>48.968482363985501</c:v>
                </c:pt>
                <c:pt idx="5">
                  <c:v>49.076951638003301</c:v>
                </c:pt>
                <c:pt idx="6">
                  <c:v>49.192221563876203</c:v>
                </c:pt>
                <c:pt idx="7">
                  <c:v>49.388229804275099</c:v>
                </c:pt>
                <c:pt idx="8">
                  <c:v>50.151837894986798</c:v>
                </c:pt>
                <c:pt idx="9">
                  <c:v>54.9799937069698</c:v>
                </c:pt>
                <c:pt idx="10">
                  <c:v>55.475286124278298</c:v>
                </c:pt>
                <c:pt idx="11">
                  <c:v>55.681952080612703</c:v>
                </c:pt>
                <c:pt idx="12">
                  <c:v>55.772428049256199</c:v>
                </c:pt>
                <c:pt idx="13">
                  <c:v>55.815322520011698</c:v>
                </c:pt>
                <c:pt idx="14">
                  <c:v>55.837119346028203</c:v>
                </c:pt>
                <c:pt idx="15">
                  <c:v>55.847558602984101</c:v>
                </c:pt>
                <c:pt idx="16">
                  <c:v>55.849676477742896</c:v>
                </c:pt>
                <c:pt idx="17">
                  <c:v>55.843548999819603</c:v>
                </c:pt>
                <c:pt idx="18">
                  <c:v>55.827340623791699</c:v>
                </c:pt>
                <c:pt idx="19">
                  <c:v>55.795734063302604</c:v>
                </c:pt>
                <c:pt idx="20">
                  <c:v>55.723509688218201</c:v>
                </c:pt>
                <c:pt idx="21">
                  <c:v>55.344109407954399</c:v>
                </c:pt>
                <c:pt idx="22">
                  <c:v>55.385015614794</c:v>
                </c:pt>
                <c:pt idx="23">
                  <c:v>55.4219035266308</c:v>
                </c:pt>
                <c:pt idx="24">
                  <c:v>55.457441572728499</c:v>
                </c:pt>
                <c:pt idx="25">
                  <c:v>55.492807114889303</c:v>
                </c:pt>
                <c:pt idx="26">
                  <c:v>55.528481248985301</c:v>
                </c:pt>
                <c:pt idx="27">
                  <c:v>55.564954097481298</c:v>
                </c:pt>
                <c:pt idx="28">
                  <c:v>55.603125646644301</c:v>
                </c:pt>
                <c:pt idx="29">
                  <c:v>55.642535222350503</c:v>
                </c:pt>
                <c:pt idx="30">
                  <c:v>55.683784575349698</c:v>
                </c:pt>
                <c:pt idx="31">
                  <c:v>55.7275335971472</c:v>
                </c:pt>
                <c:pt idx="32">
                  <c:v>55.773600524469003</c:v>
                </c:pt>
                <c:pt idx="33">
                  <c:v>55.829560982055902</c:v>
                </c:pt>
                <c:pt idx="34">
                  <c:v>55.898871370666399</c:v>
                </c:pt>
                <c:pt idx="35">
                  <c:v>55.974034854856797</c:v>
                </c:pt>
                <c:pt idx="36">
                  <c:v>56.059174593141798</c:v>
                </c:pt>
                <c:pt idx="37">
                  <c:v>56.158400420386101</c:v>
                </c:pt>
                <c:pt idx="38">
                  <c:v>56.272140186739399</c:v>
                </c:pt>
                <c:pt idx="39">
                  <c:v>56.405981867150601</c:v>
                </c:pt>
                <c:pt idx="40">
                  <c:v>56.568995115090601</c:v>
                </c:pt>
                <c:pt idx="41">
                  <c:v>56.7667675369892</c:v>
                </c:pt>
                <c:pt idx="42">
                  <c:v>57.009759387807499</c:v>
                </c:pt>
                <c:pt idx="43">
                  <c:v>57.295867897514803</c:v>
                </c:pt>
                <c:pt idx="44">
                  <c:v>57.642965543990599</c:v>
                </c:pt>
                <c:pt idx="45">
                  <c:v>58.057429399797101</c:v>
                </c:pt>
                <c:pt idx="46">
                  <c:v>58.538835291702597</c:v>
                </c:pt>
                <c:pt idx="47">
                  <c:v>59.073670614655398</c:v>
                </c:pt>
                <c:pt idx="48">
                  <c:v>59.710782824925303</c:v>
                </c:pt>
                <c:pt idx="49">
                  <c:v>60.384127439959002</c:v>
                </c:pt>
                <c:pt idx="50">
                  <c:v>61.096293131063398</c:v>
                </c:pt>
                <c:pt idx="51">
                  <c:v>61.830301439656402</c:v>
                </c:pt>
                <c:pt idx="52">
                  <c:v>62.5657958466808</c:v>
                </c:pt>
                <c:pt idx="53">
                  <c:v>63.283943278721601</c:v>
                </c:pt>
                <c:pt idx="54">
                  <c:v>63.966767795580502</c:v>
                </c:pt>
                <c:pt idx="55">
                  <c:v>64.614439781489594</c:v>
                </c:pt>
                <c:pt idx="56">
                  <c:v>65.249609590819404</c:v>
                </c:pt>
                <c:pt idx="57">
                  <c:v>65.944758620172394</c:v>
                </c:pt>
                <c:pt idx="58">
                  <c:v>66.935453844689704</c:v>
                </c:pt>
                <c:pt idx="59">
                  <c:v>69.210593338762493</c:v>
                </c:pt>
                <c:pt idx="60">
                  <c:v>78.942378390062203</c:v>
                </c:pt>
                <c:pt idx="61">
                  <c:v>118.59490960456699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ser>
          <c:idx val="2"/>
          <c:order val="2"/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Лист2!$D$4:$D$65</c:f>
              <c:numCache>
                <c:formatCode>General</c:formatCode>
                <c:ptCount val="62"/>
                <c:pt idx="0">
                  <c:v>34.148088740296032</c:v>
                </c:pt>
                <c:pt idx="1">
                  <c:v>35.347003861912015</c:v>
                </c:pt>
                <c:pt idx="2">
                  <c:v>36.545918983527997</c:v>
                </c:pt>
                <c:pt idx="3">
                  <c:v>37.744834105143013</c:v>
                </c:pt>
                <c:pt idx="4">
                  <c:v>38.943749226758996</c:v>
                </c:pt>
                <c:pt idx="5">
                  <c:v>40.142664348374012</c:v>
                </c:pt>
                <c:pt idx="6">
                  <c:v>41.341579469989995</c:v>
                </c:pt>
                <c:pt idx="7">
                  <c:v>42.540494591606034</c:v>
                </c:pt>
                <c:pt idx="8">
                  <c:v>43.73940971322105</c:v>
                </c:pt>
                <c:pt idx="9">
                  <c:v>44.938324834837033</c:v>
                </c:pt>
                <c:pt idx="10">
                  <c:v>46.137239956452049</c:v>
                </c:pt>
                <c:pt idx="11">
                  <c:v>47.336155078068032</c:v>
                </c:pt>
                <c:pt idx="12">
                  <c:v>48.535070199684014</c:v>
                </c:pt>
                <c:pt idx="13">
                  <c:v>49.733985321299031</c:v>
                </c:pt>
                <c:pt idx="14">
                  <c:v>50.932900442915013</c:v>
                </c:pt>
                <c:pt idx="15">
                  <c:v>52.131815564530996</c:v>
                </c:pt>
                <c:pt idx="16">
                  <c:v>53.330730686146012</c:v>
                </c:pt>
                <c:pt idx="17">
                  <c:v>54.529645807761995</c:v>
                </c:pt>
                <c:pt idx="18">
                  <c:v>55.728560929377011</c:v>
                </c:pt>
                <c:pt idx="19">
                  <c:v>56.92747605099305</c:v>
                </c:pt>
                <c:pt idx="20">
                  <c:v>58.126391172609033</c:v>
                </c:pt>
                <c:pt idx="21">
                  <c:v>59.325306294224049</c:v>
                </c:pt>
                <c:pt idx="22">
                  <c:v>60.524221415840032</c:v>
                </c:pt>
                <c:pt idx="23">
                  <c:v>61.723136537455048</c:v>
                </c:pt>
                <c:pt idx="24">
                  <c:v>62.92205165907103</c:v>
                </c:pt>
                <c:pt idx="25">
                  <c:v>64.120966780687013</c:v>
                </c:pt>
                <c:pt idx="26">
                  <c:v>65.319881902302029</c:v>
                </c:pt>
                <c:pt idx="27">
                  <c:v>66.518797023918012</c:v>
                </c:pt>
                <c:pt idx="28">
                  <c:v>67.717712145533028</c:v>
                </c:pt>
                <c:pt idx="29">
                  <c:v>68.916627267149011</c:v>
                </c:pt>
                <c:pt idx="30">
                  <c:v>70.11554238876505</c:v>
                </c:pt>
                <c:pt idx="31">
                  <c:v>71.314457510380009</c:v>
                </c:pt>
                <c:pt idx="32">
                  <c:v>72.513372631996049</c:v>
                </c:pt>
                <c:pt idx="33">
                  <c:v>73.712287753612031</c:v>
                </c:pt>
                <c:pt idx="34">
                  <c:v>74.911202875227048</c:v>
                </c:pt>
                <c:pt idx="35">
                  <c:v>76.11011799684303</c:v>
                </c:pt>
                <c:pt idx="36">
                  <c:v>77.309033118458046</c:v>
                </c:pt>
                <c:pt idx="37">
                  <c:v>78.507948240074029</c:v>
                </c:pt>
                <c:pt idx="38">
                  <c:v>79.706863361690012</c:v>
                </c:pt>
                <c:pt idx="39">
                  <c:v>80.905778483305028</c:v>
                </c:pt>
                <c:pt idx="40">
                  <c:v>82.10469360492101</c:v>
                </c:pt>
                <c:pt idx="41">
                  <c:v>83.303608726536027</c:v>
                </c:pt>
                <c:pt idx="42">
                  <c:v>84.502523848152009</c:v>
                </c:pt>
                <c:pt idx="43">
                  <c:v>85.701438969768049</c:v>
                </c:pt>
                <c:pt idx="44">
                  <c:v>86.900354091383008</c:v>
                </c:pt>
                <c:pt idx="45">
                  <c:v>88.099269212999047</c:v>
                </c:pt>
                <c:pt idx="46">
                  <c:v>89.29818433461503</c:v>
                </c:pt>
                <c:pt idx="47">
                  <c:v>90.497099456230046</c:v>
                </c:pt>
                <c:pt idx="48">
                  <c:v>91.696014577846029</c:v>
                </c:pt>
                <c:pt idx="49">
                  <c:v>92.894929699461045</c:v>
                </c:pt>
                <c:pt idx="50">
                  <c:v>94.093844821077028</c:v>
                </c:pt>
                <c:pt idx="51">
                  <c:v>95.29275994269301</c:v>
                </c:pt>
                <c:pt idx="52">
                  <c:v>96.491675064308026</c:v>
                </c:pt>
                <c:pt idx="53">
                  <c:v>97.690590185924009</c:v>
                </c:pt>
                <c:pt idx="54">
                  <c:v>98.889505307539025</c:v>
                </c:pt>
                <c:pt idx="55">
                  <c:v>100.08842042915501</c:v>
                </c:pt>
                <c:pt idx="56">
                  <c:v>101.28733555077105</c:v>
                </c:pt>
                <c:pt idx="57">
                  <c:v>102.48625067238601</c:v>
                </c:pt>
                <c:pt idx="58">
                  <c:v>103.68516579400205</c:v>
                </c:pt>
                <c:pt idx="59">
                  <c:v>104.88408091561701</c:v>
                </c:pt>
                <c:pt idx="60">
                  <c:v>106.08299603723304</c:v>
                </c:pt>
                <c:pt idx="61">
                  <c:v>107.28191115884903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0112"/>
        <c:axId val="59410688"/>
      </c:scatterChart>
      <c:valAx>
        <c:axId val="59410112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410688"/>
        <c:crossesAt val="-100"/>
        <c:crossBetween val="midCat"/>
        <c:majorUnit val="1"/>
      </c:valAx>
      <c:valAx>
        <c:axId val="5941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Tray</a:t>
                </a:r>
                <a:r>
                  <a:rPr lang="en-US" baseline="0"/>
                  <a:t> temperature, 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9410112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Лист2!$D$69:$D$130</c:f>
              <c:numCache>
                <c:formatCode>General</c:formatCode>
                <c:ptCount val="62"/>
                <c:pt idx="0">
                  <c:v>376.211399330777</c:v>
                </c:pt>
                <c:pt idx="1">
                  <c:v>374.27882853649498</c:v>
                </c:pt>
                <c:pt idx="2">
                  <c:v>372.71879442095297</c:v>
                </c:pt>
                <c:pt idx="3">
                  <c:v>371.58533090607801</c:v>
                </c:pt>
                <c:pt idx="4">
                  <c:v>370.63961849127401</c:v>
                </c:pt>
                <c:pt idx="5">
                  <c:v>369.61605307244002</c:v>
                </c:pt>
                <c:pt idx="6">
                  <c:v>367.79680597044802</c:v>
                </c:pt>
                <c:pt idx="7">
                  <c:v>360.51295400656898</c:v>
                </c:pt>
                <c:pt idx="8">
                  <c:v>315.19681812677499</c:v>
                </c:pt>
                <c:pt idx="9">
                  <c:v>2152.5343572327201</c:v>
                </c:pt>
                <c:pt idx="10">
                  <c:v>2157.0348167501502</c:v>
                </c:pt>
                <c:pt idx="11">
                  <c:v>2159.06811719814</c:v>
                </c:pt>
                <c:pt idx="12">
                  <c:v>2160.1117741747798</c:v>
                </c:pt>
                <c:pt idx="13">
                  <c:v>2160.7757625059398</c:v>
                </c:pt>
                <c:pt idx="14">
                  <c:v>2161.3061854994899</c:v>
                </c:pt>
                <c:pt idx="15">
                  <c:v>2161.8051927384399</c:v>
                </c:pt>
                <c:pt idx="16">
                  <c:v>2162.31874221617</c:v>
                </c:pt>
                <c:pt idx="17">
                  <c:v>2162.8775435124198</c:v>
                </c:pt>
                <c:pt idx="18">
                  <c:v>2163.5323400258499</c:v>
                </c:pt>
                <c:pt idx="19">
                  <c:v>2164.5321711310899</c:v>
                </c:pt>
                <c:pt idx="20">
                  <c:v>2168.64193934899</c:v>
                </c:pt>
                <c:pt idx="21">
                  <c:v>2272.4360354092701</c:v>
                </c:pt>
                <c:pt idx="22">
                  <c:v>2272.7708243638999</c:v>
                </c:pt>
                <c:pt idx="23">
                  <c:v>2273.0550613996402</c:v>
                </c:pt>
                <c:pt idx="24">
                  <c:v>2273.3118036149499</c:v>
                </c:pt>
                <c:pt idx="25">
                  <c:v>2273.57102285064</c:v>
                </c:pt>
                <c:pt idx="26">
                  <c:v>2273.8960928807701</c:v>
                </c:pt>
                <c:pt idx="27">
                  <c:v>2274.27947764896</c:v>
                </c:pt>
                <c:pt idx="28">
                  <c:v>2274.5258521624701</c:v>
                </c:pt>
                <c:pt idx="29">
                  <c:v>2274.9505061286</c:v>
                </c:pt>
                <c:pt idx="30">
                  <c:v>2275.5426791455102</c:v>
                </c:pt>
                <c:pt idx="31">
                  <c:v>2276.3335143920399</c:v>
                </c:pt>
                <c:pt idx="32">
                  <c:v>2277.8357827766099</c:v>
                </c:pt>
                <c:pt idx="33">
                  <c:v>2277.9257731249299</c:v>
                </c:pt>
                <c:pt idx="34">
                  <c:v>2275.5674797211</c:v>
                </c:pt>
                <c:pt idx="35">
                  <c:v>2273.9337931291202</c:v>
                </c:pt>
                <c:pt idx="36">
                  <c:v>2272.65298904157</c:v>
                </c:pt>
                <c:pt idx="37">
                  <c:v>2271.16866736263</c:v>
                </c:pt>
                <c:pt idx="38">
                  <c:v>2270.7040728192401</c:v>
                </c:pt>
                <c:pt idx="39">
                  <c:v>2270.9464363116299</c:v>
                </c:pt>
                <c:pt idx="40">
                  <c:v>2270.6470289192398</c:v>
                </c:pt>
                <c:pt idx="41">
                  <c:v>2270.1406796036399</c:v>
                </c:pt>
                <c:pt idx="42">
                  <c:v>2268.1846391853001</c:v>
                </c:pt>
                <c:pt idx="43">
                  <c:v>2268.2231761948601</c:v>
                </c:pt>
                <c:pt idx="44">
                  <c:v>2266.8328793834698</c:v>
                </c:pt>
                <c:pt idx="45">
                  <c:v>2263.9640853809001</c:v>
                </c:pt>
                <c:pt idx="46">
                  <c:v>2261.2595059697301</c:v>
                </c:pt>
                <c:pt idx="47">
                  <c:v>2265.0834207094699</c:v>
                </c:pt>
                <c:pt idx="48">
                  <c:v>2255.88857871963</c:v>
                </c:pt>
                <c:pt idx="49">
                  <c:v>2253.6030394991099</c:v>
                </c:pt>
                <c:pt idx="50">
                  <c:v>2252.48202832995</c:v>
                </c:pt>
                <c:pt idx="51">
                  <c:v>2251.6536549150601</c:v>
                </c:pt>
                <c:pt idx="52">
                  <c:v>2250.7115157692601</c:v>
                </c:pt>
                <c:pt idx="53">
                  <c:v>2249.13725189553</c:v>
                </c:pt>
                <c:pt idx="54">
                  <c:v>2248.1921418284201</c:v>
                </c:pt>
                <c:pt idx="55">
                  <c:v>2246.93097794186</c:v>
                </c:pt>
                <c:pt idx="56">
                  <c:v>2244.4354710170301</c:v>
                </c:pt>
                <c:pt idx="57">
                  <c:v>2239.8099740017201</c:v>
                </c:pt>
                <c:pt idx="58">
                  <c:v>2223.2931735091702</c:v>
                </c:pt>
                <c:pt idx="59">
                  <c:v>2135.2181143204798</c:v>
                </c:pt>
                <c:pt idx="60">
                  <c:v>1788.5046742494001</c:v>
                </c:pt>
                <c:pt idx="61">
                  <c:v>407.73546151072799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Лист2!$G$69:$G$130</c:f>
              <c:numCache>
                <c:formatCode>@</c:formatCode>
                <c:ptCount val="62"/>
                <c:pt idx="0">
                  <c:v>376.19997172829449</c:v>
                </c:pt>
                <c:pt idx="1">
                  <c:v>422.4668124170737</c:v>
                </c:pt>
                <c:pt idx="2">
                  <c:v>422.43382048410126</c:v>
                </c:pt>
                <c:pt idx="3">
                  <c:v>422.32844595802135</c:v>
                </c:pt>
                <c:pt idx="4">
                  <c:v>422.18937504061205</c:v>
                </c:pt>
                <c:pt idx="5">
                  <c:v>422.03766905626867</c:v>
                </c:pt>
                <c:pt idx="6">
                  <c:v>421.81395273683938</c:v>
                </c:pt>
                <c:pt idx="7">
                  <c:v>421.12124428473794</c:v>
                </c:pt>
                <c:pt idx="8">
                  <c:v>416.99513831493346</c:v>
                </c:pt>
                <c:pt idx="9">
                  <c:v>2021.6550051780507</c:v>
                </c:pt>
                <c:pt idx="10">
                  <c:v>2019.9007659398601</c:v>
                </c:pt>
                <c:pt idx="11">
                  <c:v>2019.6512313278308</c:v>
                </c:pt>
                <c:pt idx="12">
                  <c:v>2019.9764130716865</c:v>
                </c:pt>
                <c:pt idx="13">
                  <c:v>2020.5562242255201</c:v>
                </c:pt>
                <c:pt idx="14">
                  <c:v>2021.2786874206872</c:v>
                </c:pt>
                <c:pt idx="15">
                  <c:v>2022.100175662187</c:v>
                </c:pt>
                <c:pt idx="16">
                  <c:v>2022.9971162818358</c:v>
                </c:pt>
                <c:pt idx="17">
                  <c:v>2023.949497898124</c:v>
                </c:pt>
                <c:pt idx="18">
                  <c:v>2024.9371326314003</c:v>
                </c:pt>
                <c:pt idx="19">
                  <c:v>2025.9513304508685</c:v>
                </c:pt>
                <c:pt idx="20">
                  <c:v>2027.187065285616</c:v>
                </c:pt>
                <c:pt idx="21">
                  <c:v>2131.5315252158857</c:v>
                </c:pt>
                <c:pt idx="22">
                  <c:v>2133.527377700264</c:v>
                </c:pt>
                <c:pt idx="23">
                  <c:v>2135.6302383701664</c:v>
                </c:pt>
                <c:pt idx="24">
                  <c:v>2137.8049776831167</c:v>
                </c:pt>
                <c:pt idx="25">
                  <c:v>2140.0334137785881</c:v>
                </c:pt>
                <c:pt idx="26">
                  <c:v>2142.3140900085154</c:v>
                </c:pt>
                <c:pt idx="27">
                  <c:v>2144.6643183591664</c:v>
                </c:pt>
                <c:pt idx="28">
                  <c:v>2147.1212671902867</c:v>
                </c:pt>
                <c:pt idx="29">
                  <c:v>2149.7402687606059</c:v>
                </c:pt>
                <c:pt idx="30">
                  <c:v>2152.5895699262232</c:v>
                </c:pt>
                <c:pt idx="31">
                  <c:v>2155.7415292093278</c:v>
                </c:pt>
                <c:pt idx="32">
                  <c:v>2159.2612107030554</c:v>
                </c:pt>
                <c:pt idx="33">
                  <c:v>2163.1939132214002</c:v>
                </c:pt>
                <c:pt idx="34">
                  <c:v>2167.5538438348754</c:v>
                </c:pt>
                <c:pt idx="35">
                  <c:v>2172.3164513346278</c:v>
                </c:pt>
                <c:pt idx="36">
                  <c:v>2177.4164641389116</c:v>
                </c:pt>
                <c:pt idx="37">
                  <c:v>2182.7525651120081</c:v>
                </c:pt>
                <c:pt idx="38">
                  <c:v>2188.1979827401819</c:v>
                </c:pt>
                <c:pt idx="39">
                  <c:v>2193.614748063249</c:v>
                </c:pt>
                <c:pt idx="40">
                  <c:v>2198.8683376101553</c:v>
                </c:pt>
                <c:pt idx="41">
                  <c:v>2203.83980486174</c:v>
                </c:pt>
                <c:pt idx="42">
                  <c:v>2208.4334920058782</c:v>
                </c:pt>
                <c:pt idx="43">
                  <c:v>2212.5799773214976</c:v>
                </c:pt>
                <c:pt idx="44">
                  <c:v>2216.2349115782645</c:v>
                </c:pt>
                <c:pt idx="45">
                  <c:v>2219.375217615509</c:v>
                </c:pt>
                <c:pt idx="46">
                  <c:v>2221.9938986858597</c:v>
                </c:pt>
                <c:pt idx="47">
                  <c:v>2224.0945504995225</c:v>
                </c:pt>
                <c:pt idx="48">
                  <c:v>2225.6860361117324</c:v>
                </c:pt>
                <c:pt idx="49">
                  <c:v>2226.7774120388253</c:v>
                </c:pt>
                <c:pt idx="50">
                  <c:v>2227.3727239413656</c:v>
                </c:pt>
                <c:pt idx="51">
                  <c:v>2227.4647501377353</c:v>
                </c:pt>
                <c:pt idx="52">
                  <c:v>2227.0257621030637</c:v>
                </c:pt>
                <c:pt idx="53">
                  <c:v>2225.9913664817032</c:v>
                </c:pt>
                <c:pt idx="54">
                  <c:v>2224.2286735265038</c:v>
                </c:pt>
                <c:pt idx="55">
                  <c:v>2221.4686274807877</c:v>
                </c:pt>
                <c:pt idx="56">
                  <c:v>2217.1521054339751</c:v>
                </c:pt>
                <c:pt idx="57">
                  <c:v>2210.0362414866108</c:v>
                </c:pt>
                <c:pt idx="58">
                  <c:v>2196.8028144559771</c:v>
                </c:pt>
                <c:pt idx="59">
                  <c:v>2163.45887971714</c:v>
                </c:pt>
                <c:pt idx="60">
                  <c:v>2029.4479521855869</c:v>
                </c:pt>
                <c:pt idx="61">
                  <c:v>391.70781729683097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39-480A-A905-99EEB479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2992"/>
        <c:axId val="59413568"/>
      </c:scatterChart>
      <c:valAx>
        <c:axId val="59412992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13568"/>
        <c:crosses val="autoZero"/>
        <c:crossBetween val="midCat"/>
        <c:majorUnit val="1"/>
      </c:valAx>
      <c:valAx>
        <c:axId val="594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Liquid, kmole / 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1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Лист2!$E$69:$E$130</c:f>
              <c:numCache>
                <c:formatCode>General</c:formatCode>
                <c:ptCount val="62"/>
                <c:pt idx="0" formatCode="0.00E+00">
                  <c:v>3.9516105327975499E-19</c:v>
                </c:pt>
                <c:pt idx="1">
                  <c:v>1689.25118409422</c:v>
                </c:pt>
                <c:pt idx="2">
                  <c:v>1687.3186132999399</c:v>
                </c:pt>
                <c:pt idx="3">
                  <c:v>1685.7585791844001</c:v>
                </c:pt>
                <c:pt idx="4">
                  <c:v>1684.62511566952</c:v>
                </c:pt>
                <c:pt idx="5">
                  <c:v>1683.67940325472</c:v>
                </c:pt>
                <c:pt idx="6">
                  <c:v>1682.65583783588</c:v>
                </c:pt>
                <c:pt idx="7">
                  <c:v>1680.83659073389</c:v>
                </c:pt>
                <c:pt idx="8">
                  <c:v>1673.5527387700099</c:v>
                </c:pt>
                <c:pt idx="9">
                  <c:v>1628.23660289022</c:v>
                </c:pt>
                <c:pt idx="10">
                  <c:v>1847.9365901557901</c:v>
                </c:pt>
                <c:pt idx="11">
                  <c:v>1852.4370496732199</c:v>
                </c:pt>
                <c:pt idx="12">
                  <c:v>1854.47035012121</c:v>
                </c:pt>
                <c:pt idx="13">
                  <c:v>1855.51400709785</c:v>
                </c:pt>
                <c:pt idx="14">
                  <c:v>1856.17799542901</c:v>
                </c:pt>
                <c:pt idx="15">
                  <c:v>1856.70841842256</c:v>
                </c:pt>
                <c:pt idx="16">
                  <c:v>1857.2074256615099</c:v>
                </c:pt>
                <c:pt idx="17">
                  <c:v>1857.72097513925</c:v>
                </c:pt>
                <c:pt idx="18">
                  <c:v>1858.27977643549</c:v>
                </c:pt>
                <c:pt idx="19">
                  <c:v>1858.93457294892</c:v>
                </c:pt>
                <c:pt idx="20">
                  <c:v>1859.93440405416</c:v>
                </c:pt>
                <c:pt idx="21">
                  <c:v>1864.04417227206</c:v>
                </c:pt>
                <c:pt idx="22">
                  <c:v>1864.7005738985399</c:v>
                </c:pt>
                <c:pt idx="23">
                  <c:v>1865.03536285317</c:v>
                </c:pt>
                <c:pt idx="24">
                  <c:v>1865.31959988891</c:v>
                </c:pt>
                <c:pt idx="25">
                  <c:v>1865.57634210423</c:v>
                </c:pt>
                <c:pt idx="26">
                  <c:v>1865.8355613399201</c:v>
                </c:pt>
                <c:pt idx="27">
                  <c:v>1866.1606313700399</c:v>
                </c:pt>
                <c:pt idx="28">
                  <c:v>1866.5440161382301</c:v>
                </c:pt>
                <c:pt idx="29">
                  <c:v>1866.7903906517499</c:v>
                </c:pt>
                <c:pt idx="30">
                  <c:v>1867.21504461788</c:v>
                </c:pt>
                <c:pt idx="31">
                  <c:v>1867.80721763478</c:v>
                </c:pt>
                <c:pt idx="32">
                  <c:v>1868.59805288132</c:v>
                </c:pt>
                <c:pt idx="33">
                  <c:v>1870.10032126589</c:v>
                </c:pt>
                <c:pt idx="34">
                  <c:v>1870.19031161421</c:v>
                </c:pt>
                <c:pt idx="35">
                  <c:v>1867.8320182103701</c:v>
                </c:pt>
                <c:pt idx="36">
                  <c:v>1866.1983316184001</c:v>
                </c:pt>
                <c:pt idx="37">
                  <c:v>1864.9175275308401</c:v>
                </c:pt>
                <c:pt idx="38">
                  <c:v>1863.4332058519001</c:v>
                </c:pt>
                <c:pt idx="39">
                  <c:v>1862.9686113085099</c:v>
                </c:pt>
                <c:pt idx="40">
                  <c:v>1863.2109748009</c:v>
                </c:pt>
                <c:pt idx="41">
                  <c:v>1862.9115674085101</c:v>
                </c:pt>
                <c:pt idx="42">
                  <c:v>1862.40521809292</c:v>
                </c:pt>
                <c:pt idx="43">
                  <c:v>1860.4491776745799</c:v>
                </c:pt>
                <c:pt idx="44">
                  <c:v>1860.48771468414</c:v>
                </c:pt>
                <c:pt idx="45">
                  <c:v>1859.0974178727399</c:v>
                </c:pt>
                <c:pt idx="46">
                  <c:v>1856.2286238701699</c:v>
                </c:pt>
                <c:pt idx="47">
                  <c:v>1853.5240444590099</c:v>
                </c:pt>
                <c:pt idx="48">
                  <c:v>1857.34795919875</c:v>
                </c:pt>
                <c:pt idx="49">
                  <c:v>1848.1531172089101</c:v>
                </c:pt>
                <c:pt idx="50">
                  <c:v>1845.8675779883799</c:v>
                </c:pt>
                <c:pt idx="51">
                  <c:v>1844.7465668192201</c:v>
                </c:pt>
                <c:pt idx="52">
                  <c:v>1843.9181934043299</c:v>
                </c:pt>
                <c:pt idx="53">
                  <c:v>1842.97605425854</c:v>
                </c:pt>
                <c:pt idx="54">
                  <c:v>1841.4017903848001</c:v>
                </c:pt>
                <c:pt idx="55">
                  <c:v>1840.4566803176999</c:v>
                </c:pt>
                <c:pt idx="56">
                  <c:v>1839.19551643113</c:v>
                </c:pt>
                <c:pt idx="57">
                  <c:v>1836.7000095062999</c:v>
                </c:pt>
                <c:pt idx="58">
                  <c:v>1832.0745124909899</c:v>
                </c:pt>
                <c:pt idx="59">
                  <c:v>1815.55771199844</c:v>
                </c:pt>
                <c:pt idx="60">
                  <c:v>1727.4826528097501</c:v>
                </c:pt>
                <c:pt idx="61">
                  <c:v>1380.7692127386699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Лист2!$H$69:$H$130</c:f>
              <c:numCache>
                <c:formatCode>@</c:formatCode>
                <c:ptCount val="62"/>
                <c:pt idx="0">
                  <c:v>0</c:v>
                </c:pt>
                <c:pt idx="1">
                  <c:v>1689.1998730553828</c:v>
                </c:pt>
                <c:pt idx="2">
                  <c:v>1735.466713744162</c:v>
                </c:pt>
                <c:pt idx="3">
                  <c:v>1735.4337218111896</c:v>
                </c:pt>
                <c:pt idx="4">
                  <c:v>1735.3283472851097</c:v>
                </c:pt>
                <c:pt idx="5">
                  <c:v>1735.1892763677004</c:v>
                </c:pt>
                <c:pt idx="6">
                  <c:v>1735.037570383357</c:v>
                </c:pt>
                <c:pt idx="7">
                  <c:v>1734.8138540639277</c:v>
                </c:pt>
                <c:pt idx="8">
                  <c:v>1734.1211456118263</c:v>
                </c:pt>
                <c:pt idx="9">
                  <c:v>1729.9950396420218</c:v>
                </c:pt>
                <c:pt idx="10">
                  <c:v>1716.654906505139</c:v>
                </c:pt>
                <c:pt idx="11">
                  <c:v>1714.9006672669484</c:v>
                </c:pt>
                <c:pt idx="12">
                  <c:v>1714.6511326549191</c:v>
                </c:pt>
                <c:pt idx="13">
                  <c:v>1714.9763143987748</c:v>
                </c:pt>
                <c:pt idx="14">
                  <c:v>1715.5561255526084</c:v>
                </c:pt>
                <c:pt idx="15">
                  <c:v>1716.2785887477755</c:v>
                </c:pt>
                <c:pt idx="16">
                  <c:v>1717.1000769892753</c:v>
                </c:pt>
                <c:pt idx="17">
                  <c:v>1717.9970176089241</c:v>
                </c:pt>
                <c:pt idx="18">
                  <c:v>1718.9493992252123</c:v>
                </c:pt>
                <c:pt idx="19">
                  <c:v>1719.9370339584887</c:v>
                </c:pt>
                <c:pt idx="20">
                  <c:v>1720.9512317779568</c:v>
                </c:pt>
                <c:pt idx="21">
                  <c:v>1722.1869666127043</c:v>
                </c:pt>
                <c:pt idx="22">
                  <c:v>1723.4314265429741</c:v>
                </c:pt>
                <c:pt idx="23">
                  <c:v>1725.4272790273521</c:v>
                </c:pt>
                <c:pt idx="24">
                  <c:v>1727.5301396972548</c:v>
                </c:pt>
                <c:pt idx="25">
                  <c:v>1729.7048790102049</c:v>
                </c:pt>
                <c:pt idx="26">
                  <c:v>1731.9333151056762</c:v>
                </c:pt>
                <c:pt idx="27">
                  <c:v>1734.2139913356039</c:v>
                </c:pt>
                <c:pt idx="28">
                  <c:v>1736.5642196862548</c:v>
                </c:pt>
                <c:pt idx="29">
                  <c:v>1739.0211685173751</c:v>
                </c:pt>
                <c:pt idx="30">
                  <c:v>1741.6401700876943</c:v>
                </c:pt>
                <c:pt idx="31">
                  <c:v>1744.4894712533116</c:v>
                </c:pt>
                <c:pt idx="32">
                  <c:v>1747.6414305364162</c:v>
                </c:pt>
                <c:pt idx="33">
                  <c:v>1751.1611120301438</c:v>
                </c:pt>
                <c:pt idx="34">
                  <c:v>1755.0938145484886</c:v>
                </c:pt>
                <c:pt idx="35">
                  <c:v>1759.4537451619635</c:v>
                </c:pt>
                <c:pt idx="36">
                  <c:v>1764.2163526617162</c:v>
                </c:pt>
                <c:pt idx="37">
                  <c:v>1769.316365466</c:v>
                </c:pt>
                <c:pt idx="38">
                  <c:v>1774.6524664390965</c:v>
                </c:pt>
                <c:pt idx="39">
                  <c:v>1780.0978840672703</c:v>
                </c:pt>
                <c:pt idx="40">
                  <c:v>1785.5146493903374</c:v>
                </c:pt>
                <c:pt idx="41">
                  <c:v>1790.7682389372437</c:v>
                </c:pt>
                <c:pt idx="42">
                  <c:v>1795.7397061888284</c:v>
                </c:pt>
                <c:pt idx="43">
                  <c:v>1800.3333933329664</c:v>
                </c:pt>
                <c:pt idx="44">
                  <c:v>1804.479878648586</c:v>
                </c:pt>
                <c:pt idx="45">
                  <c:v>1808.1348129053526</c:v>
                </c:pt>
                <c:pt idx="46">
                  <c:v>1811.2751189425974</c:v>
                </c:pt>
                <c:pt idx="47">
                  <c:v>1813.8938000129478</c:v>
                </c:pt>
                <c:pt idx="48">
                  <c:v>1815.9944518266109</c:v>
                </c:pt>
                <c:pt idx="49">
                  <c:v>1817.5859374388208</c:v>
                </c:pt>
                <c:pt idx="50">
                  <c:v>1818.6773133659135</c:v>
                </c:pt>
                <c:pt idx="51">
                  <c:v>1819.272625268454</c:v>
                </c:pt>
                <c:pt idx="52">
                  <c:v>1819.3646514648235</c:v>
                </c:pt>
                <c:pt idx="53">
                  <c:v>1818.9256634301521</c:v>
                </c:pt>
                <c:pt idx="54">
                  <c:v>1817.8912678087913</c:v>
                </c:pt>
                <c:pt idx="55">
                  <c:v>1816.1285748535922</c:v>
                </c:pt>
                <c:pt idx="56">
                  <c:v>1813.3685288078761</c:v>
                </c:pt>
                <c:pt idx="57">
                  <c:v>1809.0520067610635</c:v>
                </c:pt>
                <c:pt idx="58">
                  <c:v>1801.936142813699</c:v>
                </c:pt>
                <c:pt idx="59">
                  <c:v>1788.7027157830655</c:v>
                </c:pt>
                <c:pt idx="60">
                  <c:v>1755.3587810442282</c:v>
                </c:pt>
                <c:pt idx="61">
                  <c:v>1621.3478535126753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9D-4A3D-B0A6-1E81BBB38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5872"/>
        <c:axId val="61128704"/>
      </c:scatterChart>
      <c:valAx>
        <c:axId val="59415872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28704"/>
        <c:crosses val="autoZero"/>
        <c:crossBetween val="midCat"/>
        <c:majorUnit val="1"/>
      </c:valAx>
      <c:valAx>
        <c:axId val="611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Vapor, kmole / 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Лист2!$E$3</c:f>
              <c:strCache>
                <c:ptCount val="1"/>
                <c:pt idx="0">
                  <c:v>Pj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Лист2!$E$4:$E$65</c:f>
              <c:numCache>
                <c:formatCode>General</c:formatCode>
                <c:ptCount val="62"/>
                <c:pt idx="0">
                  <c:v>576</c:v>
                </c:pt>
                <c:pt idx="1">
                  <c:v>577.27419354838707</c:v>
                </c:pt>
                <c:pt idx="2">
                  <c:v>578.54838709677404</c:v>
                </c:pt>
                <c:pt idx="3">
                  <c:v>579.822580645161</c:v>
                </c:pt>
                <c:pt idx="4">
                  <c:v>581.09677419354796</c:v>
                </c:pt>
                <c:pt idx="5">
                  <c:v>582.37096774193492</c:v>
                </c:pt>
                <c:pt idx="6">
                  <c:v>583.6451612903229</c:v>
                </c:pt>
                <c:pt idx="7">
                  <c:v>584.91935483871009</c:v>
                </c:pt>
                <c:pt idx="8">
                  <c:v>586.19354838709705</c:v>
                </c:pt>
                <c:pt idx="9">
                  <c:v>587.46774193548401</c:v>
                </c:pt>
                <c:pt idx="10">
                  <c:v>588.74193548387098</c:v>
                </c:pt>
                <c:pt idx="11">
                  <c:v>590.01612903225794</c:v>
                </c:pt>
                <c:pt idx="12">
                  <c:v>591.29032258064501</c:v>
                </c:pt>
                <c:pt idx="13">
                  <c:v>592.56451612903209</c:v>
                </c:pt>
                <c:pt idx="14">
                  <c:v>593.83870967741905</c:v>
                </c:pt>
                <c:pt idx="15">
                  <c:v>595.11290322580601</c:v>
                </c:pt>
                <c:pt idx="16">
                  <c:v>596.38709677419297</c:v>
                </c:pt>
                <c:pt idx="17">
                  <c:v>597.66129032258095</c:v>
                </c:pt>
                <c:pt idx="18">
                  <c:v>598.93548387096791</c:v>
                </c:pt>
                <c:pt idx="19">
                  <c:v>600.2096774193551</c:v>
                </c:pt>
                <c:pt idx="20">
                  <c:v>601.48387096774206</c:v>
                </c:pt>
                <c:pt idx="21">
                  <c:v>602.75806451612902</c:v>
                </c:pt>
                <c:pt idx="22">
                  <c:v>604.03225806451599</c:v>
                </c:pt>
                <c:pt idx="23">
                  <c:v>605.30645161290295</c:v>
                </c:pt>
                <c:pt idx="24">
                  <c:v>606.58064516128991</c:v>
                </c:pt>
                <c:pt idx="25">
                  <c:v>607.8548387096771</c:v>
                </c:pt>
                <c:pt idx="26">
                  <c:v>609.12903225806406</c:v>
                </c:pt>
                <c:pt idx="27">
                  <c:v>610.40322580645102</c:v>
                </c:pt>
                <c:pt idx="28">
                  <c:v>611.677419354839</c:v>
                </c:pt>
                <c:pt idx="29">
                  <c:v>612.95161290322596</c:v>
                </c:pt>
                <c:pt idx="30">
                  <c:v>614.22580645161293</c:v>
                </c:pt>
                <c:pt idx="31">
                  <c:v>615.5</c:v>
                </c:pt>
                <c:pt idx="32">
                  <c:v>616.77419354838707</c:v>
                </c:pt>
                <c:pt idx="33">
                  <c:v>618.04838709677404</c:v>
                </c:pt>
                <c:pt idx="34">
                  <c:v>619.322580645161</c:v>
                </c:pt>
                <c:pt idx="35">
                  <c:v>620.59677419354796</c:v>
                </c:pt>
                <c:pt idx="36">
                  <c:v>621.87096774193492</c:v>
                </c:pt>
                <c:pt idx="37">
                  <c:v>623.14516129032199</c:v>
                </c:pt>
                <c:pt idx="38">
                  <c:v>624.41935483870907</c:v>
                </c:pt>
                <c:pt idx="39">
                  <c:v>625.69354838709705</c:v>
                </c:pt>
                <c:pt idx="40">
                  <c:v>626.96774193548401</c:v>
                </c:pt>
                <c:pt idx="41">
                  <c:v>628.24193548387098</c:v>
                </c:pt>
                <c:pt idx="42">
                  <c:v>629.51612903225794</c:v>
                </c:pt>
                <c:pt idx="43">
                  <c:v>630.79032258064501</c:v>
                </c:pt>
                <c:pt idx="44">
                  <c:v>632.06451612903197</c:v>
                </c:pt>
                <c:pt idx="45">
                  <c:v>633.33870967741905</c:v>
                </c:pt>
                <c:pt idx="46">
                  <c:v>634.61290322580601</c:v>
                </c:pt>
                <c:pt idx="47">
                  <c:v>635.88709677419297</c:v>
                </c:pt>
                <c:pt idx="48">
                  <c:v>637.16129032257993</c:v>
                </c:pt>
                <c:pt idx="49">
                  <c:v>638.435483870967</c:v>
                </c:pt>
                <c:pt idx="50">
                  <c:v>639.70967741935499</c:v>
                </c:pt>
                <c:pt idx="51">
                  <c:v>640.98387096774206</c:v>
                </c:pt>
                <c:pt idx="52">
                  <c:v>642.25806451612902</c:v>
                </c:pt>
                <c:pt idx="53">
                  <c:v>643.53225806451599</c:v>
                </c:pt>
                <c:pt idx="54">
                  <c:v>644.80645161290295</c:v>
                </c:pt>
                <c:pt idx="55">
                  <c:v>646.08064516129002</c:v>
                </c:pt>
                <c:pt idx="56">
                  <c:v>647.35483870967698</c:v>
                </c:pt>
                <c:pt idx="57">
                  <c:v>648.62903225806406</c:v>
                </c:pt>
                <c:pt idx="58">
                  <c:v>649.90322580645102</c:v>
                </c:pt>
                <c:pt idx="59">
                  <c:v>651.17741935483798</c:v>
                </c:pt>
                <c:pt idx="60">
                  <c:v>652.45161290322596</c:v>
                </c:pt>
                <c:pt idx="61">
                  <c:v>655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Лист2!$F$4:$F$65</c:f>
              <c:numCache>
                <c:formatCode>General</c:formatCode>
                <c:ptCount val="62"/>
                <c:pt idx="0">
                  <c:v>576</c:v>
                </c:pt>
                <c:pt idx="1">
                  <c:v>576</c:v>
                </c:pt>
                <c:pt idx="2">
                  <c:v>577.34577656750002</c:v>
                </c:pt>
                <c:pt idx="3">
                  <c:v>578.69155313500096</c:v>
                </c:pt>
                <c:pt idx="4">
                  <c:v>580.03732970250098</c:v>
                </c:pt>
                <c:pt idx="5">
                  <c:v>581.38310627000101</c:v>
                </c:pt>
                <c:pt idx="6">
                  <c:v>582.72888283750103</c:v>
                </c:pt>
                <c:pt idx="7">
                  <c:v>584.07465940500197</c:v>
                </c:pt>
                <c:pt idx="8">
                  <c:v>585.42043597250199</c:v>
                </c:pt>
                <c:pt idx="9">
                  <c:v>586.76621254000202</c:v>
                </c:pt>
                <c:pt idx="10">
                  <c:v>588.11198910750204</c:v>
                </c:pt>
                <c:pt idx="11">
                  <c:v>589.45776567500297</c:v>
                </c:pt>
                <c:pt idx="12">
                  <c:v>590.803542242503</c:v>
                </c:pt>
                <c:pt idx="13">
                  <c:v>592.14931881000302</c:v>
                </c:pt>
                <c:pt idx="14">
                  <c:v>593.49509537750305</c:v>
                </c:pt>
                <c:pt idx="15">
                  <c:v>594.84087194500398</c:v>
                </c:pt>
                <c:pt idx="16">
                  <c:v>596.18664851250401</c:v>
                </c:pt>
                <c:pt idx="17">
                  <c:v>597.53242508000403</c:v>
                </c:pt>
                <c:pt idx="18">
                  <c:v>598.87820164750406</c:v>
                </c:pt>
                <c:pt idx="19">
                  <c:v>600.22397821500499</c:v>
                </c:pt>
                <c:pt idx="20">
                  <c:v>601.56975478250502</c:v>
                </c:pt>
                <c:pt idx="21">
                  <c:v>602.91553135000504</c:v>
                </c:pt>
                <c:pt idx="22">
                  <c:v>604.26130791750495</c:v>
                </c:pt>
                <c:pt idx="23">
                  <c:v>605.607084485006</c:v>
                </c:pt>
                <c:pt idx="24">
                  <c:v>606.95286105250602</c:v>
                </c:pt>
                <c:pt idx="25">
                  <c:v>608.29863762000605</c:v>
                </c:pt>
                <c:pt idx="26">
                  <c:v>609.64441418750596</c:v>
                </c:pt>
                <c:pt idx="27">
                  <c:v>610.99019075500701</c:v>
                </c:pt>
                <c:pt idx="28">
                  <c:v>612.33596732250703</c:v>
                </c:pt>
                <c:pt idx="29">
                  <c:v>613.68174389000706</c:v>
                </c:pt>
                <c:pt idx="30">
                  <c:v>615.02752045750697</c:v>
                </c:pt>
                <c:pt idx="31">
                  <c:v>616.37329702500801</c:v>
                </c:pt>
                <c:pt idx="32">
                  <c:v>617.71907359250804</c:v>
                </c:pt>
                <c:pt idx="33">
                  <c:v>619.06485016000795</c:v>
                </c:pt>
                <c:pt idx="34">
                  <c:v>620.41062672750797</c:v>
                </c:pt>
                <c:pt idx="35">
                  <c:v>621.75640329500902</c:v>
                </c:pt>
                <c:pt idx="36">
                  <c:v>623.10217986250905</c:v>
                </c:pt>
                <c:pt idx="37">
                  <c:v>624.44795643000896</c:v>
                </c:pt>
                <c:pt idx="38">
                  <c:v>625.79373299750898</c:v>
                </c:pt>
                <c:pt idx="39">
                  <c:v>627.13950956501003</c:v>
                </c:pt>
                <c:pt idx="40">
                  <c:v>628.48528613251005</c:v>
                </c:pt>
                <c:pt idx="41">
                  <c:v>629.83106270000997</c:v>
                </c:pt>
                <c:pt idx="42">
                  <c:v>631.17683926750999</c:v>
                </c:pt>
                <c:pt idx="43">
                  <c:v>632.52261583501104</c:v>
                </c:pt>
                <c:pt idx="44">
                  <c:v>633.86839240251095</c:v>
                </c:pt>
                <c:pt idx="45">
                  <c:v>635.21416897001097</c:v>
                </c:pt>
                <c:pt idx="46">
                  <c:v>636.559945537511</c:v>
                </c:pt>
                <c:pt idx="47">
                  <c:v>637.90572210501205</c:v>
                </c:pt>
                <c:pt idx="48">
                  <c:v>639.25149867251196</c:v>
                </c:pt>
                <c:pt idx="49">
                  <c:v>640.59727524001198</c:v>
                </c:pt>
                <c:pt idx="50">
                  <c:v>641.94305180751201</c:v>
                </c:pt>
                <c:pt idx="51">
                  <c:v>643.28882837501305</c:v>
                </c:pt>
                <c:pt idx="52">
                  <c:v>644.63460494251296</c:v>
                </c:pt>
                <c:pt idx="53">
                  <c:v>645.98038151001299</c:v>
                </c:pt>
                <c:pt idx="54">
                  <c:v>647.32615807751301</c:v>
                </c:pt>
                <c:pt idx="55">
                  <c:v>648.67193464501395</c:v>
                </c:pt>
                <c:pt idx="56">
                  <c:v>650.01771121251397</c:v>
                </c:pt>
                <c:pt idx="57">
                  <c:v>651.363487780014</c:v>
                </c:pt>
                <c:pt idx="58">
                  <c:v>652.70926434751402</c:v>
                </c:pt>
                <c:pt idx="59">
                  <c:v>654.05504091501496</c:v>
                </c:pt>
                <c:pt idx="60">
                  <c:v>655.40081748251498</c:v>
                </c:pt>
                <c:pt idx="61">
                  <c:v>655.40081748251498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31008"/>
        <c:axId val="61131584"/>
      </c:scatterChart>
      <c:valAx>
        <c:axId val="61131008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131584"/>
        <c:crossesAt val="-100"/>
        <c:crossBetween val="midCat"/>
        <c:majorUnit val="1"/>
      </c:valAx>
      <c:valAx>
        <c:axId val="61131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, kPa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1131008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Лист2!$H$4:$H$65</c:f>
              <c:numCache>
                <c:formatCode>General</c:formatCode>
                <c:ptCount val="62"/>
                <c:pt idx="0">
                  <c:v>13.730492521338817</c:v>
                </c:pt>
                <c:pt idx="1">
                  <c:v>12.560747912875911</c:v>
                </c:pt>
                <c:pt idx="2">
                  <c:v>11.856700354507609</c:v>
                </c:pt>
                <c:pt idx="3">
                  <c:v>10.865751798978408</c:v>
                </c:pt>
                <c:pt idx="4">
                  <c:v>9.805131374170287</c:v>
                </c:pt>
                <c:pt idx="5">
                  <c:v>8.720084965934177</c:v>
                </c:pt>
                <c:pt idx="6">
                  <c:v>7.6368207365758849</c:v>
                </c:pt>
                <c:pt idx="7">
                  <c:v>6.6269298249360418</c:v>
                </c:pt>
                <c:pt idx="8">
                  <c:v>6.1640009360785939</c:v>
                </c:pt>
                <c:pt idx="9">
                  <c:v>9.8014841775760146</c:v>
                </c:pt>
                <c:pt idx="10">
                  <c:v>9.0380823139413451</c:v>
                </c:pt>
                <c:pt idx="11">
                  <c:v>7.9137147215459436</c:v>
                </c:pt>
                <c:pt idx="12">
                  <c:v>6.6575672200166309</c:v>
                </c:pt>
                <c:pt idx="13">
                  <c:v>5.3510895564399448</c:v>
                </c:pt>
                <c:pt idx="14">
                  <c:v>4.023899278802844</c:v>
                </c:pt>
                <c:pt idx="15">
                  <c:v>2.6881020904601769</c:v>
                </c:pt>
                <c:pt idx="16">
                  <c:v>1.350081648868354</c:v>
                </c:pt>
                <c:pt idx="17">
                  <c:v>1.448711631792321E-2</c:v>
                </c:pt>
                <c:pt idx="18">
                  <c:v>-1.3148012448143049</c:v>
                </c:pt>
                <c:pt idx="19">
                  <c:v>-2.6354409719906471</c:v>
                </c:pt>
                <c:pt idx="20">
                  <c:v>-3.9566827060791638</c:v>
                </c:pt>
                <c:pt idx="21">
                  <c:v>-5.5036293485376859</c:v>
                </c:pt>
                <c:pt idx="22">
                  <c:v>-6.703313370071271</c:v>
                </c:pt>
                <c:pt idx="23">
                  <c:v>-7.8518864087089923</c:v>
                </c:pt>
                <c:pt idx="24">
                  <c:v>-8.9342923311825189</c:v>
                </c:pt>
                <c:pt idx="25">
                  <c:v>-9.9383241062408842</c:v>
                </c:pt>
                <c:pt idx="26">
                  <c:v>-10.854230413997868</c:v>
                </c:pt>
                <c:pt idx="27">
                  <c:v>-11.675007708694295</c:v>
                </c:pt>
                <c:pt idx="28">
                  <c:v>-12.397014146532456</c:v>
                </c:pt>
                <c:pt idx="29">
                  <c:v>-13.020535829809205</c:v>
                </c:pt>
                <c:pt idx="30">
                  <c:v>-13.550287485925367</c:v>
                </c:pt>
                <c:pt idx="31">
                  <c:v>-13.99572241154118</c:v>
                </c:pt>
                <c:pt idx="32">
                  <c:v>-14.371151681869378</c:v>
                </c:pt>
                <c:pt idx="33">
                  <c:v>-14.695469969302621</c:v>
                </c:pt>
                <c:pt idx="34">
                  <c:v>-14.99137472257047</c:v>
                </c:pt>
                <c:pt idx="35">
                  <c:v>-15.284066785485891</c:v>
                </c:pt>
                <c:pt idx="36">
                  <c:v>-15.599390732021561</c:v>
                </c:pt>
                <c:pt idx="37">
                  <c:v>-15.961665257247773</c:v>
                </c:pt>
                <c:pt idx="38">
                  <c:v>-16.391489726397936</c:v>
                </c:pt>
                <c:pt idx="39">
                  <c:v>-16.903973916921643</c:v>
                </c:pt>
                <c:pt idx="40">
                  <c:v>-17.507700897668485</c:v>
                </c:pt>
                <c:pt idx="41">
                  <c:v>-18.204554175411431</c:v>
                </c:pt>
                <c:pt idx="42">
                  <c:v>-18.990421029662912</c:v>
                </c:pt>
                <c:pt idx="43">
                  <c:v>-19.856515735782125</c:v>
                </c:pt>
                <c:pt idx="44">
                  <c:v>-20.790905443883901</c:v>
                </c:pt>
                <c:pt idx="45">
                  <c:v>-21.780077780999818</c:v>
                </c:pt>
                <c:pt idx="46">
                  <c:v>-22.810180627682939</c:v>
                </c:pt>
                <c:pt idx="47">
                  <c:v>-23.867916187682965</c:v>
                </c:pt>
                <c:pt idx="48">
                  <c:v>-24.941041666964963</c:v>
                </c:pt>
                <c:pt idx="49">
                  <c:v>-26.018494443456689</c:v>
                </c:pt>
                <c:pt idx="50">
                  <c:v>-27.0901834507996</c:v>
                </c:pt>
                <c:pt idx="51">
                  <c:v>-28.146512341183893</c:v>
                </c:pt>
                <c:pt idx="52">
                  <c:v>-29.177485415679769</c:v>
                </c:pt>
                <c:pt idx="53">
                  <c:v>-30.171211547656469</c:v>
                </c:pt>
                <c:pt idx="54">
                  <c:v>-31.111186210973756</c:v>
                </c:pt>
                <c:pt idx="55">
                  <c:v>-31.970879378244035</c:v>
                </c:pt>
                <c:pt idx="56">
                  <c:v>-32.702005326733854</c:v>
                </c:pt>
                <c:pt idx="57">
                  <c:v>-33.206216392562681</c:v>
                </c:pt>
                <c:pt idx="58">
                  <c:v>-33.248378212558237</c:v>
                </c:pt>
                <c:pt idx="59">
                  <c:v>-32.013421111272805</c:v>
                </c:pt>
                <c:pt idx="60">
                  <c:v>-24.743606975305227</c:v>
                </c:pt>
                <c:pt idx="61">
                  <c:v>8.2374395844447577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75072"/>
        <c:axId val="87074496"/>
      </c:scatterChart>
      <c:valAx>
        <c:axId val="87075072"/>
        <c:scaling>
          <c:orientation val="minMax"/>
          <c:max val="6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87074496"/>
        <c:crosses val="autoZero"/>
        <c:crossBetween val="midCat"/>
      </c:valAx>
      <c:valAx>
        <c:axId val="8707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075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2</xdr:row>
      <xdr:rowOff>80961</xdr:rowOff>
    </xdr:from>
    <xdr:to>
      <xdr:col>27</xdr:col>
      <xdr:colOff>485774</xdr:colOff>
      <xdr:row>20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62</xdr:row>
      <xdr:rowOff>119062</xdr:rowOff>
    </xdr:from>
    <xdr:to>
      <xdr:col>28</xdr:col>
      <xdr:colOff>542925</xdr:colOff>
      <xdr:row>77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FDA4B2BE-F8DE-4630-B02A-DE0089131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78</xdr:row>
      <xdr:rowOff>4762</xdr:rowOff>
    </xdr:from>
    <xdr:to>
      <xdr:col>28</xdr:col>
      <xdr:colOff>571500</xdr:colOff>
      <xdr:row>93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7E0DA76-6759-4491-A2FA-B614464B5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76199</xdr:colOff>
      <xdr:row>28</xdr:row>
      <xdr:rowOff>4761</xdr:rowOff>
    </xdr:from>
    <xdr:to>
      <xdr:col>28</xdr:col>
      <xdr:colOff>9524</xdr:colOff>
      <xdr:row>46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02025082-B3D9-44D0-BB68-11CEFE8AA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209550</xdr:colOff>
      <xdr:row>3</xdr:row>
      <xdr:rowOff>14287</xdr:rowOff>
    </xdr:from>
    <xdr:to>
      <xdr:col>38</xdr:col>
      <xdr:colOff>38100</xdr:colOff>
      <xdr:row>17</xdr:row>
      <xdr:rowOff>90487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G65536"/>
    </sheetView>
  </sheetViews>
  <sheetFormatPr defaultRowHeight="15" x14ac:dyDescent="0.25"/>
  <cols>
    <col min="1" max="1" width="12.7109375" bestFit="1" customWidth="1"/>
    <col min="2" max="2" width="25.28515625" bestFit="1" customWidth="1"/>
    <col min="3" max="7" width="25.28515625" customWidth="1"/>
    <col min="10" max="10" width="15.42578125" style="9" bestFit="1" customWidth="1"/>
    <col min="11" max="11" width="12.42578125" bestFit="1" customWidth="1"/>
    <col min="13" max="13" width="18.42578125" bestFit="1" customWidth="1"/>
    <col min="14" max="14" width="29" bestFit="1" customWidth="1"/>
    <col min="15" max="15" width="13.42578125" bestFit="1" customWidth="1"/>
  </cols>
  <sheetData>
    <row r="1" spans="1:15" ht="18" x14ac:dyDescent="0.25">
      <c r="A1" s="8" t="s">
        <v>104</v>
      </c>
      <c r="B1" s="8" t="s">
        <v>105</v>
      </c>
      <c r="C1" s="8" t="s">
        <v>136</v>
      </c>
      <c r="D1" s="8" t="s">
        <v>132</v>
      </c>
      <c r="E1" s="8" t="s">
        <v>133</v>
      </c>
      <c r="F1" s="8" t="s">
        <v>134</v>
      </c>
      <c r="G1" s="8" t="s">
        <v>135</v>
      </c>
      <c r="H1" s="8" t="s">
        <v>106</v>
      </c>
      <c r="I1" s="8" t="s">
        <v>107</v>
      </c>
      <c r="J1" s="11" t="s">
        <v>140</v>
      </c>
      <c r="K1" s="8" t="s">
        <v>141</v>
      </c>
      <c r="L1" s="8" t="s">
        <v>142</v>
      </c>
      <c r="M1" s="8" t="s">
        <v>145</v>
      </c>
      <c r="N1" s="8" t="s">
        <v>146</v>
      </c>
      <c r="O1" s="8" t="s">
        <v>147</v>
      </c>
    </row>
    <row r="2" spans="1:15" x14ac:dyDescent="0.25">
      <c r="A2" t="s">
        <v>108</v>
      </c>
      <c r="B2">
        <v>56.107700347900398</v>
      </c>
      <c r="C2">
        <v>593.78900146484398</v>
      </c>
      <c r="D2">
        <v>-0.71499999999999997</v>
      </c>
      <c r="E2" s="9">
        <v>8.4360000000000004E-2</v>
      </c>
      <c r="F2" s="10">
        <v>-4.7540000000000002E-5</v>
      </c>
      <c r="G2" s="10">
        <v>1.0660000000000001E-8</v>
      </c>
      <c r="H2">
        <v>94.296381441315305</v>
      </c>
      <c r="I2">
        <v>76.938334610640595</v>
      </c>
      <c r="J2" s="9">
        <v>40.226000976562503</v>
      </c>
      <c r="K2">
        <v>419.45000610351599</v>
      </c>
      <c r="L2">
        <v>0.187000006437302</v>
      </c>
      <c r="M2" s="10">
        <v>9.4490972735240805E-2</v>
      </c>
      <c r="N2" s="14">
        <v>2.1309999999999998</v>
      </c>
      <c r="O2" s="14">
        <v>5238</v>
      </c>
    </row>
    <row r="3" spans="1:15" x14ac:dyDescent="0.25">
      <c r="A3" t="s">
        <v>109</v>
      </c>
      <c r="B3">
        <v>56.107700347900398</v>
      </c>
      <c r="C3">
        <v>625.95300292968795</v>
      </c>
      <c r="D3">
        <v>0.105</v>
      </c>
      <c r="E3" s="10">
        <v>7.0540000000000005E-2</v>
      </c>
      <c r="F3" s="10">
        <v>-2.4309999999999999E-5</v>
      </c>
      <c r="G3" s="10">
        <v>-1.4700000000000001E-10</v>
      </c>
      <c r="H3">
        <v>97.489486421338682</v>
      </c>
      <c r="I3">
        <v>95.142045152504579</v>
      </c>
      <c r="J3" s="9">
        <v>41.540600585937504</v>
      </c>
      <c r="K3">
        <v>431.95250854492201</v>
      </c>
      <c r="L3">
        <v>0.210565000772476</v>
      </c>
      <c r="M3" s="10">
        <v>8.9635643706949195E-2</v>
      </c>
      <c r="N3" s="14">
        <v>2.1349999999999998</v>
      </c>
      <c r="O3" s="14">
        <v>5580</v>
      </c>
    </row>
    <row r="4" spans="1:15" x14ac:dyDescent="0.25">
      <c r="A4" t="s">
        <v>110</v>
      </c>
      <c r="B4">
        <v>56.107700347900398</v>
      </c>
      <c r="C4">
        <v>592.79302978515602</v>
      </c>
      <c r="D4">
        <v>3.8340000000000001</v>
      </c>
      <c r="E4" s="10">
        <v>6.6979999999999998E-2</v>
      </c>
      <c r="F4" s="10">
        <v>-2.6069999999999999E-5</v>
      </c>
      <c r="G4" s="10">
        <v>2.1729999999999998E-9</v>
      </c>
      <c r="H4">
        <v>97.988409074467341</v>
      </c>
      <c r="I4">
        <v>83.676724700722843</v>
      </c>
      <c r="J4" s="9">
        <v>40.023300781250001</v>
      </c>
      <c r="K4">
        <v>417.74801025390599</v>
      </c>
      <c r="L4">
        <v>0.18998000025749201</v>
      </c>
      <c r="M4" s="10">
        <v>9.4649730224114298E-2</v>
      </c>
      <c r="N4" s="14">
        <v>2.173</v>
      </c>
      <c r="O4" s="14">
        <v>5286</v>
      </c>
    </row>
    <row r="5" spans="1:15" ht="17.25" x14ac:dyDescent="0.25">
      <c r="A5" t="s">
        <v>111</v>
      </c>
      <c r="B5">
        <v>1.008</v>
      </c>
      <c r="C5">
        <v>70.811000000000007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9">
        <v>0</v>
      </c>
      <c r="K5">
        <v>0</v>
      </c>
      <c r="L5">
        <v>0</v>
      </c>
      <c r="M5" s="10">
        <v>0</v>
      </c>
      <c r="N5" s="14">
        <v>0</v>
      </c>
      <c r="O5" s="14">
        <v>0</v>
      </c>
    </row>
    <row r="6" spans="1:15" x14ac:dyDescent="0.25">
      <c r="A6" t="s">
        <v>112</v>
      </c>
      <c r="B6">
        <v>58.124000549316399</v>
      </c>
      <c r="C6">
        <v>561.96600341796898</v>
      </c>
      <c r="D6">
        <v>-0.33200000000000002</v>
      </c>
      <c r="E6" s="10">
        <v>9.1889999999999999E-2</v>
      </c>
      <c r="F6" s="10">
        <v>-4.409E-5</v>
      </c>
      <c r="G6" s="10">
        <v>6.9150000000000002E-9</v>
      </c>
      <c r="H6">
        <v>101.78022123824509</v>
      </c>
      <c r="I6">
        <v>98.15923474507872</v>
      </c>
      <c r="J6" s="9">
        <v>36.476201171874997</v>
      </c>
      <c r="K6">
        <v>407.94600830078099</v>
      </c>
      <c r="L6">
        <v>0.18479000031948101</v>
      </c>
      <c r="M6">
        <v>0.103429745208423</v>
      </c>
      <c r="N6" s="14">
        <v>2.2330000000000001</v>
      </c>
      <c r="O6" s="14">
        <v>5780</v>
      </c>
    </row>
    <row r="7" spans="1:15" ht="17.25" x14ac:dyDescent="0.25">
      <c r="A7" t="s">
        <v>113</v>
      </c>
      <c r="B7">
        <v>57.116000549316396</v>
      </c>
      <c r="C7">
        <v>561.96600341796898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9">
        <v>0</v>
      </c>
      <c r="K7">
        <v>0</v>
      </c>
      <c r="L7">
        <v>0</v>
      </c>
      <c r="M7" s="10">
        <v>0</v>
      </c>
      <c r="N7" s="14">
        <v>0</v>
      </c>
      <c r="O7" s="14">
        <v>0</v>
      </c>
    </row>
    <row r="8" spans="1:15" x14ac:dyDescent="0.25">
      <c r="A8" t="s">
        <v>96</v>
      </c>
      <c r="B8">
        <v>58.124000549316399</v>
      </c>
      <c r="C8">
        <v>583.22302246093795</v>
      </c>
      <c r="D8">
        <v>2.266</v>
      </c>
      <c r="E8" s="10">
        <v>7.9130000000000006E-2</v>
      </c>
      <c r="F8" s="10">
        <v>-2.6469999999999999E-5</v>
      </c>
      <c r="G8" s="10">
        <v>-6.7400000000000005E-10</v>
      </c>
      <c r="H8">
        <v>93.398320665683727</v>
      </c>
      <c r="I8">
        <v>90.616260763643368</v>
      </c>
      <c r="J8" s="9">
        <v>37.966201171874999</v>
      </c>
      <c r="K8">
        <v>425.04900512695303</v>
      </c>
      <c r="L8">
        <v>0.20100000500678999</v>
      </c>
      <c r="M8" s="10">
        <v>9.96599899367131E-2</v>
      </c>
      <c r="N8" s="15">
        <v>1.6779999999999999</v>
      </c>
      <c r="O8" s="14">
        <v>5780</v>
      </c>
    </row>
    <row r="9" spans="1:15" ht="17.25" x14ac:dyDescent="0.25">
      <c r="A9" t="s">
        <v>114</v>
      </c>
      <c r="B9">
        <v>113.224002258301</v>
      </c>
      <c r="C9">
        <v>694.95501708984398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9">
        <v>0</v>
      </c>
      <c r="K9">
        <v>0</v>
      </c>
      <c r="L9">
        <v>0</v>
      </c>
      <c r="M9" s="10">
        <v>0</v>
      </c>
      <c r="N9" s="14">
        <v>0</v>
      </c>
      <c r="O9" s="14">
        <v>0</v>
      </c>
    </row>
    <row r="10" spans="1:15" x14ac:dyDescent="0.25">
      <c r="A10" t="s">
        <v>115</v>
      </c>
      <c r="B10">
        <v>114.23200225830099</v>
      </c>
      <c r="C10">
        <v>694.95501708984398</v>
      </c>
      <c r="D10">
        <v>-2.2010000000000001</v>
      </c>
      <c r="E10" s="10">
        <v>0.18770000000000001</v>
      </c>
      <c r="F10" s="10">
        <v>-1.0509999999999999E-4</v>
      </c>
      <c r="G10" s="10">
        <v>2.316E-8</v>
      </c>
      <c r="H10">
        <v>104.27483450388836</v>
      </c>
      <c r="I10">
        <v>103.59017601171217</v>
      </c>
      <c r="J10" s="9">
        <v>25.675700683593799</v>
      </c>
      <c r="K10">
        <v>543.81002197265593</v>
      </c>
      <c r="L10">
        <v>0.31000000238418601</v>
      </c>
      <c r="M10">
        <v>0.16588898590623599</v>
      </c>
      <c r="N10" s="14">
        <v>2.0880000000000001</v>
      </c>
      <c r="O10" s="14">
        <v>7650</v>
      </c>
    </row>
    <row r="11" spans="1:15" x14ac:dyDescent="0.25">
      <c r="A11" t="s">
        <v>116</v>
      </c>
      <c r="B11">
        <v>114.23200225830099</v>
      </c>
      <c r="C11">
        <v>729.041015625</v>
      </c>
      <c r="D11">
        <v>-2.2010000000000001</v>
      </c>
      <c r="E11" s="10">
        <v>0.18770000000000001</v>
      </c>
      <c r="F11" s="10">
        <v>-1.0509999999999999E-4</v>
      </c>
      <c r="G11" s="10">
        <v>2.316E-8</v>
      </c>
      <c r="H11">
        <v>111.85845883144387</v>
      </c>
      <c r="I11">
        <v>101.67928926974855</v>
      </c>
      <c r="J11" s="9">
        <v>28.198701171875001</v>
      </c>
      <c r="K11">
        <v>573.409020996094</v>
      </c>
      <c r="L11">
        <v>0.28999000787735002</v>
      </c>
      <c r="M11">
        <v>0.15809329555187601</v>
      </c>
      <c r="N11" s="14">
        <v>2.0880000000000001</v>
      </c>
      <c r="O11" s="14">
        <v>7650</v>
      </c>
    </row>
    <row r="12" spans="1:15" x14ac:dyDescent="0.25">
      <c r="A12" t="s">
        <v>117</v>
      </c>
      <c r="B12">
        <v>114.23200225830099</v>
      </c>
      <c r="C12">
        <v>721.9580078125</v>
      </c>
      <c r="D12">
        <v>-2.2010000000000001</v>
      </c>
      <c r="E12" s="10">
        <v>0.18770000000000001</v>
      </c>
      <c r="F12" s="10">
        <v>-1.0509999999999999E-4</v>
      </c>
      <c r="G12" s="10">
        <v>2.316E-8</v>
      </c>
      <c r="H12">
        <v>105.77160246327431</v>
      </c>
      <c r="I12">
        <v>105.60163574009493</v>
      </c>
      <c r="J12" s="9">
        <v>27.296201171875001</v>
      </c>
      <c r="K12">
        <v>566.25802001953093</v>
      </c>
      <c r="L12">
        <v>0.31999000906944303</v>
      </c>
      <c r="M12">
        <v>0.15967929179665699</v>
      </c>
      <c r="N12" s="14">
        <v>2.0880000000000001</v>
      </c>
      <c r="O12" s="14">
        <v>7650</v>
      </c>
    </row>
    <row r="13" spans="1:15" ht="17.25" x14ac:dyDescent="0.25">
      <c r="A13" t="s">
        <v>118</v>
      </c>
      <c r="B13">
        <v>113.224002258301</v>
      </c>
      <c r="C13">
        <v>696.67102050781295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9">
        <v>0</v>
      </c>
      <c r="K13">
        <v>0</v>
      </c>
      <c r="L13">
        <v>0</v>
      </c>
      <c r="M13">
        <v>0</v>
      </c>
      <c r="N13" s="14">
        <v>0</v>
      </c>
      <c r="O13" s="14">
        <v>0</v>
      </c>
    </row>
    <row r="14" spans="1:15" x14ac:dyDescent="0.25">
      <c r="A14" t="s">
        <v>119</v>
      </c>
      <c r="B14">
        <v>114.23200225830099</v>
      </c>
      <c r="C14">
        <v>696.67102050781295</v>
      </c>
      <c r="D14">
        <v>-2.2010000000000001</v>
      </c>
      <c r="E14" s="10">
        <v>0.18770000000000001</v>
      </c>
      <c r="F14" s="10">
        <v>-1.0509999999999999E-4</v>
      </c>
      <c r="G14" s="10">
        <v>2.316E-8</v>
      </c>
      <c r="H14">
        <v>55.579983558531879</v>
      </c>
      <c r="I14">
        <v>55.818007462621608</v>
      </c>
      <c r="J14" s="9">
        <v>24.865100097656299</v>
      </c>
      <c r="K14">
        <v>549.909020996094</v>
      </c>
      <c r="L14">
        <v>0.34599000215530401</v>
      </c>
      <c r="M14">
        <v>0.16543928495794499</v>
      </c>
      <c r="N14" s="14">
        <v>2.0880000000000001</v>
      </c>
      <c r="O14" s="14">
        <v>7710</v>
      </c>
    </row>
    <row r="15" spans="1:15" x14ac:dyDescent="0.25">
      <c r="A15" t="s">
        <v>120</v>
      </c>
      <c r="B15">
        <v>114.23200225830099</v>
      </c>
      <c r="C15">
        <v>703.26300048828102</v>
      </c>
      <c r="D15">
        <v>-2.2010000000000001</v>
      </c>
      <c r="E15" s="10">
        <v>0.18770000000000001</v>
      </c>
      <c r="F15" s="10">
        <v>-1.0509999999999999E-4</v>
      </c>
      <c r="G15" s="10">
        <v>2.316E-8</v>
      </c>
      <c r="H15">
        <v>69.749386907385613</v>
      </c>
      <c r="I15">
        <v>65.573587145277997</v>
      </c>
      <c r="J15" s="9">
        <v>25.563701171875</v>
      </c>
      <c r="K15">
        <v>553.37001953125002</v>
      </c>
      <c r="L15">
        <v>0.34099000692367598</v>
      </c>
      <c r="M15">
        <v>0.164014108429162</v>
      </c>
      <c r="N15" s="14">
        <v>2.0880000000000001</v>
      </c>
      <c r="O15" s="14">
        <v>7710</v>
      </c>
    </row>
    <row r="16" spans="1:15" x14ac:dyDescent="0.25">
      <c r="A16" t="s">
        <v>121</v>
      </c>
      <c r="B16">
        <v>114.23200225830099</v>
      </c>
      <c r="C16">
        <v>715.01300048828102</v>
      </c>
      <c r="D16">
        <v>-2.2010000000000001</v>
      </c>
      <c r="E16" s="10">
        <v>0.18770000000000001</v>
      </c>
      <c r="F16" s="10">
        <v>-1.0509999999999999E-4</v>
      </c>
      <c r="G16" s="10">
        <v>2.316E-8</v>
      </c>
      <c r="H16">
        <v>77.233226704315399</v>
      </c>
      <c r="I16">
        <v>72.915415153875074</v>
      </c>
      <c r="J16" s="9">
        <v>26.283701171875002</v>
      </c>
      <c r="K16">
        <v>563.33901367187502</v>
      </c>
      <c r="L16">
        <v>0.34000000357627902</v>
      </c>
      <c r="M16">
        <v>0.161269442089605</v>
      </c>
      <c r="N16" s="14">
        <v>2.0880000000000001</v>
      </c>
      <c r="O16" s="14">
        <v>7710</v>
      </c>
    </row>
    <row r="17" spans="1:15" x14ac:dyDescent="0.25">
      <c r="A17" t="s">
        <v>97</v>
      </c>
      <c r="B17">
        <v>42.080600738525398</v>
      </c>
      <c r="C17">
        <v>520.95501708984398</v>
      </c>
      <c r="D17">
        <v>0.88600000000000001</v>
      </c>
      <c r="E17" s="10">
        <v>5.602E-2</v>
      </c>
      <c r="F17" s="10">
        <v>-2.7710000000000001E-5</v>
      </c>
      <c r="G17" s="10">
        <v>5.2659999999999998E-9</v>
      </c>
      <c r="H17">
        <v>105.47224887139713</v>
      </c>
      <c r="I17">
        <v>100.57298641913803</v>
      </c>
      <c r="J17" s="9">
        <v>46.2041015625</v>
      </c>
      <c r="K17">
        <v>364.85</v>
      </c>
      <c r="L17">
        <v>0.14800000190734899</v>
      </c>
      <c r="M17" s="10">
        <v>8.0775881521586698E-2</v>
      </c>
      <c r="N17" s="14">
        <v>2.177</v>
      </c>
      <c r="O17" s="14">
        <v>4400</v>
      </c>
    </row>
    <row r="18" spans="1:15" x14ac:dyDescent="0.25">
      <c r="A18" t="s">
        <v>122</v>
      </c>
      <c r="B18">
        <v>100.205001831055</v>
      </c>
      <c r="C18">
        <v>675.99401855468795</v>
      </c>
      <c r="D18">
        <v>-11.965999999999999</v>
      </c>
      <c r="E18" s="10">
        <v>0.21390000000000001</v>
      </c>
      <c r="F18" s="10">
        <v>-1.5190000000000001E-4</v>
      </c>
      <c r="G18" s="10">
        <v>4.1460000000000002E-8</v>
      </c>
      <c r="H18">
        <v>83.619436664362141</v>
      </c>
      <c r="I18">
        <v>83.576151714303705</v>
      </c>
      <c r="J18" s="9">
        <v>27.367800292968802</v>
      </c>
      <c r="K18">
        <v>519.639001464844</v>
      </c>
      <c r="L18">
        <v>0.307000011205673</v>
      </c>
      <c r="M18">
        <v>0.14987782883988701</v>
      </c>
      <c r="N18" s="14">
        <v>3.56</v>
      </c>
      <c r="O18" s="14">
        <v>6970</v>
      </c>
    </row>
    <row r="19" spans="1:15" x14ac:dyDescent="0.25">
      <c r="A19" t="s">
        <v>123</v>
      </c>
      <c r="B19">
        <v>100.205001831055</v>
      </c>
      <c r="C19">
        <v>693.25</v>
      </c>
      <c r="D19">
        <v>-5.48</v>
      </c>
      <c r="E19" s="10">
        <v>0.17960000000000001</v>
      </c>
      <c r="F19" s="10">
        <v>-1.0560000000000001E-4</v>
      </c>
      <c r="G19" s="10">
        <v>2.4E-8</v>
      </c>
      <c r="H19">
        <v>111.85845883144387</v>
      </c>
      <c r="I19">
        <v>101.67928926974855</v>
      </c>
      <c r="J19" s="9">
        <v>29.536201171875</v>
      </c>
      <c r="K19">
        <v>531.01900634765593</v>
      </c>
      <c r="L19">
        <v>0.25999000668525701</v>
      </c>
      <c r="M19">
        <v>0.146077938104651</v>
      </c>
      <c r="N19" s="14">
        <v>3.56</v>
      </c>
      <c r="O19" s="14">
        <v>6919</v>
      </c>
    </row>
    <row r="20" spans="1:15" x14ac:dyDescent="0.25">
      <c r="A20" t="s">
        <v>124</v>
      </c>
      <c r="B20">
        <v>100.205001831055</v>
      </c>
      <c r="C20">
        <v>681.53900146484398</v>
      </c>
      <c r="D20">
        <v>-9.4079999999999995</v>
      </c>
      <c r="E20" s="10">
        <v>0.2064</v>
      </c>
      <c r="F20" s="10">
        <v>-1.5019999999999999E-4</v>
      </c>
      <c r="G20" s="10">
        <v>4.3859999999999997E-8</v>
      </c>
      <c r="H20">
        <v>44.30433159782433</v>
      </c>
      <c r="I20">
        <v>40.631486513331765</v>
      </c>
      <c r="J20" s="9">
        <v>27.336201171875</v>
      </c>
      <c r="K20">
        <v>530.21901855468798</v>
      </c>
      <c r="L20">
        <v>0.34000000357627902</v>
      </c>
      <c r="M20">
        <v>0.14847639180431699</v>
      </c>
      <c r="N20" s="14">
        <v>3.56</v>
      </c>
      <c r="O20" s="14">
        <v>7330</v>
      </c>
    </row>
    <row r="21" spans="1:15" x14ac:dyDescent="0.25">
      <c r="A21" t="s">
        <v>125</v>
      </c>
      <c r="B21">
        <v>100.205001831055</v>
      </c>
      <c r="C21">
        <v>698.04602050781295</v>
      </c>
      <c r="D21">
        <v>-11.965999999999999</v>
      </c>
      <c r="E21" s="10">
        <v>0.21390000000000001</v>
      </c>
      <c r="F21" s="10">
        <v>-1.5190000000000001E-4</v>
      </c>
      <c r="G21" s="10">
        <v>4.1460000000000002E-8</v>
      </c>
      <c r="H21">
        <v>90.90370740004046</v>
      </c>
      <c r="I21">
        <v>89.007092980937159</v>
      </c>
      <c r="J21" s="9">
        <v>29.0802001953125</v>
      </c>
      <c r="K21">
        <v>537.19802246093798</v>
      </c>
      <c r="L21">
        <v>0.30500000715255698</v>
      </c>
      <c r="M21">
        <v>0.14386495055853901</v>
      </c>
      <c r="N21" s="14">
        <v>3.56</v>
      </c>
      <c r="O21" s="14">
        <v>6970</v>
      </c>
    </row>
    <row r="22" spans="1:15" x14ac:dyDescent="0.25">
      <c r="A22" t="s">
        <v>126</v>
      </c>
      <c r="B22">
        <v>100.205001831055</v>
      </c>
      <c r="C22">
        <v>690.20001220703102</v>
      </c>
      <c r="D22">
        <v>-1.6830000000000001</v>
      </c>
      <c r="E22" s="10">
        <v>0.1633</v>
      </c>
      <c r="F22" s="10">
        <v>-8.9190000000000005E-5</v>
      </c>
      <c r="G22" s="10">
        <v>1.871E-8</v>
      </c>
      <c r="H22">
        <v>53.883646537894464</v>
      </c>
      <c r="I22">
        <v>51.292223073760397</v>
      </c>
      <c r="J22" s="9">
        <v>28.137900390624999</v>
      </c>
      <c r="K22">
        <v>535.1</v>
      </c>
      <c r="L22">
        <v>0.32699000835418701</v>
      </c>
      <c r="M22">
        <v>0.14672902440097599</v>
      </c>
      <c r="N22" s="14">
        <v>3.56</v>
      </c>
      <c r="O22" s="14">
        <v>7360</v>
      </c>
    </row>
    <row r="23" spans="1:15" x14ac:dyDescent="0.25">
      <c r="A23" t="s">
        <v>30</v>
      </c>
      <c r="B23">
        <v>100.205001831055</v>
      </c>
      <c r="C23">
        <v>701.16802978515602</v>
      </c>
      <c r="D23">
        <v>-9.4079999999999995</v>
      </c>
      <c r="E23" s="10">
        <v>0.2064</v>
      </c>
      <c r="F23" s="10">
        <v>-1.5019999999999999E-4</v>
      </c>
      <c r="G23" s="10">
        <v>4.3859999999999997E-8</v>
      </c>
      <c r="H23">
        <v>69.150679723631228</v>
      </c>
      <c r="I23">
        <v>65.372441172439721</v>
      </c>
      <c r="J23" s="9">
        <v>28.908000488281299</v>
      </c>
      <c r="K23">
        <v>540.49001464843798</v>
      </c>
      <c r="L23">
        <v>0.31400001049041698</v>
      </c>
      <c r="M23">
        <v>0.14427268354084899</v>
      </c>
      <c r="N23" s="14">
        <v>3.56</v>
      </c>
      <c r="O23" s="14">
        <v>7399</v>
      </c>
    </row>
    <row r="24" spans="1:15" x14ac:dyDescent="0.25">
      <c r="A24" t="s">
        <v>32</v>
      </c>
      <c r="B24">
        <v>114.23200225830099</v>
      </c>
      <c r="C24">
        <v>716.46502685546898</v>
      </c>
      <c r="D24">
        <v>-2.2010000000000001</v>
      </c>
      <c r="E24" s="10">
        <v>0.18770000000000001</v>
      </c>
      <c r="F24" s="10">
        <v>-1.0509999999999999E-4</v>
      </c>
      <c r="G24" s="10">
        <v>2.316E-8</v>
      </c>
      <c r="H24">
        <v>99.784530625730483</v>
      </c>
      <c r="I24">
        <v>93.532877369798371</v>
      </c>
      <c r="J24" s="9">
        <v>24.843701171875001</v>
      </c>
      <c r="K24">
        <v>559.48800048828093</v>
      </c>
      <c r="L24">
        <v>0.38400000333786</v>
      </c>
      <c r="M24">
        <v>0.16452162531745501</v>
      </c>
      <c r="N24" s="14">
        <v>2.2229999999999999</v>
      </c>
      <c r="O24" s="14">
        <v>8033</v>
      </c>
    </row>
    <row r="25" spans="1:15" x14ac:dyDescent="0.25">
      <c r="A25" t="s">
        <v>98</v>
      </c>
      <c r="B25">
        <v>70.135000976562509</v>
      </c>
      <c r="C25">
        <v>638.72302246093795</v>
      </c>
      <c r="D25">
        <v>-3.2000000000000001E-2</v>
      </c>
      <c r="E25" s="10">
        <v>0.10340000000000001</v>
      </c>
      <c r="F25" s="10">
        <v>-5.5340000000000002E-5</v>
      </c>
      <c r="G25" s="10">
        <v>1.118E-8</v>
      </c>
      <c r="H25">
        <v>93.498105196309467</v>
      </c>
      <c r="I25">
        <v>78.044637461251114</v>
      </c>
      <c r="J25" s="9">
        <v>35.286999511718804</v>
      </c>
      <c r="K25">
        <v>464.54900512695303</v>
      </c>
      <c r="L25">
        <v>0.232960000634193</v>
      </c>
      <c r="M25">
        <v>0.109988705751789</v>
      </c>
      <c r="N25" s="14">
        <v>2.2160000000000002</v>
      </c>
      <c r="O25" s="14">
        <v>6022</v>
      </c>
    </row>
    <row r="26" spans="1:15" x14ac:dyDescent="0.25">
      <c r="A26" t="s">
        <v>36</v>
      </c>
      <c r="B26">
        <v>128.25900268554699</v>
      </c>
      <c r="C26">
        <v>730.927001953125</v>
      </c>
      <c r="D26">
        <v>-2.2010000000000001</v>
      </c>
      <c r="E26" s="10">
        <v>0.18770000000000001</v>
      </c>
      <c r="F26" s="10">
        <v>-1.0509999999999999E-4</v>
      </c>
      <c r="G26" s="10">
        <v>2.316E-8</v>
      </c>
      <c r="H26">
        <v>79.827624500584392</v>
      </c>
      <c r="I26">
        <v>70.401090493396623</v>
      </c>
      <c r="J26" s="9">
        <v>22.898701171875</v>
      </c>
      <c r="K26">
        <v>586.6</v>
      </c>
      <c r="L26">
        <v>0.416680008172989</v>
      </c>
      <c r="M26">
        <v>0.180737845246108</v>
      </c>
      <c r="N26" s="14">
        <v>2.214</v>
      </c>
      <c r="O26" s="14">
        <v>8823</v>
      </c>
    </row>
    <row r="27" spans="1:15" x14ac:dyDescent="0.25">
      <c r="A27" t="s">
        <v>99</v>
      </c>
      <c r="B27">
        <v>44.097000122070298</v>
      </c>
      <c r="C27">
        <v>506.67800903320301</v>
      </c>
      <c r="D27">
        <v>-1.0089999999999999</v>
      </c>
      <c r="E27" s="10">
        <v>7.3150000000000007E-2</v>
      </c>
      <c r="F27" s="10">
        <v>-3.7889999999999998E-5</v>
      </c>
      <c r="G27" s="10">
        <v>7.6779999999999993E-9</v>
      </c>
      <c r="H27">
        <v>105.47224887139713</v>
      </c>
      <c r="I27">
        <v>100.57298641913803</v>
      </c>
      <c r="J27" s="9">
        <v>42.566601562500004</v>
      </c>
      <c r="K27">
        <v>369.74801025390627</v>
      </c>
      <c r="L27">
        <v>0.152400001883507</v>
      </c>
      <c r="M27">
        <v>8.7031604561272E-2</v>
      </c>
      <c r="N27" s="14">
        <v>2.2309999999999999</v>
      </c>
      <c r="O27" s="14">
        <v>4487</v>
      </c>
    </row>
    <row r="28" spans="1:15" x14ac:dyDescent="0.25">
      <c r="A28" t="s">
        <v>100</v>
      </c>
      <c r="B28">
        <v>72.1510009765625</v>
      </c>
      <c r="C28">
        <v>623.44201660156295</v>
      </c>
      <c r="D28">
        <v>-2.2749999999999999</v>
      </c>
      <c r="E28" s="10">
        <v>0.121</v>
      </c>
      <c r="F28" s="10">
        <v>-6.5190000000000004E-5</v>
      </c>
      <c r="G28" s="10">
        <v>1.3669999999999999E-8</v>
      </c>
      <c r="H28">
        <v>92.799613481929356</v>
      </c>
      <c r="I28">
        <v>91.219698682158196</v>
      </c>
      <c r="J28" s="9">
        <v>33.335900878906301</v>
      </c>
      <c r="K28">
        <v>460.24801025390599</v>
      </c>
      <c r="L28">
        <v>0.222240000963211</v>
      </c>
      <c r="M28">
        <v>0.11707550138679999</v>
      </c>
      <c r="N28" s="14">
        <v>2.161</v>
      </c>
      <c r="O28" s="14">
        <v>6160</v>
      </c>
    </row>
    <row r="29" spans="1:15" x14ac:dyDescent="0.25">
      <c r="A29" t="s">
        <v>127</v>
      </c>
      <c r="B29">
        <v>86.177902221679702</v>
      </c>
      <c r="C29">
        <v>665.16802978515602</v>
      </c>
      <c r="D29">
        <v>-3.4889999999999999</v>
      </c>
      <c r="E29" s="10">
        <v>0.1469</v>
      </c>
      <c r="F29" s="10">
        <v>-8.0630000000000006E-5</v>
      </c>
      <c r="G29" s="10">
        <v>1.6289999999999999E-8</v>
      </c>
      <c r="H29">
        <v>102.57849748325093</v>
      </c>
      <c r="I29">
        <v>96.348920989534236</v>
      </c>
      <c r="J29" s="9">
        <v>31.268701171875001</v>
      </c>
      <c r="K29">
        <v>499.83001098632803</v>
      </c>
      <c r="L29">
        <v>0.24695000052452101</v>
      </c>
      <c r="M29">
        <v>0.131112934916254</v>
      </c>
      <c r="N29" s="14">
        <v>2.2389999999999999</v>
      </c>
      <c r="O29" s="14">
        <v>6520</v>
      </c>
    </row>
    <row r="30" spans="1:15" x14ac:dyDescent="0.25">
      <c r="A30" t="s">
        <v>128</v>
      </c>
      <c r="B30">
        <v>86.177902221679702</v>
      </c>
      <c r="C30">
        <v>652.56500244140602</v>
      </c>
      <c r="D30">
        <v>-3.9729999999999999</v>
      </c>
      <c r="E30" s="10">
        <v>0.15029999999999999</v>
      </c>
      <c r="F30" s="10">
        <v>-8.3139999999999993E-5</v>
      </c>
      <c r="G30" s="10">
        <v>1.6359999999999999E-8</v>
      </c>
      <c r="H30">
        <v>93.198751604432275</v>
      </c>
      <c r="I30">
        <v>92.326001532768714</v>
      </c>
      <c r="J30" s="9">
        <v>31</v>
      </c>
      <c r="K30">
        <v>488.85</v>
      </c>
      <c r="L30">
        <v>0.23194000124931299</v>
      </c>
      <c r="M30">
        <v>0.13373118613528701</v>
      </c>
      <c r="N30" s="14">
        <v>2.2389999999999999</v>
      </c>
      <c r="O30" s="14">
        <v>6287</v>
      </c>
    </row>
    <row r="31" spans="1:15" x14ac:dyDescent="0.25">
      <c r="A31" t="s">
        <v>129</v>
      </c>
      <c r="B31">
        <v>86.177902221679702</v>
      </c>
      <c r="C31">
        <v>656.50701904296898</v>
      </c>
      <c r="D31">
        <v>-2.524</v>
      </c>
      <c r="E31" s="10">
        <v>0.1477</v>
      </c>
      <c r="F31" s="10">
        <v>-8.5329999999999998E-5</v>
      </c>
      <c r="G31" s="10">
        <v>1.9309999999999999E-8</v>
      </c>
      <c r="H31">
        <v>73.34163000991191</v>
      </c>
      <c r="I31">
        <v>73.820572031647316</v>
      </c>
      <c r="J31" s="9">
        <v>30.103601074218801</v>
      </c>
      <c r="K31">
        <v>497.347009277344</v>
      </c>
      <c r="L31">
        <v>0.279100000858307</v>
      </c>
      <c r="M31">
        <v>0.13283345969947999</v>
      </c>
      <c r="N31" s="14">
        <v>2.2389999999999999</v>
      </c>
      <c r="O31" s="14">
        <v>6640</v>
      </c>
    </row>
    <row r="32" spans="1:15" x14ac:dyDescent="0.25">
      <c r="A32" t="s">
        <v>130</v>
      </c>
      <c r="B32">
        <v>86.177902221679702</v>
      </c>
      <c r="C32">
        <v>667.68402099609398</v>
      </c>
      <c r="D32">
        <v>0.56999999999999995</v>
      </c>
      <c r="E32" s="10">
        <v>0.13589999999999999</v>
      </c>
      <c r="F32" s="10">
        <v>-6.8540000000000004E-5</v>
      </c>
      <c r="G32" s="10">
        <v>1.2019999999999999E-8</v>
      </c>
      <c r="H32">
        <v>74.339475316169214</v>
      </c>
      <c r="I32">
        <v>74.725728909419558</v>
      </c>
      <c r="J32" s="9">
        <v>31.238400878906301</v>
      </c>
      <c r="K32">
        <v>504.29900512695303</v>
      </c>
      <c r="L32">
        <v>0.27500000596046398</v>
      </c>
      <c r="M32">
        <v>0.130631899014411</v>
      </c>
      <c r="N32" s="14">
        <v>2.2389999999999999</v>
      </c>
      <c r="O32" s="14">
        <v>6710</v>
      </c>
    </row>
    <row r="33" spans="1:15" ht="17.25" x14ac:dyDescent="0.25">
      <c r="A33" t="s">
        <v>131</v>
      </c>
      <c r="B33">
        <v>169.33100451660198</v>
      </c>
      <c r="C33">
        <v>751.14501953125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9">
        <v>0</v>
      </c>
      <c r="K33">
        <v>0</v>
      </c>
      <c r="L33">
        <v>0</v>
      </c>
      <c r="M33">
        <v>0</v>
      </c>
      <c r="N33" s="14">
        <v>0</v>
      </c>
      <c r="O33" s="14">
        <v>0</v>
      </c>
    </row>
    <row r="34" spans="1:15" x14ac:dyDescent="0.25">
      <c r="A34" t="s">
        <v>101</v>
      </c>
      <c r="B34">
        <v>170.33900451660199</v>
      </c>
      <c r="C34">
        <v>751.14501953125</v>
      </c>
      <c r="D34">
        <v>-14.932</v>
      </c>
      <c r="E34" s="10">
        <v>0.23619999999999999</v>
      </c>
      <c r="F34" s="10">
        <v>-1.384E-4</v>
      </c>
      <c r="G34" s="10">
        <v>3.0839999999999997E-8</v>
      </c>
      <c r="H34">
        <v>49.892265312865241</v>
      </c>
      <c r="I34">
        <v>40.229194567655213</v>
      </c>
      <c r="J34" s="9">
        <v>18.299200439453099</v>
      </c>
      <c r="K34">
        <v>658.149011230469</v>
      </c>
      <c r="L34">
        <v>0.56199002265930198</v>
      </c>
      <c r="M34">
        <v>0.22841788683948799</v>
      </c>
      <c r="N34" s="15">
        <v>2.19</v>
      </c>
      <c r="O34" s="14">
        <v>9380</v>
      </c>
    </row>
    <row r="35" spans="1:15" x14ac:dyDescent="0.25">
      <c r="A35" t="s">
        <v>65</v>
      </c>
      <c r="B35">
        <v>142.28500366210901</v>
      </c>
      <c r="C35">
        <v>751.54400634765602</v>
      </c>
      <c r="D35">
        <v>-3.9279999999999999</v>
      </c>
      <c r="E35" s="10">
        <v>0.1671</v>
      </c>
      <c r="F35" s="10">
        <v>-9.8410000000000001E-5</v>
      </c>
      <c r="G35" s="10">
        <v>2.2280000000000002E-8</v>
      </c>
      <c r="H35">
        <v>59.870718375438287</v>
      </c>
      <c r="I35">
        <v>50.286493209569016</v>
      </c>
      <c r="J35" s="9">
        <v>23.096201171875002</v>
      </c>
      <c r="K35">
        <v>619.889001464844</v>
      </c>
      <c r="L35">
        <v>0.40999001264572099</v>
      </c>
      <c r="M35">
        <v>0.190871642176972</v>
      </c>
      <c r="N35" s="14">
        <v>2.206</v>
      </c>
      <c r="O35" s="14">
        <v>9040</v>
      </c>
    </row>
    <row r="36" spans="1:15" x14ac:dyDescent="0.25">
      <c r="A36" t="s">
        <v>70</v>
      </c>
      <c r="B36">
        <v>156.31300354003901</v>
      </c>
      <c r="C36">
        <v>742.84600830078102</v>
      </c>
      <c r="D36">
        <v>-7.4729999999999999</v>
      </c>
      <c r="E36" s="10">
        <v>0.17879999999999999</v>
      </c>
      <c r="F36" s="10">
        <v>-1.099E-4</v>
      </c>
      <c r="G36" s="10">
        <v>2.5819999999999999E-8</v>
      </c>
      <c r="H36">
        <v>49.892265312865241</v>
      </c>
      <c r="I36">
        <v>40.229194567655213</v>
      </c>
      <c r="J36" s="9">
        <v>19.649300537109401</v>
      </c>
      <c r="K36">
        <v>638.149011230469</v>
      </c>
      <c r="L36">
        <v>0.53500002622604403</v>
      </c>
      <c r="M36">
        <v>0.21167925309309699</v>
      </c>
      <c r="N36" s="14">
        <v>2.19</v>
      </c>
      <c r="O36" s="14">
        <v>8823</v>
      </c>
    </row>
    <row r="37" spans="1:15" x14ac:dyDescent="0.25">
      <c r="A37" t="s">
        <v>102</v>
      </c>
      <c r="B37">
        <v>30.069900512695298</v>
      </c>
      <c r="C37">
        <v>355.68301391601602</v>
      </c>
      <c r="D37">
        <v>1.292</v>
      </c>
      <c r="E37" s="10">
        <v>4.2540000000000001E-2</v>
      </c>
      <c r="F37" s="10">
        <v>-1.6569999999999999E-5</v>
      </c>
      <c r="G37" s="10">
        <v>2.0810000000000002E-9</v>
      </c>
      <c r="H37">
        <v>106.86923230015734</v>
      </c>
      <c r="I37">
        <v>104.59590587590355</v>
      </c>
      <c r="J37" s="9">
        <v>48.8385009765625</v>
      </c>
      <c r="K37">
        <v>305.27800903320309</v>
      </c>
      <c r="L37">
        <v>9.8600000143051106E-2</v>
      </c>
      <c r="M37" s="10">
        <v>8.4541289114794402E-2</v>
      </c>
      <c r="N37" s="14">
        <v>3.48</v>
      </c>
      <c r="O37">
        <v>3515</v>
      </c>
    </row>
    <row r="38" spans="1:15" x14ac:dyDescent="0.25">
      <c r="A38" t="s">
        <v>103</v>
      </c>
      <c r="B38">
        <v>97.072001831054706</v>
      </c>
      <c r="C38">
        <v>1840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9">
        <v>0</v>
      </c>
      <c r="K38">
        <v>0</v>
      </c>
      <c r="L38">
        <v>0</v>
      </c>
      <c r="M38">
        <v>0</v>
      </c>
      <c r="N38" s="14">
        <v>0</v>
      </c>
      <c r="O38" s="14">
        <v>0</v>
      </c>
    </row>
    <row r="39" spans="1:15" x14ac:dyDescent="0.25">
      <c r="A39" t="s">
        <v>94</v>
      </c>
      <c r="B39">
        <v>98.080001831054702</v>
      </c>
      <c r="C39">
        <v>1840</v>
      </c>
      <c r="H39">
        <v>0</v>
      </c>
      <c r="I39">
        <v>0</v>
      </c>
      <c r="J39" s="9">
        <v>0</v>
      </c>
      <c r="K39">
        <v>0</v>
      </c>
      <c r="L39">
        <v>0</v>
      </c>
      <c r="M39">
        <v>0</v>
      </c>
      <c r="N39" s="14">
        <v>0</v>
      </c>
      <c r="O39" s="14">
        <v>0</v>
      </c>
    </row>
    <row r="40" spans="1:15" x14ac:dyDescent="0.25">
      <c r="A40" t="s">
        <v>137</v>
      </c>
      <c r="B40">
        <v>504.96930313110357</v>
      </c>
      <c r="C40">
        <v>1025</v>
      </c>
      <c r="H40">
        <v>0</v>
      </c>
      <c r="I40">
        <v>0</v>
      </c>
      <c r="J40" s="9">
        <v>0</v>
      </c>
      <c r="K40">
        <v>0</v>
      </c>
      <c r="L40">
        <v>0</v>
      </c>
      <c r="M40">
        <v>0</v>
      </c>
      <c r="N40" s="14">
        <v>0</v>
      </c>
      <c r="O40" s="14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9"/>
  <sheetViews>
    <sheetView topLeftCell="A222" workbookViewId="0">
      <selection activeCell="F259" sqref="F259"/>
    </sheetView>
  </sheetViews>
  <sheetFormatPr defaultRowHeight="15" x14ac:dyDescent="0.25"/>
  <cols>
    <col min="1" max="1" width="20" bestFit="1" customWidth="1"/>
    <col min="2" max="2" width="12" bestFit="1" customWidth="1"/>
    <col min="4" max="4" width="20" bestFit="1" customWidth="1"/>
    <col min="6" max="7" width="16.7109375" bestFit="1" customWidth="1"/>
    <col min="8" max="8" width="18.85546875" bestFit="1" customWidth="1"/>
    <col min="9" max="9" width="23.5703125" bestFit="1" customWidth="1"/>
    <col min="10" max="10" width="26.85546875" bestFit="1" customWidth="1"/>
    <col min="25" max="25" width="17.85546875" bestFit="1" customWidth="1"/>
  </cols>
  <sheetData>
    <row r="1" spans="1:24" x14ac:dyDescent="0.25">
      <c r="F1" t="s">
        <v>148</v>
      </c>
      <c r="G1" t="s">
        <v>149</v>
      </c>
      <c r="H1" t="s">
        <v>142</v>
      </c>
      <c r="I1" t="s">
        <v>105</v>
      </c>
      <c r="J1" t="s">
        <v>1985</v>
      </c>
      <c r="K1" t="s">
        <v>132</v>
      </c>
      <c r="L1" t="s">
        <v>133</v>
      </c>
      <c r="M1" t="s">
        <v>134</v>
      </c>
      <c r="N1" t="s">
        <v>135</v>
      </c>
      <c r="O1" t="s">
        <v>151</v>
      </c>
      <c r="P1" t="s">
        <v>152</v>
      </c>
      <c r="Q1" t="s">
        <v>153</v>
      </c>
      <c r="R1" t="s">
        <v>154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</row>
    <row r="2" spans="1:24" x14ac:dyDescent="0.25">
      <c r="A2" t="s">
        <v>108</v>
      </c>
      <c r="B2">
        <v>0</v>
      </c>
      <c r="D2" t="s">
        <v>1936</v>
      </c>
      <c r="E2">
        <v>7.5792344443219003E-4</v>
      </c>
      <c r="F2" t="s">
        <v>1842</v>
      </c>
      <c r="G2" t="s">
        <v>1812</v>
      </c>
      <c r="H2" t="s">
        <v>1961</v>
      </c>
      <c r="I2">
        <v>56.107700347900398</v>
      </c>
      <c r="J2">
        <v>2.1309999999999998</v>
      </c>
      <c r="K2">
        <v>-0.71499999999999997</v>
      </c>
      <c r="L2">
        <v>8.4360000000000004E-2</v>
      </c>
      <c r="M2">
        <v>-4.7540000000000002E-5</v>
      </c>
      <c r="N2">
        <v>1.0660000000000001E-8</v>
      </c>
      <c r="O2">
        <v>-125.970001220703</v>
      </c>
      <c r="P2">
        <v>-6.2519999999999998</v>
      </c>
      <c r="Q2">
        <v>2.7458</v>
      </c>
      <c r="R2">
        <v>-1.03E-2</v>
      </c>
      <c r="S2">
        <v>8.30081E-9</v>
      </c>
      <c r="T2">
        <v>-5.3361499999999999E-2</v>
      </c>
      <c r="U2">
        <v>3.1475000000000001E-3</v>
      </c>
      <c r="V2">
        <v>-1.18222E-6</v>
      </c>
      <c r="W2">
        <v>1.98854E-10</v>
      </c>
      <c r="X2">
        <v>-4.27421E-23</v>
      </c>
    </row>
    <row r="3" spans="1:24" x14ac:dyDescent="0.25">
      <c r="A3" t="s">
        <v>110</v>
      </c>
      <c r="B3">
        <v>0</v>
      </c>
      <c r="D3" t="s">
        <v>1937</v>
      </c>
      <c r="E3">
        <v>2.18269096480515E-3</v>
      </c>
      <c r="F3" t="s">
        <v>1844</v>
      </c>
      <c r="G3" t="s">
        <v>1814</v>
      </c>
      <c r="H3" t="s">
        <v>1962</v>
      </c>
      <c r="I3">
        <v>56.107700347900398</v>
      </c>
      <c r="J3">
        <v>2.173</v>
      </c>
      <c r="K3">
        <v>3.8340000000000001</v>
      </c>
      <c r="L3">
        <v>6.6979999999999998E-2</v>
      </c>
      <c r="M3">
        <v>-2.6069999999999999E-5</v>
      </c>
      <c r="N3">
        <v>2.1729999999999998E-9</v>
      </c>
      <c r="O3">
        <v>-16909</v>
      </c>
      <c r="P3">
        <v>-6.8509887695312299</v>
      </c>
      <c r="Q3">
        <v>2.8281000000000001</v>
      </c>
      <c r="R3">
        <v>-0.14280000000000001</v>
      </c>
      <c r="S3">
        <v>2.0158000000000001E-8</v>
      </c>
      <c r="T3">
        <v>0.28605000000000003</v>
      </c>
      <c r="U3">
        <v>2.4987500000000001E-3</v>
      </c>
      <c r="V3">
        <v>-6.4815299999999997E-7</v>
      </c>
      <c r="W3">
        <v>4.05376E-11</v>
      </c>
      <c r="X3">
        <v>-1.0933400000000001E-22</v>
      </c>
    </row>
    <row r="4" spans="1:24" x14ac:dyDescent="0.25">
      <c r="A4" t="s">
        <v>112</v>
      </c>
      <c r="B4">
        <v>0.53243451031042299</v>
      </c>
      <c r="D4" t="s">
        <v>1938</v>
      </c>
      <c r="E4">
        <v>0.95590636432036002</v>
      </c>
      <c r="F4" t="s">
        <v>1845</v>
      </c>
      <c r="G4" t="s">
        <v>1815</v>
      </c>
      <c r="H4" t="s">
        <v>1963</v>
      </c>
      <c r="I4">
        <v>58.124000549316399</v>
      </c>
      <c r="J4">
        <v>2.2330000000000001</v>
      </c>
      <c r="K4">
        <v>-0.33200000000000002</v>
      </c>
      <c r="L4">
        <v>9.1889999999999999E-2</v>
      </c>
      <c r="M4">
        <v>-4.409E-5</v>
      </c>
      <c r="N4">
        <v>6.9150000000000002E-9</v>
      </c>
      <c r="O4">
        <v>-134590</v>
      </c>
      <c r="P4">
        <v>-11.7299865722656</v>
      </c>
      <c r="Q4">
        <v>2.8961999999999999</v>
      </c>
      <c r="R4">
        <v>-0.68840000000000001</v>
      </c>
      <c r="S4">
        <v>30.902999999999999</v>
      </c>
      <c r="T4">
        <v>0.15329999999999999</v>
      </c>
      <c r="U4">
        <v>2.6347900000000001E-3</v>
      </c>
      <c r="V4">
        <v>7.27226E-8</v>
      </c>
      <c r="W4">
        <v>-7.2789600000000001E-10</v>
      </c>
      <c r="X4">
        <v>2.3673600000000002E-13</v>
      </c>
    </row>
    <row r="5" spans="1:24" x14ac:dyDescent="0.25">
      <c r="A5" t="s">
        <v>96</v>
      </c>
      <c r="B5">
        <v>0.13946958469184201</v>
      </c>
      <c r="D5" t="s">
        <v>1939</v>
      </c>
      <c r="E5">
        <v>3.6267756299790802E-2</v>
      </c>
      <c r="F5" t="s">
        <v>1846</v>
      </c>
      <c r="G5" t="s">
        <v>1816</v>
      </c>
      <c r="H5" t="s">
        <v>1964</v>
      </c>
      <c r="I5">
        <v>58.124000549316399</v>
      </c>
      <c r="J5">
        <v>1.6779999999999999</v>
      </c>
      <c r="K5">
        <v>2.266</v>
      </c>
      <c r="L5">
        <v>7.9130000000000006E-2</v>
      </c>
      <c r="M5">
        <v>-2.6469999999999999E-5</v>
      </c>
      <c r="N5">
        <v>-6.7400000000000005E-10</v>
      </c>
      <c r="O5">
        <v>-126190</v>
      </c>
      <c r="P5">
        <v>-0.50198974609372704</v>
      </c>
      <c r="Q5">
        <v>2.8885000000000001</v>
      </c>
      <c r="R5">
        <v>0</v>
      </c>
      <c r="S5">
        <v>67.721000000000004</v>
      </c>
      <c r="T5">
        <v>8.5405800000000007E-3</v>
      </c>
      <c r="U5">
        <v>3.27699E-3</v>
      </c>
      <c r="V5">
        <v>-1.10968E-6</v>
      </c>
      <c r="W5">
        <v>1.76646E-10</v>
      </c>
      <c r="X5">
        <v>-6.3992599999999998E-15</v>
      </c>
    </row>
    <row r="6" spans="1:24" x14ac:dyDescent="0.25">
      <c r="A6" t="s">
        <v>115</v>
      </c>
      <c r="B6">
        <v>9.6447548559085605E-2</v>
      </c>
      <c r="D6" t="s">
        <v>1940</v>
      </c>
      <c r="E6">
        <v>0</v>
      </c>
      <c r="F6" t="s">
        <v>1849</v>
      </c>
      <c r="G6" t="s">
        <v>1819</v>
      </c>
      <c r="H6" t="s">
        <v>1965</v>
      </c>
      <c r="I6">
        <v>114.23200225830099</v>
      </c>
      <c r="J6">
        <v>2.0880000000000001</v>
      </c>
      <c r="K6">
        <v>-2.2010000000000001</v>
      </c>
      <c r="L6">
        <v>0.18770000000000001</v>
      </c>
      <c r="M6">
        <v>-1.0509999999999999E-4</v>
      </c>
      <c r="N6">
        <v>2.316E-8</v>
      </c>
      <c r="O6">
        <v>-224290</v>
      </c>
      <c r="P6">
        <v>99.238000488281301</v>
      </c>
      <c r="Q6">
        <v>4.1714000000000002</v>
      </c>
      <c r="R6">
        <v>-1.3312999999999999</v>
      </c>
      <c r="S6">
        <v>122.94</v>
      </c>
      <c r="T6">
        <v>-0.364398</v>
      </c>
      <c r="U6">
        <v>4.2662000000000004E-3</v>
      </c>
      <c r="V6">
        <v>-2.28148E-6</v>
      </c>
      <c r="W6">
        <v>8.5986600000000002E-10</v>
      </c>
      <c r="X6">
        <v>-1.5620600000000001E-13</v>
      </c>
    </row>
    <row r="7" spans="1:24" x14ac:dyDescent="0.25">
      <c r="A7" t="s">
        <v>116</v>
      </c>
      <c r="B7">
        <v>5.09975946839561E-2</v>
      </c>
      <c r="D7" t="s">
        <v>1941</v>
      </c>
      <c r="E7">
        <v>0</v>
      </c>
      <c r="F7" t="s">
        <v>1850</v>
      </c>
      <c r="G7" t="s">
        <v>1820</v>
      </c>
      <c r="H7" t="s">
        <v>1966</v>
      </c>
      <c r="I7">
        <v>114.23200225830099</v>
      </c>
      <c r="J7">
        <v>2.0880000000000001</v>
      </c>
      <c r="K7">
        <v>-2.2010000000000001</v>
      </c>
      <c r="L7">
        <v>0.18770000000000001</v>
      </c>
      <c r="M7">
        <v>-1.0509999999999999E-4</v>
      </c>
      <c r="N7">
        <v>2.316E-8</v>
      </c>
      <c r="O7">
        <v>-216590</v>
      </c>
      <c r="P7">
        <v>114.764001464844</v>
      </c>
      <c r="Q7">
        <v>4.0858999999999996</v>
      </c>
      <c r="R7">
        <v>-1.4283999999999999</v>
      </c>
      <c r="S7">
        <v>83.412000000000006</v>
      </c>
      <c r="T7">
        <v>9.4612000000000002E-2</v>
      </c>
      <c r="U7">
        <v>2.8405000000000001E-3</v>
      </c>
      <c r="V7">
        <v>-6.8676600000000005E-7</v>
      </c>
      <c r="W7">
        <v>0</v>
      </c>
      <c r="X7">
        <v>0</v>
      </c>
    </row>
    <row r="8" spans="1:24" x14ac:dyDescent="0.25">
      <c r="A8" t="s">
        <v>117</v>
      </c>
      <c r="B8">
        <v>4.3018966177655799E-2</v>
      </c>
      <c r="D8" t="s">
        <v>1942</v>
      </c>
      <c r="E8">
        <v>0</v>
      </c>
      <c r="F8" t="s">
        <v>1851</v>
      </c>
      <c r="G8" t="s">
        <v>1821</v>
      </c>
      <c r="H8" t="s">
        <v>1967</v>
      </c>
      <c r="I8">
        <v>114.23200225830099</v>
      </c>
      <c r="J8">
        <v>2.0880000000000001</v>
      </c>
      <c r="K8">
        <v>-2.2010000000000001</v>
      </c>
      <c r="L8">
        <v>0.18770000000000001</v>
      </c>
      <c r="M8">
        <v>-1.0509999999999999E-4</v>
      </c>
      <c r="N8">
        <v>2.316E-8</v>
      </c>
      <c r="O8">
        <v>-217590</v>
      </c>
      <c r="P8">
        <v>113.472009277344</v>
      </c>
      <c r="Q8">
        <v>4.2051999999999996</v>
      </c>
      <c r="R8">
        <v>-1.0783</v>
      </c>
      <c r="S8">
        <v>77.082999999999998</v>
      </c>
      <c r="T8">
        <v>0.109999</v>
      </c>
      <c r="U8">
        <v>2.8378000000000001E-3</v>
      </c>
      <c r="V8">
        <v>-6.8439599999999996E-7</v>
      </c>
      <c r="W8">
        <v>0</v>
      </c>
      <c r="X8">
        <v>0</v>
      </c>
    </row>
    <row r="9" spans="1:24" x14ac:dyDescent="0.25">
      <c r="A9" t="s">
        <v>119</v>
      </c>
      <c r="B9">
        <v>1.1361250705203999E-2</v>
      </c>
      <c r="D9" t="s">
        <v>1943</v>
      </c>
      <c r="E9">
        <v>0</v>
      </c>
      <c r="F9" t="s">
        <v>1852</v>
      </c>
      <c r="G9" t="s">
        <v>1822</v>
      </c>
      <c r="H9" t="s">
        <v>1968</v>
      </c>
      <c r="I9">
        <v>114.23200225830099</v>
      </c>
      <c r="J9">
        <v>2.0880000000000001</v>
      </c>
      <c r="K9">
        <v>-2.2010000000000001</v>
      </c>
      <c r="L9">
        <v>0.18770000000000001</v>
      </c>
      <c r="M9">
        <v>-1.0509999999999999E-4</v>
      </c>
      <c r="N9">
        <v>2.316E-8</v>
      </c>
      <c r="O9">
        <v>-222790</v>
      </c>
      <c r="P9">
        <v>109.106011962891</v>
      </c>
      <c r="Q9">
        <v>4.5932000000000004</v>
      </c>
      <c r="R9">
        <v>-1.1169</v>
      </c>
      <c r="S9">
        <v>59.136000000000003</v>
      </c>
      <c r="T9">
        <v>0.20949599999999999</v>
      </c>
      <c r="U9">
        <v>2.8278999999999999E-3</v>
      </c>
      <c r="V9">
        <v>-6.7556599999999995E-7</v>
      </c>
      <c r="W9">
        <v>0</v>
      </c>
      <c r="X9">
        <v>0</v>
      </c>
    </row>
    <row r="10" spans="1:24" x14ac:dyDescent="0.25">
      <c r="A10" t="s">
        <v>120</v>
      </c>
      <c r="B10">
        <v>9.2467915526789797E-3</v>
      </c>
      <c r="D10" t="s">
        <v>1944</v>
      </c>
      <c r="E10">
        <v>0</v>
      </c>
      <c r="F10" t="s">
        <v>1853</v>
      </c>
      <c r="G10" t="s">
        <v>1823</v>
      </c>
      <c r="H10" t="s">
        <v>1969</v>
      </c>
      <c r="I10">
        <v>114.23200225830099</v>
      </c>
      <c r="J10">
        <v>2.0880000000000001</v>
      </c>
      <c r="K10">
        <v>-2.2010000000000001</v>
      </c>
      <c r="L10">
        <v>0.18770000000000001</v>
      </c>
      <c r="M10">
        <v>-1.0509999999999999E-4</v>
      </c>
      <c r="N10">
        <v>2.316E-8</v>
      </c>
      <c r="O10">
        <v>-219590</v>
      </c>
      <c r="P10">
        <v>109.432000732422</v>
      </c>
      <c r="Q10">
        <v>4.3463000000000003</v>
      </c>
      <c r="R10">
        <v>-0.71350000000000002</v>
      </c>
      <c r="S10">
        <v>63.746000000000002</v>
      </c>
      <c r="T10">
        <v>0.1845</v>
      </c>
      <c r="U10">
        <v>2.8305000000000001E-3</v>
      </c>
      <c r="V10">
        <v>-6.7792599999999998E-7</v>
      </c>
      <c r="W10">
        <v>0</v>
      </c>
      <c r="X10">
        <v>0</v>
      </c>
    </row>
    <row r="11" spans="1:24" x14ac:dyDescent="0.25">
      <c r="A11" t="s">
        <v>121</v>
      </c>
      <c r="B11">
        <v>7.9965921384572702E-3</v>
      </c>
      <c r="D11" t="s">
        <v>1945</v>
      </c>
      <c r="E11">
        <v>0</v>
      </c>
      <c r="F11" t="s">
        <v>1854</v>
      </c>
      <c r="G11" t="s">
        <v>1824</v>
      </c>
      <c r="H11" t="s">
        <v>1970</v>
      </c>
      <c r="I11">
        <v>114.23200225830099</v>
      </c>
      <c r="J11">
        <v>2.0880000000000001</v>
      </c>
      <c r="K11">
        <v>-2.2010000000000001</v>
      </c>
      <c r="L11">
        <v>0.18770000000000001</v>
      </c>
      <c r="M11">
        <v>-1.0509999999999999E-4</v>
      </c>
      <c r="N11">
        <v>2.316E-8</v>
      </c>
      <c r="O11">
        <v>-214089</v>
      </c>
      <c r="P11">
        <v>115.61000976562499</v>
      </c>
      <c r="Q11">
        <v>4.4084000000000003</v>
      </c>
      <c r="R11">
        <v>-0.80889999999999995</v>
      </c>
      <c r="S11">
        <v>67.87</v>
      </c>
      <c r="T11">
        <v>0.15289</v>
      </c>
      <c r="U11">
        <v>2.8349999999999998E-3</v>
      </c>
      <c r="V11">
        <v>-6.8203600000000003E-7</v>
      </c>
      <c r="W11">
        <v>0</v>
      </c>
      <c r="X11">
        <v>0</v>
      </c>
    </row>
    <row r="12" spans="1:24" x14ac:dyDescent="0.25">
      <c r="A12" t="s">
        <v>122</v>
      </c>
      <c r="B12">
        <v>8.9432776817251793E-3</v>
      </c>
      <c r="D12" t="s">
        <v>1946</v>
      </c>
      <c r="E12">
        <v>0</v>
      </c>
      <c r="F12" t="s">
        <v>1855</v>
      </c>
      <c r="G12" t="s">
        <v>1825</v>
      </c>
      <c r="H12" t="s">
        <v>1971</v>
      </c>
      <c r="I12">
        <v>100.205001831055</v>
      </c>
      <c r="J12">
        <v>3.56</v>
      </c>
      <c r="K12">
        <v>-11.965999999999999</v>
      </c>
      <c r="L12">
        <v>0.21390000000000001</v>
      </c>
      <c r="M12">
        <v>-1.5190000000000001E-4</v>
      </c>
      <c r="N12">
        <v>4.1460000000000002E-8</v>
      </c>
      <c r="O12">
        <v>-202090</v>
      </c>
      <c r="P12">
        <v>80.493005371093801</v>
      </c>
      <c r="Q12">
        <v>3.9634</v>
      </c>
      <c r="R12">
        <v>-0.68579999999999997</v>
      </c>
      <c r="S12">
        <v>75.924800000000005</v>
      </c>
      <c r="T12">
        <v>0.222689</v>
      </c>
      <c r="U12">
        <v>2.81928E-3</v>
      </c>
      <c r="V12">
        <v>-6.6784599999999998E-7</v>
      </c>
      <c r="W12">
        <v>0</v>
      </c>
      <c r="X12">
        <v>0</v>
      </c>
    </row>
    <row r="13" spans="1:24" x14ac:dyDescent="0.25">
      <c r="A13" t="s">
        <v>123</v>
      </c>
      <c r="B13">
        <v>5.4705289527527603E-4</v>
      </c>
      <c r="D13" t="s">
        <v>1947</v>
      </c>
      <c r="E13">
        <v>0</v>
      </c>
      <c r="F13" t="s">
        <v>1856</v>
      </c>
      <c r="G13" t="s">
        <v>1826</v>
      </c>
      <c r="H13" t="s">
        <v>1972</v>
      </c>
      <c r="I13">
        <v>100.205001831055</v>
      </c>
      <c r="J13">
        <v>3.56</v>
      </c>
      <c r="K13">
        <v>-5.48</v>
      </c>
      <c r="L13">
        <v>0.17960000000000001</v>
      </c>
      <c r="M13">
        <v>-1.0560000000000001E-4</v>
      </c>
      <c r="N13">
        <v>2.4E-8</v>
      </c>
      <c r="O13">
        <v>-204890</v>
      </c>
      <c r="P13">
        <v>80.876000976562494</v>
      </c>
      <c r="Q13">
        <v>3.6960000000000002</v>
      </c>
      <c r="R13">
        <v>-1.3292999999999999</v>
      </c>
      <c r="S13">
        <v>86.016900000000007</v>
      </c>
      <c r="T13">
        <v>0.15479799999999999</v>
      </c>
      <c r="U13">
        <v>2.8265E-3</v>
      </c>
      <c r="V13">
        <v>-6.7431599999999996E-7</v>
      </c>
      <c r="W13">
        <v>0</v>
      </c>
      <c r="X13">
        <v>0</v>
      </c>
    </row>
    <row r="14" spans="1:24" x14ac:dyDescent="0.25">
      <c r="A14" t="s">
        <v>124</v>
      </c>
      <c r="B14">
        <v>5.3026697320919698E-4</v>
      </c>
      <c r="D14" t="s">
        <v>1948</v>
      </c>
      <c r="E14">
        <v>0</v>
      </c>
      <c r="F14" t="s">
        <v>1857</v>
      </c>
      <c r="G14" t="s">
        <v>1827</v>
      </c>
      <c r="H14" t="s">
        <v>1970</v>
      </c>
      <c r="I14">
        <v>100.205001831055</v>
      </c>
      <c r="J14">
        <v>3.56</v>
      </c>
      <c r="K14">
        <v>-9.4079999999999995</v>
      </c>
      <c r="L14">
        <v>0.2064</v>
      </c>
      <c r="M14">
        <v>-1.5019999999999999E-4</v>
      </c>
      <c r="N14">
        <v>4.3859999999999997E-8</v>
      </c>
      <c r="O14">
        <v>-195090</v>
      </c>
      <c r="P14">
        <v>90.049005126953105</v>
      </c>
      <c r="Q14">
        <v>4.2778999999999998</v>
      </c>
      <c r="R14">
        <v>-0.88439999999999996</v>
      </c>
      <c r="S14">
        <v>47.737900000000003</v>
      </c>
      <c r="T14">
        <v>-0.125</v>
      </c>
      <c r="U14">
        <v>3.6025900000000001E-3</v>
      </c>
      <c r="V14">
        <v>-1.2797E-6</v>
      </c>
      <c r="W14">
        <v>9.8633599999999997E-11</v>
      </c>
      <c r="X14">
        <v>2.3183600000000001E-14</v>
      </c>
    </row>
    <row r="15" spans="1:24" x14ac:dyDescent="0.25">
      <c r="A15" t="s">
        <v>125</v>
      </c>
      <c r="B15">
        <v>4.5093426373259103E-3</v>
      </c>
      <c r="D15" t="s">
        <v>1949</v>
      </c>
      <c r="E15">
        <v>0</v>
      </c>
      <c r="F15" t="s">
        <v>1858</v>
      </c>
      <c r="G15" t="s">
        <v>1828</v>
      </c>
      <c r="H15" t="s">
        <v>1973</v>
      </c>
      <c r="I15">
        <v>100.205001831055</v>
      </c>
      <c r="J15">
        <v>3.56</v>
      </c>
      <c r="K15">
        <v>-11.965999999999999</v>
      </c>
      <c r="L15">
        <v>0.21390000000000001</v>
      </c>
      <c r="M15">
        <v>-1.5190000000000001E-4</v>
      </c>
      <c r="N15">
        <v>4.1460000000000002E-8</v>
      </c>
      <c r="O15">
        <v>-199390</v>
      </c>
      <c r="P15">
        <v>89.778009033203105</v>
      </c>
      <c r="Q15">
        <v>3.9209999999999998</v>
      </c>
      <c r="R15">
        <v>-0.73240000000000005</v>
      </c>
      <c r="S15">
        <v>80.006</v>
      </c>
      <c r="T15">
        <v>0.157998</v>
      </c>
      <c r="U15">
        <v>2.8284999999999999E-3</v>
      </c>
      <c r="V15">
        <v>-6.7606599999999999E-7</v>
      </c>
      <c r="W15">
        <v>0</v>
      </c>
      <c r="X15">
        <v>0</v>
      </c>
    </row>
    <row r="16" spans="1:24" x14ac:dyDescent="0.25">
      <c r="A16" t="s">
        <v>126</v>
      </c>
      <c r="B16">
        <v>3.7493268704121002E-4</v>
      </c>
      <c r="D16" t="s">
        <v>1950</v>
      </c>
      <c r="E16">
        <v>0</v>
      </c>
      <c r="F16" t="s">
        <v>1859</v>
      </c>
      <c r="G16" t="s">
        <v>1829</v>
      </c>
      <c r="H16" t="s">
        <v>1974</v>
      </c>
      <c r="I16">
        <v>100.205001831055</v>
      </c>
      <c r="J16">
        <v>3.56</v>
      </c>
      <c r="K16">
        <v>-1.6830000000000001</v>
      </c>
      <c r="L16">
        <v>0.1633</v>
      </c>
      <c r="M16">
        <v>-8.9190000000000005E-5</v>
      </c>
      <c r="N16">
        <v>1.871E-8</v>
      </c>
      <c r="O16">
        <v>-192390</v>
      </c>
      <c r="P16">
        <v>91.847009277343801</v>
      </c>
      <c r="Q16">
        <v>4.1454000000000004</v>
      </c>
      <c r="R16">
        <v>-0.65969999999999995</v>
      </c>
      <c r="S16">
        <v>1.9571200000000001E-8</v>
      </c>
      <c r="T16">
        <v>-5.6075E-2</v>
      </c>
      <c r="U16">
        <v>3.3777E-3</v>
      </c>
      <c r="V16">
        <v>-1.2106600000000001E-6</v>
      </c>
      <c r="W16">
        <v>1.8480199999999999E-10</v>
      </c>
      <c r="X16">
        <v>-1.0875300000000001E-22</v>
      </c>
    </row>
    <row r="17" spans="1:25" x14ac:dyDescent="0.25">
      <c r="A17" t="s">
        <v>32</v>
      </c>
      <c r="B17">
        <v>7.2362140610227202E-3</v>
      </c>
      <c r="D17" t="s">
        <v>1951</v>
      </c>
      <c r="E17">
        <v>0</v>
      </c>
      <c r="F17" t="s">
        <v>1861</v>
      </c>
      <c r="G17" t="s">
        <v>1831</v>
      </c>
      <c r="H17" t="s">
        <v>1975</v>
      </c>
      <c r="I17">
        <v>114.23200225830099</v>
      </c>
      <c r="J17">
        <v>2.2229999999999999</v>
      </c>
      <c r="K17">
        <v>-2.2010000000000001</v>
      </c>
      <c r="L17">
        <v>0.18770000000000001</v>
      </c>
      <c r="M17">
        <v>-1.0509999999999999E-4</v>
      </c>
      <c r="N17">
        <v>2.316E-8</v>
      </c>
      <c r="O17">
        <v>-215590</v>
      </c>
      <c r="P17">
        <v>117.65300903320301</v>
      </c>
      <c r="Q17">
        <v>4.7401</v>
      </c>
      <c r="R17">
        <v>-0.91210000000000002</v>
      </c>
      <c r="S17">
        <v>125.477</v>
      </c>
      <c r="T17">
        <v>-6.0366000000000003E-2</v>
      </c>
      <c r="U17">
        <v>3.4085000000000001E-3</v>
      </c>
      <c r="V17">
        <v>-1.235E-6</v>
      </c>
      <c r="W17">
        <v>1.7289600000000001E-10</v>
      </c>
      <c r="X17">
        <v>8.0657600000000003E-15</v>
      </c>
    </row>
    <row r="18" spans="1:25" x14ac:dyDescent="0.25">
      <c r="A18" t="s">
        <v>36</v>
      </c>
      <c r="B18">
        <v>1.0947820005587101E-2</v>
      </c>
      <c r="D18" t="s">
        <v>1952</v>
      </c>
      <c r="E18">
        <v>0</v>
      </c>
      <c r="F18" t="s">
        <v>1862</v>
      </c>
      <c r="G18" t="s">
        <v>1832</v>
      </c>
      <c r="H18" t="s">
        <v>1976</v>
      </c>
      <c r="I18">
        <v>128.25900268554699</v>
      </c>
      <c r="J18">
        <v>2.214</v>
      </c>
      <c r="K18">
        <v>-2.2010000000000001</v>
      </c>
      <c r="L18">
        <v>0.18770000000000001</v>
      </c>
      <c r="M18">
        <v>-1.0509999999999999E-4</v>
      </c>
      <c r="N18">
        <v>2.316E-8</v>
      </c>
      <c r="O18">
        <v>-242090</v>
      </c>
      <c r="P18">
        <v>122.291009521484</v>
      </c>
      <c r="Q18">
        <v>4.1555999999999997</v>
      </c>
      <c r="R18">
        <v>-1.893</v>
      </c>
      <c r="S18">
        <v>67.893799999999999</v>
      </c>
      <c r="T18">
        <v>0.14099</v>
      </c>
      <c r="U18">
        <v>2.8379E-3</v>
      </c>
      <c r="V18">
        <v>-6.8440600000000002E-7</v>
      </c>
      <c r="W18">
        <v>0</v>
      </c>
      <c r="X18">
        <v>0</v>
      </c>
    </row>
    <row r="19" spans="1:25" x14ac:dyDescent="0.25">
      <c r="A19" t="s">
        <v>99</v>
      </c>
      <c r="B19">
        <v>1.9515039500368099E-2</v>
      </c>
      <c r="D19" t="s">
        <v>1953</v>
      </c>
      <c r="E19">
        <v>4.8852649706113702E-3</v>
      </c>
      <c r="F19" t="s">
        <v>1841</v>
      </c>
      <c r="G19" t="s">
        <v>1811</v>
      </c>
      <c r="H19" t="s">
        <v>1977</v>
      </c>
      <c r="I19">
        <v>44.097000122070298</v>
      </c>
      <c r="J19">
        <v>2.2309999999999999</v>
      </c>
      <c r="K19">
        <v>-1.0089999999999999</v>
      </c>
      <c r="L19">
        <v>7.3150000000000007E-2</v>
      </c>
      <c r="M19">
        <v>-3.7889999999999998E-5</v>
      </c>
      <c r="N19">
        <v>7.6779999999999993E-9</v>
      </c>
      <c r="O19">
        <v>-103890</v>
      </c>
      <c r="P19">
        <v>-42.101995849609402</v>
      </c>
      <c r="Q19">
        <v>2.4255</v>
      </c>
      <c r="R19">
        <v>0</v>
      </c>
      <c r="S19">
        <v>39.488900000000001</v>
      </c>
      <c r="T19">
        <v>0.39500000000000002</v>
      </c>
      <c r="U19">
        <v>2.1140899999999999E-3</v>
      </c>
      <c r="V19">
        <v>3.9648600000000002E-7</v>
      </c>
      <c r="W19">
        <v>-6.6717600000000003E-10</v>
      </c>
      <c r="X19">
        <v>1.67936E-13</v>
      </c>
    </row>
    <row r="20" spans="1:25" x14ac:dyDescent="0.25">
      <c r="A20" t="s">
        <v>100</v>
      </c>
      <c r="B20">
        <v>2.4959312471910699E-2</v>
      </c>
      <c r="D20" t="s">
        <v>1954</v>
      </c>
      <c r="E20">
        <v>0</v>
      </c>
      <c r="F20" t="s">
        <v>1848</v>
      </c>
      <c r="G20" t="s">
        <v>1818</v>
      </c>
      <c r="H20" t="s">
        <v>1978</v>
      </c>
      <c r="I20">
        <v>72.1510009765625</v>
      </c>
      <c r="J20">
        <v>2.161</v>
      </c>
      <c r="K20">
        <v>-2.2749999999999999</v>
      </c>
      <c r="L20">
        <v>0.121</v>
      </c>
      <c r="M20">
        <v>-6.5190000000000004E-5</v>
      </c>
      <c r="N20">
        <v>1.3669999999999999E-8</v>
      </c>
      <c r="O20">
        <v>-154590</v>
      </c>
      <c r="P20">
        <v>27.878015136718801</v>
      </c>
      <c r="Q20">
        <v>3.3130000000000002</v>
      </c>
      <c r="R20">
        <v>-0.76429999999999998</v>
      </c>
      <c r="S20">
        <v>64.25</v>
      </c>
      <c r="T20">
        <v>-0.131798</v>
      </c>
      <c r="U20">
        <v>3.5409999999999999E-3</v>
      </c>
      <c r="V20">
        <v>-1.3332E-6</v>
      </c>
      <c r="W20">
        <v>2.5144600000000001E-10</v>
      </c>
      <c r="X20">
        <v>-1.2957600000000001E-14</v>
      </c>
    </row>
    <row r="21" spans="1:25" x14ac:dyDescent="0.25">
      <c r="A21" t="s">
        <v>127</v>
      </c>
      <c r="B21">
        <v>1.2700891777383001E-2</v>
      </c>
      <c r="D21" t="s">
        <v>1955</v>
      </c>
      <c r="E21">
        <v>0</v>
      </c>
      <c r="F21" t="s">
        <v>1863</v>
      </c>
      <c r="G21" t="s">
        <v>1833</v>
      </c>
      <c r="H21" t="s">
        <v>1979</v>
      </c>
      <c r="I21">
        <v>86.177902221679702</v>
      </c>
      <c r="J21">
        <v>2.2389999999999999</v>
      </c>
      <c r="K21">
        <v>-3.4889999999999999</v>
      </c>
      <c r="L21">
        <v>0.1469</v>
      </c>
      <c r="M21">
        <v>-8.0630000000000006E-5</v>
      </c>
      <c r="N21">
        <v>1.6289999999999999E-8</v>
      </c>
      <c r="O21">
        <v>-177890</v>
      </c>
      <c r="P21">
        <v>57.977014160156301</v>
      </c>
      <c r="Q21">
        <v>3.5209000000000001</v>
      </c>
      <c r="R21">
        <v>-0.86950000000000005</v>
      </c>
      <c r="S21">
        <v>0</v>
      </c>
      <c r="T21">
        <v>-0.16950000000000001</v>
      </c>
      <c r="U21">
        <v>3.5683899999999998E-3</v>
      </c>
      <c r="V21">
        <v>-2.3502899999999999E-6</v>
      </c>
      <c r="W21">
        <v>6.4101499999999998E-10</v>
      </c>
      <c r="X21">
        <v>0</v>
      </c>
    </row>
    <row r="22" spans="1:25" x14ac:dyDescent="0.25">
      <c r="A22" t="s">
        <v>129</v>
      </c>
      <c r="B22">
        <v>2.9529131951911399E-3</v>
      </c>
      <c r="D22" t="s">
        <v>1956</v>
      </c>
      <c r="E22">
        <v>0</v>
      </c>
      <c r="F22" t="s">
        <v>1865</v>
      </c>
      <c r="G22" t="s">
        <v>1835</v>
      </c>
      <c r="H22" t="s">
        <v>1980</v>
      </c>
      <c r="I22">
        <v>86.177902221679702</v>
      </c>
      <c r="J22">
        <v>2.2389999999999999</v>
      </c>
      <c r="K22">
        <v>-2.524</v>
      </c>
      <c r="L22">
        <v>0.1477</v>
      </c>
      <c r="M22">
        <v>-8.5329999999999998E-5</v>
      </c>
      <c r="N22">
        <v>1.9309999999999999E-8</v>
      </c>
      <c r="O22">
        <v>-174390</v>
      </c>
      <c r="P22">
        <v>60.261010742187501</v>
      </c>
      <c r="Q22">
        <v>3.8090000000000002</v>
      </c>
      <c r="R22">
        <v>-0.89300000000000002</v>
      </c>
      <c r="S22">
        <v>111.47</v>
      </c>
      <c r="T22">
        <v>-0.60570000000000002</v>
      </c>
      <c r="U22">
        <v>4.9202999999999998E-3</v>
      </c>
      <c r="V22">
        <v>-3.0170000000000001E-6</v>
      </c>
      <c r="W22">
        <v>1.06506E-9</v>
      </c>
      <c r="X22">
        <v>-1.08026E-13</v>
      </c>
    </row>
    <row r="23" spans="1:25" x14ac:dyDescent="0.25">
      <c r="A23" t="s">
        <v>130</v>
      </c>
      <c r="B23">
        <v>1.3865878540410301E-3</v>
      </c>
      <c r="D23" t="s">
        <v>1957</v>
      </c>
      <c r="E23">
        <v>0</v>
      </c>
      <c r="F23" t="s">
        <v>1866</v>
      </c>
      <c r="G23" t="s">
        <v>1836</v>
      </c>
      <c r="H23" t="s">
        <v>1981</v>
      </c>
      <c r="I23">
        <v>86.177902221679702</v>
      </c>
      <c r="J23">
        <v>2.2389999999999999</v>
      </c>
      <c r="K23">
        <v>0.56999999999999995</v>
      </c>
      <c r="L23">
        <v>0.13589999999999999</v>
      </c>
      <c r="M23">
        <v>-6.8540000000000004E-5</v>
      </c>
      <c r="N23">
        <v>1.2019999999999999E-8</v>
      </c>
      <c r="O23">
        <v>-171690</v>
      </c>
      <c r="P23">
        <v>63.270013427734398</v>
      </c>
      <c r="Q23">
        <v>3.6797</v>
      </c>
      <c r="R23">
        <v>-0.63429999999999997</v>
      </c>
      <c r="S23">
        <v>83.820999999999998</v>
      </c>
      <c r="T23">
        <v>-0.16950000000000001</v>
      </c>
      <c r="U23">
        <v>3.6779999999999998E-3</v>
      </c>
      <c r="V23">
        <v>-1.5578999999999999E-6</v>
      </c>
      <c r="W23">
        <v>3.5379500000000002E-10</v>
      </c>
      <c r="X23">
        <v>-1.7717599999999999E-14</v>
      </c>
    </row>
    <row r="24" spans="1:25" x14ac:dyDescent="0.25">
      <c r="A24" t="s">
        <v>101</v>
      </c>
      <c r="B24">
        <v>5.4943739468231001E-4</v>
      </c>
      <c r="D24" t="s">
        <v>1958</v>
      </c>
      <c r="E24">
        <v>0</v>
      </c>
      <c r="F24" t="s">
        <v>1867</v>
      </c>
      <c r="G24" t="s">
        <v>1837</v>
      </c>
      <c r="H24" t="s">
        <v>1982</v>
      </c>
      <c r="I24">
        <v>170.33900451660199</v>
      </c>
      <c r="J24">
        <v>2.19</v>
      </c>
      <c r="K24">
        <v>-14.932</v>
      </c>
      <c r="L24">
        <v>0.23619999999999999</v>
      </c>
      <c r="M24">
        <v>-1.384E-4</v>
      </c>
      <c r="N24">
        <v>3.0839999999999997E-8</v>
      </c>
      <c r="O24">
        <v>-291090</v>
      </c>
      <c r="P24">
        <v>216.27800903320301</v>
      </c>
      <c r="Q24">
        <v>6.4321000000000002</v>
      </c>
      <c r="R24">
        <v>0</v>
      </c>
      <c r="S24">
        <v>6.6763000000000002E-9</v>
      </c>
      <c r="T24">
        <v>-5.4761299999999999E-2</v>
      </c>
      <c r="U24">
        <v>3.3726799999999999E-3</v>
      </c>
      <c r="V24">
        <v>-1.24201E-6</v>
      </c>
      <c r="W24">
        <v>1.99451E-10</v>
      </c>
      <c r="X24">
        <v>-3.4102000000000002E-23</v>
      </c>
    </row>
    <row r="25" spans="1:25" x14ac:dyDescent="0.25">
      <c r="A25" t="s">
        <v>65</v>
      </c>
      <c r="B25">
        <v>3.3601780383204602E-3</v>
      </c>
      <c r="D25" t="s">
        <v>1959</v>
      </c>
      <c r="E25">
        <v>0</v>
      </c>
      <c r="F25" t="s">
        <v>1868</v>
      </c>
      <c r="G25" t="s">
        <v>1838</v>
      </c>
      <c r="H25" t="s">
        <v>1983</v>
      </c>
      <c r="I25">
        <v>142.28500366210901</v>
      </c>
      <c r="J25">
        <v>2.206</v>
      </c>
      <c r="K25">
        <v>-3.9279999999999999</v>
      </c>
      <c r="L25">
        <v>0.1671</v>
      </c>
      <c r="M25">
        <v>-9.8410000000000001E-5</v>
      </c>
      <c r="N25">
        <v>2.2280000000000002E-8</v>
      </c>
      <c r="O25">
        <v>-256510</v>
      </c>
      <c r="P25">
        <v>167.02800903320301</v>
      </c>
      <c r="Q25">
        <v>5.5389999999999997</v>
      </c>
      <c r="R25">
        <v>0</v>
      </c>
      <c r="S25">
        <v>33.475000000000001</v>
      </c>
      <c r="T25">
        <v>0.20949599999999999</v>
      </c>
      <c r="U25">
        <v>2.8405000000000001E-3</v>
      </c>
      <c r="V25">
        <v>-6.8676600000000005E-7</v>
      </c>
      <c r="W25">
        <v>0</v>
      </c>
      <c r="X25">
        <v>0</v>
      </c>
    </row>
    <row r="26" spans="1:25" x14ac:dyDescent="0.25">
      <c r="A26" t="s">
        <v>70</v>
      </c>
      <c r="B26">
        <v>1.05138940076147E-2</v>
      </c>
      <c r="D26" t="s">
        <v>1960</v>
      </c>
      <c r="E26">
        <v>0</v>
      </c>
      <c r="F26" t="s">
        <v>1869</v>
      </c>
      <c r="G26" t="s">
        <v>1839</v>
      </c>
      <c r="H26" t="s">
        <v>1984</v>
      </c>
      <c r="I26">
        <v>156.31300354003901</v>
      </c>
      <c r="J26">
        <v>2.19</v>
      </c>
      <c r="K26">
        <v>-7.4729999999999999</v>
      </c>
      <c r="L26">
        <v>0.17879999999999999</v>
      </c>
      <c r="M26">
        <v>-1.099E-4</v>
      </c>
      <c r="N26">
        <v>2.5819999999999999E-8</v>
      </c>
      <c r="O26">
        <v>-270490</v>
      </c>
      <c r="P26">
        <v>195.89000854492201</v>
      </c>
      <c r="Q26">
        <v>5.9866999999999999</v>
      </c>
      <c r="R26">
        <v>0</v>
      </c>
      <c r="S26">
        <v>4.1084800000000003E-9</v>
      </c>
      <c r="T26">
        <v>-5.3706200000000003E-2</v>
      </c>
      <c r="U26">
        <v>3.3714399999999999E-3</v>
      </c>
      <c r="V26">
        <v>-1.2366200000000001E-6</v>
      </c>
      <c r="W26">
        <v>1.97836E-10</v>
      </c>
      <c r="X26">
        <v>-2.08778E-23</v>
      </c>
    </row>
    <row r="28" spans="1:25" x14ac:dyDescent="0.25">
      <c r="A28" t="s">
        <v>150</v>
      </c>
      <c r="B28" t="s">
        <v>150</v>
      </c>
      <c r="C28" t="s">
        <v>150</v>
      </c>
      <c r="D28" t="s">
        <v>150</v>
      </c>
      <c r="E28" t="s">
        <v>150</v>
      </c>
      <c r="F28" t="s">
        <v>150</v>
      </c>
      <c r="G28" t="s">
        <v>150</v>
      </c>
      <c r="H28" t="s">
        <v>150</v>
      </c>
      <c r="I28" t="s">
        <v>150</v>
      </c>
      <c r="J28" t="s">
        <v>150</v>
      </c>
      <c r="K28" t="s">
        <v>150</v>
      </c>
      <c r="L28" t="s">
        <v>150</v>
      </c>
      <c r="M28" t="s">
        <v>150</v>
      </c>
      <c r="N28" t="s">
        <v>150</v>
      </c>
      <c r="O28" t="s">
        <v>150</v>
      </c>
      <c r="P28" t="s">
        <v>150</v>
      </c>
      <c r="Q28" t="s">
        <v>150</v>
      </c>
      <c r="R28" t="s">
        <v>150</v>
      </c>
      <c r="S28" t="s">
        <v>150</v>
      </c>
      <c r="T28" t="s">
        <v>150</v>
      </c>
      <c r="U28" t="s">
        <v>150</v>
      </c>
      <c r="V28" t="s">
        <v>150</v>
      </c>
      <c r="W28" t="s">
        <v>150</v>
      </c>
      <c r="X28" t="s">
        <v>150</v>
      </c>
    </row>
    <row r="29" spans="1:25" x14ac:dyDescent="0.25">
      <c r="A29" t="s">
        <v>1842</v>
      </c>
      <c r="B29" t="s">
        <v>1844</v>
      </c>
      <c r="C29" t="s">
        <v>1845</v>
      </c>
      <c r="D29" t="s">
        <v>1846</v>
      </c>
      <c r="E29" t="s">
        <v>1849</v>
      </c>
      <c r="F29" t="s">
        <v>1850</v>
      </c>
      <c r="G29" t="s">
        <v>1851</v>
      </c>
      <c r="H29" t="s">
        <v>1852</v>
      </c>
      <c r="I29" t="s">
        <v>1853</v>
      </c>
      <c r="J29" t="s">
        <v>1854</v>
      </c>
      <c r="K29" t="s">
        <v>1855</v>
      </c>
      <c r="L29" t="s">
        <v>1856</v>
      </c>
      <c r="M29" t="s">
        <v>1857</v>
      </c>
      <c r="N29" t="s">
        <v>1858</v>
      </c>
      <c r="O29" t="s">
        <v>1859</v>
      </c>
      <c r="P29" t="s">
        <v>1861</v>
      </c>
      <c r="Q29" t="s">
        <v>1862</v>
      </c>
      <c r="R29" t="s">
        <v>1841</v>
      </c>
      <c r="S29" t="s">
        <v>1848</v>
      </c>
      <c r="T29" t="s">
        <v>1863</v>
      </c>
      <c r="U29" t="s">
        <v>1865</v>
      </c>
      <c r="V29" t="s">
        <v>1866</v>
      </c>
      <c r="W29" t="s">
        <v>1867</v>
      </c>
      <c r="X29" t="s">
        <v>1868</v>
      </c>
      <c r="Y29" t="s">
        <v>1869</v>
      </c>
    </row>
    <row r="30" spans="1:25" x14ac:dyDescent="0.25">
      <c r="A30" t="str">
        <f>CONCATENATE(A29,A28)</f>
        <v>146.450006103516,</v>
      </c>
      <c r="B30" t="str">
        <f t="shared" ref="B30:Y30" si="0">CONCATENATE(B29,B28)</f>
        <v>144.748010253906,</v>
      </c>
      <c r="C30" t="str">
        <f t="shared" si="0"/>
        <v>134.946008300781,</v>
      </c>
      <c r="D30" t="str">
        <f t="shared" si="0"/>
        <v>152.049005126953,</v>
      </c>
      <c r="E30" t="str">
        <f t="shared" si="0"/>
        <v>270.810021972656,</v>
      </c>
      <c r="F30" t="str">
        <f t="shared" si="0"/>
        <v>300.409020996094,</v>
      </c>
      <c r="G30" t="str">
        <f t="shared" si="0"/>
        <v>293.258020019531,</v>
      </c>
      <c r="H30" t="str">
        <f t="shared" si="0"/>
        <v>276.909020996094,</v>
      </c>
      <c r="I30" t="str">
        <f t="shared" si="0"/>
        <v>280.370019531250,</v>
      </c>
      <c r="J30" t="str">
        <f t="shared" si="0"/>
        <v>290.339013671875,</v>
      </c>
      <c r="K30" t="str">
        <f t="shared" si="0"/>
        <v>246.639001464844,</v>
      </c>
      <c r="L30" t="str">
        <f t="shared" si="0"/>
        <v>258.019006347656,</v>
      </c>
      <c r="M30" t="str">
        <f t="shared" si="0"/>
        <v>257.219018554688,</v>
      </c>
      <c r="N30" t="str">
        <f t="shared" si="0"/>
        <v>264.198022460938,</v>
      </c>
      <c r="O30" t="str">
        <f t="shared" si="0"/>
        <v>262.100000000000,</v>
      </c>
      <c r="P30" t="str">
        <f t="shared" si="0"/>
        <v>286.488000488281,</v>
      </c>
      <c r="Q30" t="str">
        <f t="shared" si="0"/>
        <v>298.198022460938,</v>
      </c>
      <c r="R30" t="str">
        <f t="shared" si="0"/>
        <v>91.8500000000000,</v>
      </c>
      <c r="S30" t="str">
        <f t="shared" si="0"/>
        <v>187.248010253906,</v>
      </c>
      <c r="T30" t="str">
        <f t="shared" si="0"/>
        <v>226.830010986328,</v>
      </c>
      <c r="U30" t="str">
        <f t="shared" si="0"/>
        <v>224.347009277344,</v>
      </c>
      <c r="V30" t="str">
        <f t="shared" si="0"/>
        <v>231.299005126953,</v>
      </c>
      <c r="W30" t="str">
        <f t="shared" si="0"/>
        <v>385.149011230469,</v>
      </c>
      <c r="X30" t="str">
        <f t="shared" si="0"/>
        <v>337.222009277344,</v>
      </c>
      <c r="Y30" t="str">
        <f t="shared" si="0"/>
        <v>365.149011230469</v>
      </c>
    </row>
    <row r="32" spans="1:25" x14ac:dyDescent="0.25">
      <c r="A32" t="s">
        <v>1812</v>
      </c>
      <c r="B32" t="s">
        <v>1814</v>
      </c>
      <c r="C32" t="s">
        <v>1815</v>
      </c>
      <c r="D32" t="s">
        <v>1816</v>
      </c>
      <c r="E32" t="s">
        <v>1819</v>
      </c>
      <c r="F32" t="s">
        <v>1820</v>
      </c>
      <c r="G32" t="s">
        <v>1821</v>
      </c>
      <c r="H32" t="s">
        <v>1822</v>
      </c>
      <c r="I32" t="s">
        <v>1823</v>
      </c>
      <c r="J32" t="s">
        <v>1824</v>
      </c>
      <c r="K32" t="s">
        <v>1825</v>
      </c>
      <c r="L32" t="s">
        <v>1826</v>
      </c>
      <c r="M32" t="s">
        <v>1827</v>
      </c>
      <c r="N32" t="s">
        <v>1828</v>
      </c>
      <c r="O32" t="s">
        <v>1829</v>
      </c>
      <c r="P32" t="s">
        <v>1831</v>
      </c>
      <c r="Q32" t="s">
        <v>1832</v>
      </c>
      <c r="R32" t="s">
        <v>1811</v>
      </c>
      <c r="S32" t="s">
        <v>1818</v>
      </c>
      <c r="T32" t="s">
        <v>1833</v>
      </c>
      <c r="U32" t="s">
        <v>1835</v>
      </c>
      <c r="V32" t="s">
        <v>1836</v>
      </c>
      <c r="W32" t="s">
        <v>1837</v>
      </c>
      <c r="X32" t="s">
        <v>1838</v>
      </c>
      <c r="Y32" t="s">
        <v>1839</v>
      </c>
    </row>
    <row r="33" spans="1:25" x14ac:dyDescent="0.25">
      <c r="A33" t="str">
        <f>CONCATENATE(A32,A28)</f>
        <v>4022.60009765625,</v>
      </c>
      <c r="B33" t="str">
        <f t="shared" ref="B33:X33" si="1">CONCATENATE(B32,B28)</f>
        <v>4002.33007812500,</v>
      </c>
      <c r="C33" t="str">
        <f t="shared" si="1"/>
        <v>3647.62011718750,</v>
      </c>
      <c r="D33" t="str">
        <f t="shared" si="1"/>
        <v>3796.62011718750,</v>
      </c>
      <c r="E33" t="str">
        <f t="shared" si="1"/>
        <v>2567.57006835938,</v>
      </c>
      <c r="F33" t="str">
        <f t="shared" si="1"/>
        <v>2819.87011718750,</v>
      </c>
      <c r="G33" t="str">
        <f t="shared" si="1"/>
        <v>2729.62011718750,</v>
      </c>
      <c r="H33" t="str">
        <f t="shared" si="1"/>
        <v>2486.51000976563,</v>
      </c>
      <c r="I33" t="str">
        <f t="shared" si="1"/>
        <v>2556.37011718750,</v>
      </c>
      <c r="J33" t="str">
        <f t="shared" si="1"/>
        <v>2628.37011718750,</v>
      </c>
      <c r="K33" t="str">
        <f t="shared" si="1"/>
        <v>2736.78002929688,</v>
      </c>
      <c r="L33" t="str">
        <f t="shared" si="1"/>
        <v>2953.62011718750,</v>
      </c>
      <c r="M33" t="str">
        <f t="shared" si="1"/>
        <v>2733.62011718750,</v>
      </c>
      <c r="N33" t="str">
        <f t="shared" si="1"/>
        <v>2908.02001953125,</v>
      </c>
      <c r="O33" t="str">
        <f t="shared" si="1"/>
        <v>2813.79003906250,</v>
      </c>
      <c r="P33" t="str">
        <f t="shared" si="1"/>
        <v>2484.37011718750,</v>
      </c>
      <c r="Q33" t="str">
        <f t="shared" si="1"/>
        <v>2479.37011718750,</v>
      </c>
      <c r="R33" t="str">
        <f t="shared" si="1"/>
        <v>4256.66015625000,</v>
      </c>
      <c r="S33" t="str">
        <f t="shared" si="1"/>
        <v>3333.59008789063,</v>
      </c>
      <c r="T33" t="str">
        <f t="shared" si="1"/>
        <v>3126.87011718750,</v>
      </c>
      <c r="U33" t="str">
        <f t="shared" si="1"/>
        <v>3010.36010742188,</v>
      </c>
      <c r="V33" t="str">
        <f t="shared" si="1"/>
        <v>3123.84008789063,</v>
      </c>
      <c r="W33" t="str">
        <f t="shared" si="1"/>
        <v>1829.92004394531,</v>
      </c>
      <c r="X33" t="str">
        <f t="shared" si="1"/>
        <v>2095.87011718750,</v>
      </c>
      <c r="Y33" t="str">
        <f>CONCATENATE(Y32,Y28)</f>
        <v>1964.93005371094</v>
      </c>
    </row>
    <row r="35" spans="1:25" x14ac:dyDescent="0.25">
      <c r="A35" t="s">
        <v>1961</v>
      </c>
      <c r="B35" t="s">
        <v>1962</v>
      </c>
      <c r="C35" t="s">
        <v>1963</v>
      </c>
      <c r="D35" t="s">
        <v>1964</v>
      </c>
      <c r="E35" t="s">
        <v>1965</v>
      </c>
      <c r="F35" t="s">
        <v>1966</v>
      </c>
      <c r="G35" t="s">
        <v>1967</v>
      </c>
      <c r="H35" t="s">
        <v>1968</v>
      </c>
      <c r="I35" t="s">
        <v>1969</v>
      </c>
      <c r="J35" t="s">
        <v>1970</v>
      </c>
      <c r="K35" t="s">
        <v>1971</v>
      </c>
      <c r="L35" t="s">
        <v>1972</v>
      </c>
      <c r="M35" t="s">
        <v>1970</v>
      </c>
      <c r="N35" t="s">
        <v>1973</v>
      </c>
      <c r="O35" t="s">
        <v>1974</v>
      </c>
      <c r="P35" t="s">
        <v>1975</v>
      </c>
      <c r="Q35" t="s">
        <v>1976</v>
      </c>
      <c r="R35" t="s">
        <v>1977</v>
      </c>
      <c r="S35" t="s">
        <v>1978</v>
      </c>
      <c r="T35" t="s">
        <v>1979</v>
      </c>
      <c r="U35" t="s">
        <v>1980</v>
      </c>
      <c r="V35" t="s">
        <v>1981</v>
      </c>
      <c r="W35" t="s">
        <v>1982</v>
      </c>
      <c r="X35" t="s">
        <v>1983</v>
      </c>
      <c r="Y35" t="s">
        <v>1984</v>
      </c>
    </row>
    <row r="36" spans="1:25" x14ac:dyDescent="0.25">
      <c r="A36" t="str">
        <f>CONCATENATE(A35,A28)</f>
        <v>0.187000006437302,</v>
      </c>
      <c r="B36" t="str">
        <f t="shared" ref="B36:Y36" si="2">CONCATENATE(B35,B28)</f>
        <v>0.189980000257492,</v>
      </c>
      <c r="C36" t="str">
        <f t="shared" si="2"/>
        <v>0.184790000319481,</v>
      </c>
      <c r="D36" t="str">
        <f t="shared" si="2"/>
        <v>0.20100000500679,</v>
      </c>
      <c r="E36" t="str">
        <f t="shared" si="2"/>
        <v>0.310000002384186,</v>
      </c>
      <c r="F36" t="str">
        <f t="shared" si="2"/>
        <v>0.28999000787735,</v>
      </c>
      <c r="G36" t="str">
        <f t="shared" si="2"/>
        <v>0.319990009069443,</v>
      </c>
      <c r="H36" t="str">
        <f t="shared" si="2"/>
        <v>0.345990002155304,</v>
      </c>
      <c r="I36" t="str">
        <f t="shared" si="2"/>
        <v>0.340990006923676,</v>
      </c>
      <c r="J36" t="str">
        <f t="shared" si="2"/>
        <v>0.340000003576279,</v>
      </c>
      <c r="K36" t="str">
        <f t="shared" si="2"/>
        <v>0.307000011205673,</v>
      </c>
      <c r="L36" t="str">
        <f t="shared" si="2"/>
        <v>0.259990006685257,</v>
      </c>
      <c r="M36" t="str">
        <f t="shared" si="2"/>
        <v>0.340000003576279,</v>
      </c>
      <c r="N36" t="str">
        <f t="shared" si="2"/>
        <v>0.305000007152557,</v>
      </c>
      <c r="O36" t="str">
        <f t="shared" si="2"/>
        <v>0.326990008354187,</v>
      </c>
      <c r="P36" t="str">
        <f t="shared" si="2"/>
        <v>0.38400000333786,</v>
      </c>
      <c r="Q36" t="str">
        <f t="shared" si="2"/>
        <v>0.416680008172989,</v>
      </c>
      <c r="R36" t="str">
        <f t="shared" si="2"/>
        <v>0.152400001883507,</v>
      </c>
      <c r="S36" t="str">
        <f t="shared" si="2"/>
        <v>0.222240000963211,</v>
      </c>
      <c r="T36" t="str">
        <f t="shared" si="2"/>
        <v>0.246950000524521,</v>
      </c>
      <c r="U36" t="str">
        <f t="shared" si="2"/>
        <v>0.279100000858307,</v>
      </c>
      <c r="V36" t="str">
        <f t="shared" si="2"/>
        <v>0.275000005960464,</v>
      </c>
      <c r="W36" t="str">
        <f t="shared" si="2"/>
        <v>0.561990022659302,</v>
      </c>
      <c r="X36" t="str">
        <f t="shared" si="2"/>
        <v>0.409990012645721,</v>
      </c>
      <c r="Y36" t="str">
        <f t="shared" si="2"/>
        <v>0.535000026226044</v>
      </c>
    </row>
    <row r="38" spans="1:25" x14ac:dyDescent="0.25">
      <c r="A38">
        <v>56.107700347900398</v>
      </c>
      <c r="B38">
        <v>56.107700347900398</v>
      </c>
      <c r="C38">
        <v>58.124000549316399</v>
      </c>
      <c r="D38">
        <v>58.124000549316399</v>
      </c>
      <c r="E38">
        <v>114.23200225830099</v>
      </c>
      <c r="F38">
        <v>114.23200225830099</v>
      </c>
      <c r="G38">
        <v>114.23200225830099</v>
      </c>
      <c r="H38">
        <v>114.23200225830099</v>
      </c>
      <c r="I38">
        <v>114.23200225830099</v>
      </c>
      <c r="J38">
        <v>114.23200225830099</v>
      </c>
      <c r="K38">
        <v>100.205001831055</v>
      </c>
      <c r="L38">
        <v>100.205001831055</v>
      </c>
      <c r="M38">
        <v>100.205001831055</v>
      </c>
      <c r="N38">
        <v>100.205001831055</v>
      </c>
      <c r="O38">
        <v>100.205001831055</v>
      </c>
      <c r="P38">
        <v>114.23200225830099</v>
      </c>
      <c r="Q38">
        <v>128.25900268554699</v>
      </c>
      <c r="R38">
        <v>44.097000122070298</v>
      </c>
      <c r="S38">
        <v>72.1510009765625</v>
      </c>
      <c r="T38">
        <v>86.177902221679702</v>
      </c>
      <c r="U38">
        <v>86.177902221679702</v>
      </c>
      <c r="V38">
        <v>86.177902221679702</v>
      </c>
      <c r="W38">
        <v>170.33900451660199</v>
      </c>
      <c r="X38">
        <v>142.28500366210901</v>
      </c>
      <c r="Y38">
        <v>156.31300354003901</v>
      </c>
    </row>
    <row r="39" spans="1:25" x14ac:dyDescent="0.25">
      <c r="A39" t="str">
        <f>CONCATENATE(A38,A28)</f>
        <v>56.1077003479004,</v>
      </c>
      <c r="B39" t="str">
        <f t="shared" ref="B39:Y39" si="3">CONCATENATE(B38,B28)</f>
        <v>56.1077003479004,</v>
      </c>
      <c r="C39" t="str">
        <f t="shared" si="3"/>
        <v>58.1240005493164,</v>
      </c>
      <c r="D39" t="str">
        <f t="shared" si="3"/>
        <v>58.1240005493164,</v>
      </c>
      <c r="E39" t="str">
        <f t="shared" si="3"/>
        <v>114.232002258301,</v>
      </c>
      <c r="F39" t="str">
        <f t="shared" si="3"/>
        <v>114.232002258301,</v>
      </c>
      <c r="G39" t="str">
        <f t="shared" si="3"/>
        <v>114.232002258301,</v>
      </c>
      <c r="H39" t="str">
        <f t="shared" si="3"/>
        <v>114.232002258301,</v>
      </c>
      <c r="I39" t="str">
        <f t="shared" si="3"/>
        <v>114.232002258301,</v>
      </c>
      <c r="J39" t="str">
        <f t="shared" si="3"/>
        <v>114.232002258301,</v>
      </c>
      <c r="K39" t="str">
        <f t="shared" si="3"/>
        <v>100.205001831055,</v>
      </c>
      <c r="L39" t="str">
        <f t="shared" si="3"/>
        <v>100.205001831055,</v>
      </c>
      <c r="M39" t="str">
        <f t="shared" si="3"/>
        <v>100.205001831055,</v>
      </c>
      <c r="N39" t="str">
        <f t="shared" si="3"/>
        <v>100.205001831055,</v>
      </c>
      <c r="O39" t="str">
        <f t="shared" si="3"/>
        <v>100.205001831055,</v>
      </c>
      <c r="P39" t="str">
        <f t="shared" si="3"/>
        <v>114.232002258301,</v>
      </c>
      <c r="Q39" t="str">
        <f t="shared" si="3"/>
        <v>128.259002685547,</v>
      </c>
      <c r="R39" t="str">
        <f t="shared" si="3"/>
        <v>44.0970001220703,</v>
      </c>
      <c r="S39" t="str">
        <f t="shared" si="3"/>
        <v>72.1510009765625,</v>
      </c>
      <c r="T39" t="str">
        <f t="shared" si="3"/>
        <v>86.1779022216797,</v>
      </c>
      <c r="U39" t="str">
        <f t="shared" si="3"/>
        <v>86.1779022216797,</v>
      </c>
      <c r="V39" t="str">
        <f t="shared" si="3"/>
        <v>86.1779022216797,</v>
      </c>
      <c r="W39" t="str">
        <f t="shared" si="3"/>
        <v>170.339004516602,</v>
      </c>
      <c r="X39" t="str">
        <f t="shared" si="3"/>
        <v>142.285003662109,</v>
      </c>
      <c r="Y39" t="str">
        <f t="shared" si="3"/>
        <v>156.313003540039</v>
      </c>
    </row>
    <row r="41" spans="1:25" x14ac:dyDescent="0.25">
      <c r="A41">
        <v>2.1309999999999998</v>
      </c>
      <c r="B41">
        <v>2.173</v>
      </c>
      <c r="C41">
        <v>2.2330000000000001</v>
      </c>
      <c r="D41">
        <v>1.6779999999999999</v>
      </c>
      <c r="E41">
        <v>2.0880000000000001</v>
      </c>
      <c r="F41">
        <v>2.0880000000000001</v>
      </c>
      <c r="G41">
        <v>2.0880000000000001</v>
      </c>
      <c r="H41">
        <v>2.0880000000000001</v>
      </c>
      <c r="I41">
        <v>2.0880000000000001</v>
      </c>
      <c r="J41">
        <v>2.0880000000000001</v>
      </c>
      <c r="K41">
        <v>3.56</v>
      </c>
      <c r="L41">
        <v>3.56</v>
      </c>
      <c r="M41">
        <v>3.56</v>
      </c>
      <c r="N41">
        <v>3.56</v>
      </c>
      <c r="O41">
        <v>3.56</v>
      </c>
      <c r="P41">
        <v>2.2229999999999999</v>
      </c>
      <c r="Q41">
        <v>2.214</v>
      </c>
      <c r="R41">
        <v>2.2309999999999999</v>
      </c>
      <c r="S41">
        <v>2.161</v>
      </c>
      <c r="T41">
        <v>2.2389999999999999</v>
      </c>
      <c r="U41">
        <v>2.2389999999999999</v>
      </c>
      <c r="V41">
        <v>2.2389999999999999</v>
      </c>
      <c r="W41">
        <v>2.19</v>
      </c>
      <c r="X41">
        <v>2.206</v>
      </c>
      <c r="Y41">
        <v>2.19</v>
      </c>
    </row>
    <row r="42" spans="1:25" x14ac:dyDescent="0.25">
      <c r="A42" t="str">
        <f>CONCATENATE(A41,A28)</f>
        <v>2.131,</v>
      </c>
      <c r="B42" t="str">
        <f t="shared" ref="B42:Y42" si="4">CONCATENATE(B41,B28)</f>
        <v>2.173,</v>
      </c>
      <c r="C42" t="str">
        <f t="shared" si="4"/>
        <v>2.233,</v>
      </c>
      <c r="D42" t="str">
        <f t="shared" si="4"/>
        <v>1.678,</v>
      </c>
      <c r="E42" t="str">
        <f t="shared" si="4"/>
        <v>2.088,</v>
      </c>
      <c r="F42" t="str">
        <f t="shared" si="4"/>
        <v>2.088,</v>
      </c>
      <c r="G42" t="str">
        <f t="shared" si="4"/>
        <v>2.088,</v>
      </c>
      <c r="H42" t="str">
        <f t="shared" si="4"/>
        <v>2.088,</v>
      </c>
      <c r="I42" t="str">
        <f t="shared" si="4"/>
        <v>2.088,</v>
      </c>
      <c r="J42" t="str">
        <f t="shared" si="4"/>
        <v>2.088,</v>
      </c>
      <c r="K42" t="str">
        <f t="shared" si="4"/>
        <v>3.56,</v>
      </c>
      <c r="L42" t="str">
        <f t="shared" si="4"/>
        <v>3.56,</v>
      </c>
      <c r="M42" t="str">
        <f t="shared" si="4"/>
        <v>3.56,</v>
      </c>
      <c r="N42" t="str">
        <f t="shared" si="4"/>
        <v>3.56,</v>
      </c>
      <c r="O42" t="str">
        <f t="shared" si="4"/>
        <v>3.56,</v>
      </c>
      <c r="P42" t="str">
        <f t="shared" si="4"/>
        <v>2.223,</v>
      </c>
      <c r="Q42" t="str">
        <f t="shared" si="4"/>
        <v>2.214,</v>
      </c>
      <c r="R42" t="str">
        <f t="shared" si="4"/>
        <v>2.231,</v>
      </c>
      <c r="S42" t="str">
        <f t="shared" si="4"/>
        <v>2.161,</v>
      </c>
      <c r="T42" t="str">
        <f t="shared" si="4"/>
        <v>2.239,</v>
      </c>
      <c r="U42" t="str">
        <f t="shared" si="4"/>
        <v>2.239,</v>
      </c>
      <c r="V42" t="str">
        <f t="shared" si="4"/>
        <v>2.239,</v>
      </c>
      <c r="W42" t="str">
        <f t="shared" si="4"/>
        <v>2.19,</v>
      </c>
      <c r="X42" t="str">
        <f t="shared" si="4"/>
        <v>2.206,</v>
      </c>
      <c r="Y42" t="str">
        <f t="shared" si="4"/>
        <v>2.19</v>
      </c>
    </row>
    <row r="44" spans="1:25" x14ac:dyDescent="0.25">
      <c r="A44">
        <v>-0.71499999999999997</v>
      </c>
      <c r="B44">
        <v>3.8340000000000001</v>
      </c>
      <c r="C44">
        <v>-0.33200000000000002</v>
      </c>
      <c r="D44">
        <v>2.266</v>
      </c>
      <c r="E44">
        <v>-2.2010000000000001</v>
      </c>
      <c r="F44">
        <v>-2.2010000000000001</v>
      </c>
      <c r="G44">
        <v>-2.2010000000000001</v>
      </c>
      <c r="H44">
        <v>-2.2010000000000001</v>
      </c>
      <c r="I44">
        <v>-2.2010000000000001</v>
      </c>
      <c r="J44">
        <v>-2.2010000000000001</v>
      </c>
      <c r="K44">
        <v>-11.965999999999999</v>
      </c>
      <c r="L44">
        <v>-5.48</v>
      </c>
      <c r="M44">
        <v>-9.4079999999999995</v>
      </c>
      <c r="N44">
        <v>-11.965999999999999</v>
      </c>
      <c r="O44">
        <v>-1.6830000000000001</v>
      </c>
      <c r="P44">
        <v>-2.2010000000000001</v>
      </c>
      <c r="Q44">
        <v>-2.2010000000000001</v>
      </c>
      <c r="R44">
        <v>-1.0089999999999999</v>
      </c>
      <c r="S44">
        <v>-2.2749999999999999</v>
      </c>
      <c r="T44">
        <v>-3.4889999999999999</v>
      </c>
      <c r="U44">
        <v>-2.524</v>
      </c>
      <c r="V44">
        <v>0.56999999999999995</v>
      </c>
      <c r="W44">
        <v>-14.932</v>
      </c>
      <c r="X44">
        <v>-3.9279999999999999</v>
      </c>
      <c r="Y44">
        <v>-7.4729999999999999</v>
      </c>
    </row>
    <row r="45" spans="1:25" x14ac:dyDescent="0.25">
      <c r="A45">
        <v>8.4360000000000004E-2</v>
      </c>
      <c r="B45">
        <v>6.6979999999999998E-2</v>
      </c>
      <c r="C45">
        <v>9.1889999999999999E-2</v>
      </c>
      <c r="D45">
        <v>7.9130000000000006E-2</v>
      </c>
      <c r="E45">
        <v>0.18770000000000001</v>
      </c>
      <c r="F45">
        <v>0.18770000000000001</v>
      </c>
      <c r="G45">
        <v>0.18770000000000001</v>
      </c>
      <c r="H45">
        <v>0.18770000000000001</v>
      </c>
      <c r="I45">
        <v>0.18770000000000001</v>
      </c>
      <c r="J45">
        <v>0.18770000000000001</v>
      </c>
      <c r="K45">
        <v>0.21390000000000001</v>
      </c>
      <c r="L45">
        <v>0.17960000000000001</v>
      </c>
      <c r="M45">
        <v>0.2064</v>
      </c>
      <c r="N45">
        <v>0.21390000000000001</v>
      </c>
      <c r="O45">
        <v>0.1633</v>
      </c>
      <c r="P45">
        <v>0.18770000000000001</v>
      </c>
      <c r="Q45">
        <v>0.18770000000000001</v>
      </c>
      <c r="R45">
        <v>7.3150000000000007E-2</v>
      </c>
      <c r="S45">
        <v>0.121</v>
      </c>
      <c r="T45">
        <v>0.1469</v>
      </c>
      <c r="U45">
        <v>0.1477</v>
      </c>
      <c r="V45">
        <v>0.13589999999999999</v>
      </c>
      <c r="W45">
        <v>0.23619999999999999</v>
      </c>
      <c r="X45">
        <v>0.1671</v>
      </c>
      <c r="Y45">
        <v>0.17879999999999999</v>
      </c>
    </row>
    <row r="46" spans="1:25" x14ac:dyDescent="0.25">
      <c r="A46">
        <v>-4.7540000000000002E-5</v>
      </c>
      <c r="B46">
        <v>-2.6069999999999999E-5</v>
      </c>
      <c r="C46">
        <v>-4.409E-5</v>
      </c>
      <c r="D46">
        <v>-2.6469999999999999E-5</v>
      </c>
      <c r="E46">
        <v>-1.0509999999999999E-4</v>
      </c>
      <c r="F46">
        <v>-1.0509999999999999E-4</v>
      </c>
      <c r="G46">
        <v>-1.0509999999999999E-4</v>
      </c>
      <c r="H46">
        <v>-1.0509999999999999E-4</v>
      </c>
      <c r="I46">
        <v>-1.0509999999999999E-4</v>
      </c>
      <c r="J46">
        <v>-1.0509999999999999E-4</v>
      </c>
      <c r="K46">
        <v>-1.5190000000000001E-4</v>
      </c>
      <c r="L46">
        <v>-1.0560000000000001E-4</v>
      </c>
      <c r="M46">
        <v>-1.5019999999999999E-4</v>
      </c>
      <c r="N46">
        <v>-1.5190000000000001E-4</v>
      </c>
      <c r="O46">
        <v>-8.9190000000000005E-5</v>
      </c>
      <c r="P46">
        <v>-1.0509999999999999E-4</v>
      </c>
      <c r="Q46">
        <v>-1.0509999999999999E-4</v>
      </c>
      <c r="R46">
        <v>-3.7889999999999998E-5</v>
      </c>
      <c r="S46">
        <v>-6.5190000000000004E-5</v>
      </c>
      <c r="T46">
        <v>-8.0630000000000006E-5</v>
      </c>
      <c r="U46">
        <v>-8.5329999999999998E-5</v>
      </c>
      <c r="V46">
        <v>-6.8540000000000004E-5</v>
      </c>
      <c r="W46">
        <v>-1.384E-4</v>
      </c>
      <c r="X46">
        <v>-9.8410000000000001E-5</v>
      </c>
      <c r="Y46">
        <v>-1.099E-4</v>
      </c>
    </row>
    <row r="47" spans="1:25" x14ac:dyDescent="0.25">
      <c r="A47">
        <v>1.0660000000000001E-8</v>
      </c>
      <c r="B47">
        <v>2.1729999999999998E-9</v>
      </c>
      <c r="C47">
        <v>6.9150000000000002E-9</v>
      </c>
      <c r="D47">
        <v>-6.7400000000000005E-10</v>
      </c>
      <c r="E47">
        <v>2.316E-8</v>
      </c>
      <c r="F47">
        <v>2.316E-8</v>
      </c>
      <c r="G47">
        <v>2.316E-8</v>
      </c>
      <c r="H47">
        <v>2.316E-8</v>
      </c>
      <c r="I47">
        <v>2.316E-8</v>
      </c>
      <c r="J47">
        <v>2.316E-8</v>
      </c>
      <c r="K47">
        <v>4.1460000000000002E-8</v>
      </c>
      <c r="L47">
        <v>2.4E-8</v>
      </c>
      <c r="M47">
        <v>4.3859999999999997E-8</v>
      </c>
      <c r="N47">
        <v>4.1460000000000002E-8</v>
      </c>
      <c r="O47">
        <v>1.871E-8</v>
      </c>
      <c r="P47">
        <v>2.316E-8</v>
      </c>
      <c r="Q47">
        <v>2.316E-8</v>
      </c>
      <c r="R47">
        <v>7.6779999999999993E-9</v>
      </c>
      <c r="S47">
        <v>1.3669999999999999E-8</v>
      </c>
      <c r="T47">
        <v>1.6289999999999999E-8</v>
      </c>
      <c r="U47">
        <v>1.9309999999999999E-8</v>
      </c>
      <c r="V47">
        <v>1.2019999999999999E-8</v>
      </c>
      <c r="W47">
        <v>3.0839999999999997E-8</v>
      </c>
      <c r="X47">
        <v>2.2280000000000002E-8</v>
      </c>
      <c r="Y47">
        <v>2.5819999999999999E-8</v>
      </c>
    </row>
    <row r="48" spans="1:25" x14ac:dyDescent="0.25">
      <c r="A48" t="str">
        <f>CONCATENATE(A44,A$28)</f>
        <v>-0.715,</v>
      </c>
      <c r="B48" t="str">
        <f t="shared" ref="B48:Y48" si="5">CONCATENATE(B44,B$28)</f>
        <v>3.834,</v>
      </c>
      <c r="C48" t="str">
        <f t="shared" si="5"/>
        <v>-0.332,</v>
      </c>
      <c r="D48" t="str">
        <f t="shared" si="5"/>
        <v>2.266,</v>
      </c>
      <c r="E48" t="str">
        <f t="shared" si="5"/>
        <v>-2.201,</v>
      </c>
      <c r="F48" t="str">
        <f t="shared" si="5"/>
        <v>-2.201,</v>
      </c>
      <c r="G48" t="str">
        <f t="shared" si="5"/>
        <v>-2.201,</v>
      </c>
      <c r="H48" t="str">
        <f t="shared" si="5"/>
        <v>-2.201,</v>
      </c>
      <c r="I48" t="str">
        <f t="shared" si="5"/>
        <v>-2.201,</v>
      </c>
      <c r="J48" t="str">
        <f t="shared" si="5"/>
        <v>-2.201,</v>
      </c>
      <c r="K48" t="str">
        <f t="shared" si="5"/>
        <v>-11.966,</v>
      </c>
      <c r="L48" t="str">
        <f t="shared" si="5"/>
        <v>-5.48,</v>
      </c>
      <c r="M48" t="str">
        <f t="shared" si="5"/>
        <v>-9.408,</v>
      </c>
      <c r="N48" t="str">
        <f t="shared" si="5"/>
        <v>-11.966,</v>
      </c>
      <c r="O48" t="str">
        <f t="shared" si="5"/>
        <v>-1.683,</v>
      </c>
      <c r="P48" t="str">
        <f t="shared" si="5"/>
        <v>-2.201,</v>
      </c>
      <c r="Q48" t="str">
        <f t="shared" si="5"/>
        <v>-2.201,</v>
      </c>
      <c r="R48" t="str">
        <f t="shared" si="5"/>
        <v>-1.009,</v>
      </c>
      <c r="S48" t="str">
        <f t="shared" si="5"/>
        <v>-2.275,</v>
      </c>
      <c r="T48" t="str">
        <f t="shared" si="5"/>
        <v>-3.489,</v>
      </c>
      <c r="U48" t="str">
        <f t="shared" si="5"/>
        <v>-2.524,</v>
      </c>
      <c r="V48" t="str">
        <f t="shared" si="5"/>
        <v>0.57,</v>
      </c>
      <c r="W48" t="str">
        <f t="shared" si="5"/>
        <v>-14.932,</v>
      </c>
      <c r="X48" t="str">
        <f t="shared" si="5"/>
        <v>-3.928,</v>
      </c>
      <c r="Y48" t="str">
        <f t="shared" si="5"/>
        <v>-7.473</v>
      </c>
    </row>
    <row r="49" spans="1:26" x14ac:dyDescent="0.25">
      <c r="A49" t="str">
        <f t="shared" ref="A49:Y49" si="6">CONCATENATE(A45,A$28)</f>
        <v>0.08436,</v>
      </c>
      <c r="B49" t="str">
        <f t="shared" si="6"/>
        <v>0.06698,</v>
      </c>
      <c r="C49" t="str">
        <f t="shared" si="6"/>
        <v>0.09189,</v>
      </c>
      <c r="D49" t="str">
        <f t="shared" si="6"/>
        <v>0.07913,</v>
      </c>
      <c r="E49" t="str">
        <f t="shared" si="6"/>
        <v>0.1877,</v>
      </c>
      <c r="F49" t="str">
        <f t="shared" si="6"/>
        <v>0.1877,</v>
      </c>
      <c r="G49" t="str">
        <f t="shared" si="6"/>
        <v>0.1877,</v>
      </c>
      <c r="H49" t="str">
        <f t="shared" si="6"/>
        <v>0.1877,</v>
      </c>
      <c r="I49" t="str">
        <f t="shared" si="6"/>
        <v>0.1877,</v>
      </c>
      <c r="J49" t="str">
        <f t="shared" si="6"/>
        <v>0.1877,</v>
      </c>
      <c r="K49" t="str">
        <f t="shared" si="6"/>
        <v>0.2139,</v>
      </c>
      <c r="L49" t="str">
        <f t="shared" si="6"/>
        <v>0.1796,</v>
      </c>
      <c r="M49" t="str">
        <f t="shared" si="6"/>
        <v>0.2064,</v>
      </c>
      <c r="N49" t="str">
        <f t="shared" si="6"/>
        <v>0.2139,</v>
      </c>
      <c r="O49" t="str">
        <f t="shared" si="6"/>
        <v>0.1633,</v>
      </c>
      <c r="P49" t="str">
        <f t="shared" si="6"/>
        <v>0.1877,</v>
      </c>
      <c r="Q49" t="str">
        <f t="shared" si="6"/>
        <v>0.1877,</v>
      </c>
      <c r="R49" t="str">
        <f t="shared" si="6"/>
        <v>0.07315,</v>
      </c>
      <c r="S49" t="str">
        <f t="shared" si="6"/>
        <v>0.121,</v>
      </c>
      <c r="T49" t="str">
        <f t="shared" si="6"/>
        <v>0.1469,</v>
      </c>
      <c r="U49" t="str">
        <f t="shared" si="6"/>
        <v>0.1477,</v>
      </c>
      <c r="V49" t="str">
        <f t="shared" si="6"/>
        <v>0.1359,</v>
      </c>
      <c r="W49" t="str">
        <f t="shared" si="6"/>
        <v>0.2362,</v>
      </c>
      <c r="X49" t="str">
        <f t="shared" si="6"/>
        <v>0.1671,</v>
      </c>
      <c r="Y49" t="str">
        <f t="shared" si="6"/>
        <v>0.1788</v>
      </c>
    </row>
    <row r="50" spans="1:26" x14ac:dyDescent="0.25">
      <c r="A50" t="str">
        <f t="shared" ref="A50:Y50" si="7">CONCATENATE(A46,A$28)</f>
        <v>-0.00004754,</v>
      </c>
      <c r="B50" t="str">
        <f t="shared" si="7"/>
        <v>-0.00002607,</v>
      </c>
      <c r="C50" t="str">
        <f t="shared" si="7"/>
        <v>-0.00004409,</v>
      </c>
      <c r="D50" t="str">
        <f t="shared" si="7"/>
        <v>-0.00002647,</v>
      </c>
      <c r="E50" t="str">
        <f t="shared" si="7"/>
        <v>-0.0001051,</v>
      </c>
      <c r="F50" t="str">
        <f t="shared" si="7"/>
        <v>-0.0001051,</v>
      </c>
      <c r="G50" t="str">
        <f t="shared" si="7"/>
        <v>-0.0001051,</v>
      </c>
      <c r="H50" t="str">
        <f t="shared" si="7"/>
        <v>-0.0001051,</v>
      </c>
      <c r="I50" t="str">
        <f t="shared" si="7"/>
        <v>-0.0001051,</v>
      </c>
      <c r="J50" t="str">
        <f t="shared" si="7"/>
        <v>-0.0001051,</v>
      </c>
      <c r="K50" t="str">
        <f t="shared" si="7"/>
        <v>-0.0001519,</v>
      </c>
      <c r="L50" t="str">
        <f t="shared" si="7"/>
        <v>-0.0001056,</v>
      </c>
      <c r="M50" t="str">
        <f t="shared" si="7"/>
        <v>-0.0001502,</v>
      </c>
      <c r="N50" t="str">
        <f t="shared" si="7"/>
        <v>-0.0001519,</v>
      </c>
      <c r="O50" t="str">
        <f t="shared" si="7"/>
        <v>-0.00008919,</v>
      </c>
      <c r="P50" t="str">
        <f t="shared" si="7"/>
        <v>-0.0001051,</v>
      </c>
      <c r="Q50" t="str">
        <f t="shared" si="7"/>
        <v>-0.0001051,</v>
      </c>
      <c r="R50" t="str">
        <f t="shared" si="7"/>
        <v>-0.00003789,</v>
      </c>
      <c r="S50" t="str">
        <f t="shared" si="7"/>
        <v>-0.00006519,</v>
      </c>
      <c r="T50" t="str">
        <f t="shared" si="7"/>
        <v>-0.00008063,</v>
      </c>
      <c r="U50" t="str">
        <f t="shared" si="7"/>
        <v>-0.00008533,</v>
      </c>
      <c r="V50" t="str">
        <f t="shared" si="7"/>
        <v>-0.00006854,</v>
      </c>
      <c r="W50" t="str">
        <f t="shared" si="7"/>
        <v>-0.0001384,</v>
      </c>
      <c r="X50" t="str">
        <f t="shared" si="7"/>
        <v>-0.00009841,</v>
      </c>
      <c r="Y50" t="str">
        <f t="shared" si="7"/>
        <v>-0.0001099</v>
      </c>
    </row>
    <row r="51" spans="1:26" x14ac:dyDescent="0.25">
      <c r="A51" t="str">
        <f t="shared" ref="A51:Y51" si="8">CONCATENATE(A47,A$28)</f>
        <v>0.00000001066,</v>
      </c>
      <c r="B51" t="str">
        <f t="shared" si="8"/>
        <v>0.000000002173,</v>
      </c>
      <c r="C51" t="str">
        <f t="shared" si="8"/>
        <v>0.000000006915,</v>
      </c>
      <c r="D51" t="str">
        <f t="shared" si="8"/>
        <v>-0.000000000674,</v>
      </c>
      <c r="E51" t="str">
        <f t="shared" si="8"/>
        <v>0.00000002316,</v>
      </c>
      <c r="F51" t="str">
        <f t="shared" si="8"/>
        <v>0.00000002316,</v>
      </c>
      <c r="G51" t="str">
        <f t="shared" si="8"/>
        <v>0.00000002316,</v>
      </c>
      <c r="H51" t="str">
        <f t="shared" si="8"/>
        <v>0.00000002316,</v>
      </c>
      <c r="I51" t="str">
        <f t="shared" si="8"/>
        <v>0.00000002316,</v>
      </c>
      <c r="J51" t="str">
        <f t="shared" si="8"/>
        <v>0.00000002316,</v>
      </c>
      <c r="K51" t="str">
        <f t="shared" si="8"/>
        <v>0.00000004146,</v>
      </c>
      <c r="L51" t="str">
        <f t="shared" si="8"/>
        <v>0.000000024,</v>
      </c>
      <c r="M51" t="str">
        <f t="shared" si="8"/>
        <v>0.00000004386,</v>
      </c>
      <c r="N51" t="str">
        <f t="shared" si="8"/>
        <v>0.00000004146,</v>
      </c>
      <c r="O51" t="str">
        <f t="shared" si="8"/>
        <v>0.00000001871,</v>
      </c>
      <c r="P51" t="str">
        <f t="shared" si="8"/>
        <v>0.00000002316,</v>
      </c>
      <c r="Q51" t="str">
        <f t="shared" si="8"/>
        <v>0.00000002316,</v>
      </c>
      <c r="R51" t="str">
        <f t="shared" si="8"/>
        <v>0.000000007678,</v>
      </c>
      <c r="S51" t="str">
        <f t="shared" si="8"/>
        <v>0.00000001367,</v>
      </c>
      <c r="T51" t="str">
        <f t="shared" si="8"/>
        <v>0.00000001629,</v>
      </c>
      <c r="U51" t="str">
        <f t="shared" si="8"/>
        <v>0.00000001931,</v>
      </c>
      <c r="V51" t="str">
        <f t="shared" si="8"/>
        <v>0.00000001202,</v>
      </c>
      <c r="W51" t="str">
        <f t="shared" si="8"/>
        <v>0.00000003084,</v>
      </c>
      <c r="X51" t="str">
        <f t="shared" si="8"/>
        <v>0.00000002228,</v>
      </c>
      <c r="Y51" t="str">
        <f t="shared" si="8"/>
        <v>0.00000002582</v>
      </c>
    </row>
    <row r="53" spans="1:26" x14ac:dyDescent="0.25">
      <c r="A53">
        <v>-125.970001220703</v>
      </c>
      <c r="B53">
        <v>-16909</v>
      </c>
      <c r="C53">
        <v>-134590</v>
      </c>
      <c r="D53">
        <v>-126190</v>
      </c>
      <c r="E53">
        <v>-224290</v>
      </c>
      <c r="F53">
        <v>-216590</v>
      </c>
      <c r="G53">
        <v>-217590</v>
      </c>
      <c r="H53">
        <v>-222790</v>
      </c>
      <c r="I53">
        <v>-219590</v>
      </c>
      <c r="J53">
        <v>-214089</v>
      </c>
      <c r="K53">
        <v>-202090</v>
      </c>
      <c r="L53">
        <v>-204890</v>
      </c>
      <c r="M53">
        <v>-195090</v>
      </c>
      <c r="N53">
        <v>-199390</v>
      </c>
      <c r="O53">
        <v>-192390</v>
      </c>
      <c r="P53">
        <v>-215590</v>
      </c>
      <c r="Q53">
        <v>-242090</v>
      </c>
      <c r="R53">
        <v>-103890</v>
      </c>
      <c r="S53">
        <v>-154590</v>
      </c>
      <c r="T53">
        <v>-177890</v>
      </c>
      <c r="U53">
        <v>-174390</v>
      </c>
      <c r="V53">
        <v>-171690</v>
      </c>
      <c r="W53">
        <v>-291090</v>
      </c>
      <c r="X53">
        <v>-256510</v>
      </c>
      <c r="Y53">
        <v>-270490</v>
      </c>
    </row>
    <row r="54" spans="1:26" x14ac:dyDescent="0.25">
      <c r="A54" t="str">
        <f>CONCATENATE(A53,A28)</f>
        <v>-125.970001220703,</v>
      </c>
      <c r="B54" t="str">
        <f t="shared" ref="B54:Y54" si="9">CONCATENATE(B53,B28)</f>
        <v>-16909,</v>
      </c>
      <c r="C54" t="str">
        <f t="shared" si="9"/>
        <v>-134590,</v>
      </c>
      <c r="D54" t="str">
        <f t="shared" si="9"/>
        <v>-126190,</v>
      </c>
      <c r="E54" t="str">
        <f t="shared" si="9"/>
        <v>-224290,</v>
      </c>
      <c r="F54" t="str">
        <f t="shared" si="9"/>
        <v>-216590,</v>
      </c>
      <c r="G54" t="str">
        <f t="shared" si="9"/>
        <v>-217590,</v>
      </c>
      <c r="H54" t="str">
        <f t="shared" si="9"/>
        <v>-222790,</v>
      </c>
      <c r="I54" t="str">
        <f t="shared" si="9"/>
        <v>-219590,</v>
      </c>
      <c r="J54" t="str">
        <f t="shared" si="9"/>
        <v>-214089,</v>
      </c>
      <c r="K54" t="str">
        <f t="shared" si="9"/>
        <v>-202090,</v>
      </c>
      <c r="L54" t="str">
        <f t="shared" si="9"/>
        <v>-204890,</v>
      </c>
      <c r="M54" t="str">
        <f t="shared" si="9"/>
        <v>-195090,</v>
      </c>
      <c r="N54" t="str">
        <f t="shared" si="9"/>
        <v>-199390,</v>
      </c>
      <c r="O54" t="str">
        <f t="shared" si="9"/>
        <v>-192390,</v>
      </c>
      <c r="P54" t="str">
        <f t="shared" si="9"/>
        <v>-215590,</v>
      </c>
      <c r="Q54" t="str">
        <f t="shared" si="9"/>
        <v>-242090,</v>
      </c>
      <c r="R54" t="str">
        <f t="shared" si="9"/>
        <v>-103890,</v>
      </c>
      <c r="S54" t="str">
        <f t="shared" si="9"/>
        <v>-154590,</v>
      </c>
      <c r="T54" t="str">
        <f t="shared" si="9"/>
        <v>-177890,</v>
      </c>
      <c r="U54" t="str">
        <f t="shared" si="9"/>
        <v>-174390,</v>
      </c>
      <c r="V54" t="str">
        <f t="shared" si="9"/>
        <v>-171690,</v>
      </c>
      <c r="W54" t="str">
        <f t="shared" si="9"/>
        <v>-291090,</v>
      </c>
      <c r="X54" t="str">
        <f t="shared" si="9"/>
        <v>-256510,</v>
      </c>
      <c r="Y54" t="str">
        <f t="shared" si="9"/>
        <v>-270490</v>
      </c>
    </row>
    <row r="56" spans="1:26" x14ac:dyDescent="0.25">
      <c r="A56">
        <v>-6.2519999999999998</v>
      </c>
      <c r="B56">
        <v>-6.8509887695312299</v>
      </c>
      <c r="C56">
        <v>-11.7299865722656</v>
      </c>
      <c r="D56">
        <v>-0.50198974609372704</v>
      </c>
      <c r="E56">
        <v>99.238000488281301</v>
      </c>
      <c r="F56">
        <v>114.764001464844</v>
      </c>
      <c r="G56">
        <v>113.472009277344</v>
      </c>
      <c r="H56">
        <v>109.106011962891</v>
      </c>
      <c r="I56">
        <v>109.432000732422</v>
      </c>
      <c r="J56">
        <v>115.61000976562499</v>
      </c>
      <c r="K56">
        <v>80.493005371093801</v>
      </c>
      <c r="L56">
        <v>80.876000976562494</v>
      </c>
      <c r="M56">
        <v>90.049005126953105</v>
      </c>
      <c r="N56">
        <v>89.778009033203105</v>
      </c>
      <c r="O56">
        <v>91.847009277343801</v>
      </c>
      <c r="P56">
        <v>117.65300903320301</v>
      </c>
      <c r="Q56">
        <v>122.291009521484</v>
      </c>
      <c r="R56">
        <v>-42.101995849609402</v>
      </c>
      <c r="S56">
        <v>27.878015136718801</v>
      </c>
      <c r="T56">
        <v>57.977014160156301</v>
      </c>
      <c r="U56">
        <v>60.261010742187501</v>
      </c>
      <c r="V56">
        <v>63.270013427734398</v>
      </c>
      <c r="W56">
        <v>216.27800903320301</v>
      </c>
      <c r="X56">
        <v>167.02800903320301</v>
      </c>
      <c r="Y56">
        <v>195.89000854492201</v>
      </c>
    </row>
    <row r="57" spans="1:26" x14ac:dyDescent="0.25">
      <c r="A57" t="str">
        <f>CONCATENATE(A56,A28)</f>
        <v>-6.252,</v>
      </c>
      <c r="B57" t="str">
        <f t="shared" ref="B57:Z57" si="10">CONCATENATE(B56,B28)</f>
        <v>-6.85098876953123,</v>
      </c>
      <c r="C57" t="str">
        <f t="shared" si="10"/>
        <v>-11.7299865722656,</v>
      </c>
      <c r="D57" t="str">
        <f t="shared" si="10"/>
        <v>-0.501989746093727,</v>
      </c>
      <c r="E57" t="str">
        <f t="shared" si="10"/>
        <v>99.2380004882813,</v>
      </c>
      <c r="F57" t="str">
        <f t="shared" si="10"/>
        <v>114.764001464844,</v>
      </c>
      <c r="G57" t="str">
        <f t="shared" si="10"/>
        <v>113.472009277344,</v>
      </c>
      <c r="H57" t="str">
        <f t="shared" si="10"/>
        <v>109.106011962891,</v>
      </c>
      <c r="I57" t="str">
        <f t="shared" si="10"/>
        <v>109.432000732422,</v>
      </c>
      <c r="J57" t="str">
        <f t="shared" si="10"/>
        <v>115.610009765625,</v>
      </c>
      <c r="K57" t="str">
        <f t="shared" si="10"/>
        <v>80.4930053710938,</v>
      </c>
      <c r="L57" t="str">
        <f t="shared" si="10"/>
        <v>80.8760009765625,</v>
      </c>
      <c r="M57" t="str">
        <f t="shared" si="10"/>
        <v>90.0490051269531,</v>
      </c>
      <c r="N57" t="str">
        <f t="shared" si="10"/>
        <v>89.7780090332031,</v>
      </c>
      <c r="O57" t="str">
        <f t="shared" si="10"/>
        <v>91.8470092773438,</v>
      </c>
      <c r="P57" t="str">
        <f t="shared" si="10"/>
        <v>117.653009033203,</v>
      </c>
      <c r="Q57" t="str">
        <f t="shared" si="10"/>
        <v>122.291009521484,</v>
      </c>
      <c r="R57" t="str">
        <f t="shared" si="10"/>
        <v>-42.1019958496094,</v>
      </c>
      <c r="S57" t="str">
        <f t="shared" si="10"/>
        <v>27.8780151367188,</v>
      </c>
      <c r="T57" t="str">
        <f t="shared" si="10"/>
        <v>57.9770141601563,</v>
      </c>
      <c r="U57" t="str">
        <f t="shared" si="10"/>
        <v>60.2610107421875,</v>
      </c>
      <c r="V57" t="str">
        <f t="shared" si="10"/>
        <v>63.2700134277344,</v>
      </c>
      <c r="W57" t="str">
        <f t="shared" si="10"/>
        <v>216.278009033203,</v>
      </c>
      <c r="X57" t="str">
        <f t="shared" si="10"/>
        <v>167.028009033203,</v>
      </c>
      <c r="Y57" t="str">
        <f t="shared" si="10"/>
        <v>195.890008544922</v>
      </c>
      <c r="Z57" t="str">
        <f t="shared" si="10"/>
        <v/>
      </c>
    </row>
    <row r="59" spans="1:26" x14ac:dyDescent="0.25">
      <c r="A59">
        <v>2.7458</v>
      </c>
      <c r="B59">
        <v>2.8281000000000001</v>
      </c>
      <c r="C59">
        <v>2.8961999999999999</v>
      </c>
      <c r="D59">
        <v>2.8885000000000001</v>
      </c>
      <c r="E59">
        <v>4.1714000000000002</v>
      </c>
      <c r="F59">
        <v>4.0858999999999996</v>
      </c>
      <c r="G59">
        <v>4.2051999999999996</v>
      </c>
      <c r="H59">
        <v>4.5932000000000004</v>
      </c>
      <c r="I59">
        <v>4.3463000000000003</v>
      </c>
      <c r="J59">
        <v>4.4084000000000003</v>
      </c>
      <c r="K59">
        <v>3.9634</v>
      </c>
      <c r="L59">
        <v>3.6960000000000002</v>
      </c>
      <c r="M59">
        <v>4.2778999999999998</v>
      </c>
      <c r="N59">
        <v>3.9209999999999998</v>
      </c>
      <c r="O59">
        <v>4.1454000000000004</v>
      </c>
      <c r="P59">
        <v>4.7401</v>
      </c>
      <c r="Q59">
        <v>4.1555999999999997</v>
      </c>
      <c r="R59">
        <v>2.4255</v>
      </c>
      <c r="S59">
        <v>3.3130000000000002</v>
      </c>
      <c r="T59">
        <v>3.5209000000000001</v>
      </c>
      <c r="U59">
        <v>3.8090000000000002</v>
      </c>
      <c r="V59">
        <v>3.6797</v>
      </c>
      <c r="W59">
        <v>6.4321000000000002</v>
      </c>
      <c r="X59">
        <v>5.5389999999999997</v>
      </c>
      <c r="Y59">
        <v>5.9866999999999999</v>
      </c>
    </row>
    <row r="60" spans="1:26" x14ac:dyDescent="0.25">
      <c r="A60">
        <v>-1.03E-2</v>
      </c>
      <c r="B60">
        <v>-0.14280000000000001</v>
      </c>
      <c r="C60">
        <v>-0.68840000000000001</v>
      </c>
      <c r="D60">
        <v>0</v>
      </c>
      <c r="E60">
        <v>-1.3312999999999999</v>
      </c>
      <c r="F60">
        <v>-1.4283999999999999</v>
      </c>
      <c r="G60">
        <v>-1.0783</v>
      </c>
      <c r="H60">
        <v>-1.1169</v>
      </c>
      <c r="I60">
        <v>-0.71350000000000002</v>
      </c>
      <c r="J60">
        <v>-0.80889999999999995</v>
      </c>
      <c r="K60">
        <v>-0.68579999999999997</v>
      </c>
      <c r="L60">
        <v>-1.3292999999999999</v>
      </c>
      <c r="M60">
        <v>-0.88439999999999996</v>
      </c>
      <c r="N60">
        <v>-0.73240000000000005</v>
      </c>
      <c r="O60">
        <v>-0.65969999999999995</v>
      </c>
      <c r="P60">
        <v>-0.91210000000000002</v>
      </c>
      <c r="Q60">
        <v>-1.893</v>
      </c>
      <c r="R60">
        <v>0</v>
      </c>
      <c r="S60">
        <v>-0.76429999999999998</v>
      </c>
      <c r="T60">
        <v>-0.86950000000000005</v>
      </c>
      <c r="U60">
        <v>-0.89300000000000002</v>
      </c>
      <c r="V60">
        <v>-0.63429999999999997</v>
      </c>
      <c r="W60">
        <v>0</v>
      </c>
      <c r="X60">
        <v>0</v>
      </c>
      <c r="Y60">
        <v>0</v>
      </c>
    </row>
    <row r="61" spans="1:26" x14ac:dyDescent="0.25">
      <c r="A61" t="str">
        <f>CONCATENATE(A59,A$28)</f>
        <v>2.7458,</v>
      </c>
      <c r="B61" t="str">
        <f t="shared" ref="B61:Y62" si="11">CONCATENATE(B59,B$28)</f>
        <v>2.8281,</v>
      </c>
      <c r="C61" t="str">
        <f t="shared" si="11"/>
        <v>2.8962,</v>
      </c>
      <c r="D61" t="str">
        <f t="shared" si="11"/>
        <v>2.8885,</v>
      </c>
      <c r="E61" t="str">
        <f t="shared" si="11"/>
        <v>4.1714,</v>
      </c>
      <c r="F61" t="str">
        <f t="shared" si="11"/>
        <v>4.0859,</v>
      </c>
      <c r="G61" t="str">
        <f t="shared" si="11"/>
        <v>4.2052,</v>
      </c>
      <c r="H61" t="str">
        <f t="shared" si="11"/>
        <v>4.5932,</v>
      </c>
      <c r="I61" t="str">
        <f t="shared" si="11"/>
        <v>4.3463,</v>
      </c>
      <c r="J61" t="str">
        <f t="shared" si="11"/>
        <v>4.4084,</v>
      </c>
      <c r="K61" t="str">
        <f t="shared" si="11"/>
        <v>3.9634,</v>
      </c>
      <c r="L61" t="str">
        <f t="shared" si="11"/>
        <v>3.696,</v>
      </c>
      <c r="M61" t="str">
        <f t="shared" si="11"/>
        <v>4.2779,</v>
      </c>
      <c r="N61" t="str">
        <f t="shared" si="11"/>
        <v>3.921,</v>
      </c>
      <c r="O61" t="str">
        <f t="shared" si="11"/>
        <v>4.1454,</v>
      </c>
      <c r="P61" t="str">
        <f t="shared" si="11"/>
        <v>4.7401,</v>
      </c>
      <c r="Q61" t="str">
        <f t="shared" si="11"/>
        <v>4.1556,</v>
      </c>
      <c r="R61" t="str">
        <f t="shared" si="11"/>
        <v>2.4255,</v>
      </c>
      <c r="S61" t="str">
        <f t="shared" si="11"/>
        <v>3.313,</v>
      </c>
      <c r="T61" t="str">
        <f t="shared" si="11"/>
        <v>3.5209,</v>
      </c>
      <c r="U61" t="str">
        <f t="shared" si="11"/>
        <v>3.809,</v>
      </c>
      <c r="V61" t="str">
        <f t="shared" si="11"/>
        <v>3.6797,</v>
      </c>
      <c r="W61" t="str">
        <f t="shared" si="11"/>
        <v>6.4321,</v>
      </c>
      <c r="X61" t="str">
        <f t="shared" si="11"/>
        <v>5.539,</v>
      </c>
      <c r="Y61" t="str">
        <f t="shared" si="11"/>
        <v>5.9867</v>
      </c>
    </row>
    <row r="62" spans="1:26" x14ac:dyDescent="0.25">
      <c r="A62" t="str">
        <f>CONCATENATE(A60,A$28)</f>
        <v>-0.0103,</v>
      </c>
      <c r="B62" t="str">
        <f t="shared" si="11"/>
        <v>-0.1428,</v>
      </c>
      <c r="C62" t="str">
        <f t="shared" si="11"/>
        <v>-0.6884,</v>
      </c>
      <c r="D62" t="str">
        <f t="shared" si="11"/>
        <v>0,</v>
      </c>
      <c r="E62" t="str">
        <f t="shared" si="11"/>
        <v>-1.3313,</v>
      </c>
      <c r="F62" t="str">
        <f t="shared" si="11"/>
        <v>-1.4284,</v>
      </c>
      <c r="G62" t="str">
        <f t="shared" si="11"/>
        <v>-1.0783,</v>
      </c>
      <c r="H62" t="str">
        <f t="shared" si="11"/>
        <v>-1.1169,</v>
      </c>
      <c r="I62" t="str">
        <f t="shared" si="11"/>
        <v>-0.7135,</v>
      </c>
      <c r="J62" t="str">
        <f t="shared" si="11"/>
        <v>-0.8089,</v>
      </c>
      <c r="K62" t="str">
        <f t="shared" si="11"/>
        <v>-0.6858,</v>
      </c>
      <c r="L62" t="str">
        <f t="shared" si="11"/>
        <v>-1.3293,</v>
      </c>
      <c r="M62" t="str">
        <f t="shared" si="11"/>
        <v>-0.8844,</v>
      </c>
      <c r="N62" t="str">
        <f t="shared" si="11"/>
        <v>-0.7324,</v>
      </c>
      <c r="O62" t="str">
        <f t="shared" si="11"/>
        <v>-0.6597,</v>
      </c>
      <c r="P62" t="str">
        <f t="shared" si="11"/>
        <v>-0.9121,</v>
      </c>
      <c r="Q62" t="str">
        <f t="shared" si="11"/>
        <v>-1.893,</v>
      </c>
      <c r="R62" t="str">
        <f t="shared" si="11"/>
        <v>0,</v>
      </c>
      <c r="S62" t="str">
        <f t="shared" si="11"/>
        <v>-0.7643,</v>
      </c>
      <c r="T62" t="str">
        <f t="shared" si="11"/>
        <v>-0.8695,</v>
      </c>
      <c r="U62" t="str">
        <f t="shared" si="11"/>
        <v>-0.893,</v>
      </c>
      <c r="V62" t="str">
        <f t="shared" si="11"/>
        <v>-0.6343,</v>
      </c>
      <c r="W62" t="str">
        <f t="shared" si="11"/>
        <v>0,</v>
      </c>
      <c r="X62" t="str">
        <f t="shared" si="11"/>
        <v>0,</v>
      </c>
      <c r="Y62" t="str">
        <f t="shared" si="11"/>
        <v>0</v>
      </c>
    </row>
    <row r="64" spans="1:26" x14ac:dyDescent="0.25">
      <c r="A64">
        <v>8.30081E-9</v>
      </c>
      <c r="B64">
        <v>2.0158000000000001E-8</v>
      </c>
      <c r="C64">
        <v>30.902999999999999</v>
      </c>
      <c r="D64">
        <v>67.721000000000004</v>
      </c>
      <c r="E64">
        <v>122.94</v>
      </c>
      <c r="F64">
        <v>83.412000000000006</v>
      </c>
      <c r="G64">
        <v>77.082999999999998</v>
      </c>
      <c r="H64">
        <v>59.136000000000003</v>
      </c>
      <c r="I64">
        <v>63.746000000000002</v>
      </c>
      <c r="J64">
        <v>67.87</v>
      </c>
      <c r="K64">
        <v>75.924800000000005</v>
      </c>
      <c r="L64">
        <v>86.016900000000007</v>
      </c>
      <c r="M64">
        <v>47.737900000000003</v>
      </c>
      <c r="N64">
        <v>80.006</v>
      </c>
      <c r="O64">
        <v>1.9571200000000001E-8</v>
      </c>
      <c r="P64">
        <v>125.477</v>
      </c>
      <c r="Q64">
        <v>67.893799999999999</v>
      </c>
      <c r="R64">
        <v>39.488900000000001</v>
      </c>
      <c r="S64">
        <v>64.25</v>
      </c>
      <c r="T64">
        <v>0</v>
      </c>
      <c r="U64">
        <v>111.47</v>
      </c>
      <c r="V64">
        <v>83.820999999999998</v>
      </c>
      <c r="W64">
        <v>6.6763000000000002E-9</v>
      </c>
      <c r="X64">
        <v>33.475000000000001</v>
      </c>
      <c r="Y64">
        <v>4.1084800000000003E-9</v>
      </c>
    </row>
    <row r="65" spans="1:25" x14ac:dyDescent="0.25">
      <c r="A65">
        <v>-5.3361499999999999E-2</v>
      </c>
      <c r="B65">
        <v>0.28605000000000003</v>
      </c>
      <c r="C65">
        <v>0.15329999999999999</v>
      </c>
      <c r="D65">
        <v>8.5405800000000007E-3</v>
      </c>
      <c r="E65">
        <v>-0.364398</v>
      </c>
      <c r="F65">
        <v>9.4612000000000002E-2</v>
      </c>
      <c r="G65">
        <v>0.109999</v>
      </c>
      <c r="H65">
        <v>0.20949599999999999</v>
      </c>
      <c r="I65">
        <v>0.1845</v>
      </c>
      <c r="J65">
        <v>0.15289</v>
      </c>
      <c r="K65">
        <v>0.222689</v>
      </c>
      <c r="L65">
        <v>0.15479799999999999</v>
      </c>
      <c r="M65">
        <v>-0.125</v>
      </c>
      <c r="N65">
        <v>0.157998</v>
      </c>
      <c r="O65">
        <v>-5.6075E-2</v>
      </c>
      <c r="P65">
        <v>-6.0366000000000003E-2</v>
      </c>
      <c r="Q65">
        <v>0.14099</v>
      </c>
      <c r="R65">
        <v>0.39500000000000002</v>
      </c>
      <c r="S65">
        <v>-0.131798</v>
      </c>
      <c r="T65">
        <v>-0.16950000000000001</v>
      </c>
      <c r="U65">
        <v>-0.60570000000000002</v>
      </c>
      <c r="V65">
        <v>-0.16950000000000001</v>
      </c>
      <c r="W65">
        <v>-5.4761299999999999E-2</v>
      </c>
      <c r="X65">
        <v>0.20949599999999999</v>
      </c>
      <c r="Y65">
        <v>-5.3706200000000003E-2</v>
      </c>
    </row>
    <row r="66" spans="1:25" x14ac:dyDescent="0.25">
      <c r="A66">
        <v>3.1475000000000001E-3</v>
      </c>
      <c r="B66">
        <v>2.4987500000000001E-3</v>
      </c>
      <c r="C66">
        <v>2.6347900000000001E-3</v>
      </c>
      <c r="D66">
        <v>3.27699E-3</v>
      </c>
      <c r="E66">
        <v>4.2662000000000004E-3</v>
      </c>
      <c r="F66">
        <v>2.8405000000000001E-3</v>
      </c>
      <c r="G66">
        <v>2.8378000000000001E-3</v>
      </c>
      <c r="H66">
        <v>2.8278999999999999E-3</v>
      </c>
      <c r="I66">
        <v>2.8305000000000001E-3</v>
      </c>
      <c r="J66">
        <v>2.8349999999999998E-3</v>
      </c>
      <c r="K66">
        <v>2.81928E-3</v>
      </c>
      <c r="L66">
        <v>2.8265E-3</v>
      </c>
      <c r="M66">
        <v>3.6025900000000001E-3</v>
      </c>
      <c r="N66">
        <v>2.8284999999999999E-3</v>
      </c>
      <c r="O66">
        <v>3.3777E-3</v>
      </c>
      <c r="P66">
        <v>3.4085000000000001E-3</v>
      </c>
      <c r="Q66">
        <v>2.8379E-3</v>
      </c>
      <c r="R66">
        <v>2.1140899999999999E-3</v>
      </c>
      <c r="S66">
        <v>3.5409999999999999E-3</v>
      </c>
      <c r="T66">
        <v>3.5683899999999998E-3</v>
      </c>
      <c r="U66">
        <v>4.9202999999999998E-3</v>
      </c>
      <c r="V66">
        <v>3.6779999999999998E-3</v>
      </c>
      <c r="W66">
        <v>3.3726799999999999E-3</v>
      </c>
      <c r="X66">
        <v>2.8405000000000001E-3</v>
      </c>
      <c r="Y66">
        <v>3.3714399999999999E-3</v>
      </c>
    </row>
    <row r="67" spans="1:25" x14ac:dyDescent="0.25">
      <c r="A67">
        <v>-1.18222E-6</v>
      </c>
      <c r="B67">
        <v>-6.4815299999999997E-7</v>
      </c>
      <c r="C67">
        <v>7.27226E-8</v>
      </c>
      <c r="D67">
        <v>-1.10968E-6</v>
      </c>
      <c r="E67">
        <v>-2.28148E-6</v>
      </c>
      <c r="F67">
        <v>-6.8676600000000005E-7</v>
      </c>
      <c r="G67">
        <v>-6.8439599999999996E-7</v>
      </c>
      <c r="H67">
        <v>-6.7556599999999995E-7</v>
      </c>
      <c r="I67">
        <v>-6.7792599999999998E-7</v>
      </c>
      <c r="J67">
        <v>-6.8203600000000003E-7</v>
      </c>
      <c r="K67">
        <v>-6.6784599999999998E-7</v>
      </c>
      <c r="L67">
        <v>-6.7431599999999996E-7</v>
      </c>
      <c r="M67">
        <v>-1.2797E-6</v>
      </c>
      <c r="N67">
        <v>-6.7606599999999999E-7</v>
      </c>
      <c r="O67">
        <v>-1.2106600000000001E-6</v>
      </c>
      <c r="P67">
        <v>-1.235E-6</v>
      </c>
      <c r="Q67">
        <v>-6.8440600000000002E-7</v>
      </c>
      <c r="R67">
        <v>3.9648600000000002E-7</v>
      </c>
      <c r="S67">
        <v>-1.3332E-6</v>
      </c>
      <c r="T67">
        <v>-2.3502899999999999E-6</v>
      </c>
      <c r="U67">
        <v>-3.0170000000000001E-6</v>
      </c>
      <c r="V67">
        <v>-1.5578999999999999E-6</v>
      </c>
      <c r="W67">
        <v>-1.24201E-6</v>
      </c>
      <c r="X67">
        <v>-6.8676600000000005E-7</v>
      </c>
      <c r="Y67">
        <v>-1.2366200000000001E-6</v>
      </c>
    </row>
    <row r="68" spans="1:25" x14ac:dyDescent="0.25">
      <c r="A68">
        <v>1.98854E-10</v>
      </c>
      <c r="B68">
        <v>4.05376E-11</v>
      </c>
      <c r="C68">
        <v>-7.2789600000000001E-10</v>
      </c>
      <c r="D68">
        <v>1.76646E-10</v>
      </c>
      <c r="E68">
        <v>8.5986600000000002E-10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9.8633599999999997E-11</v>
      </c>
      <c r="N68">
        <v>0</v>
      </c>
      <c r="O68">
        <v>1.8480199999999999E-10</v>
      </c>
      <c r="P68">
        <v>1.7289600000000001E-10</v>
      </c>
      <c r="Q68">
        <v>0</v>
      </c>
      <c r="R68">
        <v>-6.6717600000000003E-10</v>
      </c>
      <c r="S68">
        <v>2.5144600000000001E-10</v>
      </c>
      <c r="T68">
        <v>6.4101499999999998E-10</v>
      </c>
      <c r="U68">
        <v>1.06506E-9</v>
      </c>
      <c r="V68">
        <v>3.5379500000000002E-10</v>
      </c>
      <c r="W68">
        <v>1.99451E-10</v>
      </c>
      <c r="X68">
        <v>0</v>
      </c>
      <c r="Y68">
        <v>1.97836E-10</v>
      </c>
    </row>
    <row r="69" spans="1:25" x14ac:dyDescent="0.25">
      <c r="A69">
        <v>-4.27421E-23</v>
      </c>
      <c r="B69">
        <v>-1.0933400000000001E-22</v>
      </c>
      <c r="C69">
        <v>2.3673600000000002E-13</v>
      </c>
      <c r="D69">
        <v>-6.3992599999999998E-15</v>
      </c>
      <c r="E69">
        <v>-1.5620600000000001E-13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2.3183600000000001E-14</v>
      </c>
      <c r="N69">
        <v>0</v>
      </c>
      <c r="O69">
        <v>-1.0875300000000001E-22</v>
      </c>
      <c r="P69">
        <v>8.0657600000000003E-15</v>
      </c>
      <c r="Q69">
        <v>0</v>
      </c>
      <c r="R69">
        <v>1.67936E-13</v>
      </c>
      <c r="S69">
        <v>-1.2957600000000001E-14</v>
      </c>
      <c r="T69">
        <v>0</v>
      </c>
      <c r="U69">
        <v>-1.08026E-13</v>
      </c>
      <c r="V69">
        <v>-1.7717599999999999E-14</v>
      </c>
      <c r="W69">
        <v>-3.4102000000000002E-23</v>
      </c>
      <c r="X69">
        <v>0</v>
      </c>
      <c r="Y69">
        <v>-2.08778E-23</v>
      </c>
    </row>
    <row r="70" spans="1:25" x14ac:dyDescent="0.25">
      <c r="A70" t="str">
        <f>CONCATENATE(A64,A$28)</f>
        <v>0.00000000830081,</v>
      </c>
      <c r="B70" t="str">
        <f t="shared" ref="B70:Y70" si="12">CONCATENATE(B64,B$28)</f>
        <v>0.000000020158,</v>
      </c>
      <c r="C70" t="str">
        <f t="shared" si="12"/>
        <v>30.903,</v>
      </c>
      <c r="D70" t="str">
        <f t="shared" si="12"/>
        <v>67.721,</v>
      </c>
      <c r="E70" t="str">
        <f t="shared" si="12"/>
        <v>122.94,</v>
      </c>
      <c r="F70" t="str">
        <f t="shared" si="12"/>
        <v>83.412,</v>
      </c>
      <c r="G70" t="str">
        <f t="shared" si="12"/>
        <v>77.083,</v>
      </c>
      <c r="H70" t="str">
        <f t="shared" si="12"/>
        <v>59.136,</v>
      </c>
      <c r="I70" t="str">
        <f t="shared" si="12"/>
        <v>63.746,</v>
      </c>
      <c r="J70" t="str">
        <f t="shared" si="12"/>
        <v>67.87,</v>
      </c>
      <c r="K70" t="str">
        <f t="shared" si="12"/>
        <v>75.9248,</v>
      </c>
      <c r="L70" t="str">
        <f t="shared" si="12"/>
        <v>86.0169,</v>
      </c>
      <c r="M70" t="str">
        <f t="shared" si="12"/>
        <v>47.7379,</v>
      </c>
      <c r="N70" t="str">
        <f t="shared" si="12"/>
        <v>80.006,</v>
      </c>
      <c r="O70" t="str">
        <f t="shared" si="12"/>
        <v>0.0000000195712,</v>
      </c>
      <c r="P70" t="str">
        <f t="shared" si="12"/>
        <v>125.477,</v>
      </c>
      <c r="Q70" t="str">
        <f t="shared" si="12"/>
        <v>67.8938,</v>
      </c>
      <c r="R70" t="str">
        <f t="shared" si="12"/>
        <v>39.4889,</v>
      </c>
      <c r="S70" t="str">
        <f t="shared" si="12"/>
        <v>64.25,</v>
      </c>
      <c r="T70" t="str">
        <f t="shared" si="12"/>
        <v>0,</v>
      </c>
      <c r="U70" t="str">
        <f t="shared" si="12"/>
        <v>111.47,</v>
      </c>
      <c r="V70" t="str">
        <f t="shared" si="12"/>
        <v>83.821,</v>
      </c>
      <c r="W70" t="str">
        <f t="shared" si="12"/>
        <v>0.0000000066763,</v>
      </c>
      <c r="X70" t="str">
        <f t="shared" si="12"/>
        <v>33.475,</v>
      </c>
      <c r="Y70" t="str">
        <f t="shared" si="12"/>
        <v>0.00000000410848</v>
      </c>
    </row>
    <row r="71" spans="1:25" x14ac:dyDescent="0.25">
      <c r="A71" t="str">
        <f t="shared" ref="A71:Y71" si="13">CONCATENATE(A65,A$28)</f>
        <v>-0.0533615,</v>
      </c>
      <c r="B71" t="str">
        <f t="shared" si="13"/>
        <v>0.28605,</v>
      </c>
      <c r="C71" t="str">
        <f t="shared" si="13"/>
        <v>0.1533,</v>
      </c>
      <c r="D71" t="str">
        <f t="shared" si="13"/>
        <v>0.00854058,</v>
      </c>
      <c r="E71" t="str">
        <f t="shared" si="13"/>
        <v>-0.364398,</v>
      </c>
      <c r="F71" t="str">
        <f t="shared" si="13"/>
        <v>0.094612,</v>
      </c>
      <c r="G71" t="str">
        <f t="shared" si="13"/>
        <v>0.109999,</v>
      </c>
      <c r="H71" t="str">
        <f t="shared" si="13"/>
        <v>0.209496,</v>
      </c>
      <c r="I71" t="str">
        <f t="shared" si="13"/>
        <v>0.1845,</v>
      </c>
      <c r="J71" t="str">
        <f t="shared" si="13"/>
        <v>0.15289,</v>
      </c>
      <c r="K71" t="str">
        <f t="shared" si="13"/>
        <v>0.222689,</v>
      </c>
      <c r="L71" t="str">
        <f t="shared" si="13"/>
        <v>0.154798,</v>
      </c>
      <c r="M71" t="str">
        <f t="shared" si="13"/>
        <v>-0.125,</v>
      </c>
      <c r="N71" t="str">
        <f t="shared" si="13"/>
        <v>0.157998,</v>
      </c>
      <c r="O71" t="str">
        <f t="shared" si="13"/>
        <v>-0.056075,</v>
      </c>
      <c r="P71" t="str">
        <f t="shared" si="13"/>
        <v>-0.060366,</v>
      </c>
      <c r="Q71" t="str">
        <f t="shared" si="13"/>
        <v>0.14099,</v>
      </c>
      <c r="R71" t="str">
        <f t="shared" si="13"/>
        <v>0.395,</v>
      </c>
      <c r="S71" t="str">
        <f t="shared" si="13"/>
        <v>-0.131798,</v>
      </c>
      <c r="T71" t="str">
        <f t="shared" si="13"/>
        <v>-0.1695,</v>
      </c>
      <c r="U71" t="str">
        <f t="shared" si="13"/>
        <v>-0.6057,</v>
      </c>
      <c r="V71" t="str">
        <f t="shared" si="13"/>
        <v>-0.1695,</v>
      </c>
      <c r="W71" t="str">
        <f t="shared" si="13"/>
        <v>-0.0547613,</v>
      </c>
      <c r="X71" t="str">
        <f t="shared" si="13"/>
        <v>0.209496,</v>
      </c>
      <c r="Y71" t="str">
        <f t="shared" si="13"/>
        <v>-0.0537062</v>
      </c>
    </row>
    <row r="72" spans="1:25" x14ac:dyDescent="0.25">
      <c r="A72" t="str">
        <f t="shared" ref="A72:Y72" si="14">CONCATENATE(A66,A$28)</f>
        <v>0.0031475,</v>
      </c>
      <c r="B72" t="str">
        <f t="shared" si="14"/>
        <v>0.00249875,</v>
      </c>
      <c r="C72" t="str">
        <f t="shared" si="14"/>
        <v>0.00263479,</v>
      </c>
      <c r="D72" t="str">
        <f t="shared" si="14"/>
        <v>0.00327699,</v>
      </c>
      <c r="E72" t="str">
        <f t="shared" si="14"/>
        <v>0.0042662,</v>
      </c>
      <c r="F72" t="str">
        <f t="shared" si="14"/>
        <v>0.0028405,</v>
      </c>
      <c r="G72" t="str">
        <f t="shared" si="14"/>
        <v>0.0028378,</v>
      </c>
      <c r="H72" t="str">
        <f t="shared" si="14"/>
        <v>0.0028279,</v>
      </c>
      <c r="I72" t="str">
        <f t="shared" si="14"/>
        <v>0.0028305,</v>
      </c>
      <c r="J72" t="str">
        <f t="shared" si="14"/>
        <v>0.002835,</v>
      </c>
      <c r="K72" t="str">
        <f t="shared" si="14"/>
        <v>0.00281928,</v>
      </c>
      <c r="L72" t="str">
        <f t="shared" si="14"/>
        <v>0.0028265,</v>
      </c>
      <c r="M72" t="str">
        <f t="shared" si="14"/>
        <v>0.00360259,</v>
      </c>
      <c r="N72" t="str">
        <f t="shared" si="14"/>
        <v>0.0028285,</v>
      </c>
      <c r="O72" t="str">
        <f t="shared" si="14"/>
        <v>0.0033777,</v>
      </c>
      <c r="P72" t="str">
        <f t="shared" si="14"/>
        <v>0.0034085,</v>
      </c>
      <c r="Q72" t="str">
        <f t="shared" si="14"/>
        <v>0.0028379,</v>
      </c>
      <c r="R72" t="str">
        <f t="shared" si="14"/>
        <v>0.00211409,</v>
      </c>
      <c r="S72" t="str">
        <f t="shared" si="14"/>
        <v>0.003541,</v>
      </c>
      <c r="T72" t="str">
        <f t="shared" si="14"/>
        <v>0.00356839,</v>
      </c>
      <c r="U72" t="str">
        <f t="shared" si="14"/>
        <v>0.0049203,</v>
      </c>
      <c r="V72" t="str">
        <f t="shared" si="14"/>
        <v>0.003678,</v>
      </c>
      <c r="W72" t="str">
        <f t="shared" si="14"/>
        <v>0.00337268,</v>
      </c>
      <c r="X72" t="str">
        <f t="shared" si="14"/>
        <v>0.0028405,</v>
      </c>
      <c r="Y72" t="str">
        <f t="shared" si="14"/>
        <v>0.00337144</v>
      </c>
    </row>
    <row r="73" spans="1:25" x14ac:dyDescent="0.25">
      <c r="A73" t="str">
        <f t="shared" ref="A73:Y73" si="15">CONCATENATE(A67,A$28)</f>
        <v>-0.00000118222,</v>
      </c>
      <c r="B73" t="str">
        <f t="shared" si="15"/>
        <v>-0.000000648153,</v>
      </c>
      <c r="C73" t="str">
        <f t="shared" si="15"/>
        <v>0.0000000727226,</v>
      </c>
      <c r="D73" t="str">
        <f t="shared" si="15"/>
        <v>-0.00000110968,</v>
      </c>
      <c r="E73" t="str">
        <f t="shared" si="15"/>
        <v>-0.00000228148,</v>
      </c>
      <c r="F73" t="str">
        <f t="shared" si="15"/>
        <v>-0.000000686766,</v>
      </c>
      <c r="G73" t="str">
        <f t="shared" si="15"/>
        <v>-0.000000684396,</v>
      </c>
      <c r="H73" t="str">
        <f t="shared" si="15"/>
        <v>-0.000000675566,</v>
      </c>
      <c r="I73" t="str">
        <f t="shared" si="15"/>
        <v>-0.000000677926,</v>
      </c>
      <c r="J73" t="str">
        <f t="shared" si="15"/>
        <v>-0.000000682036,</v>
      </c>
      <c r="K73" t="str">
        <f t="shared" si="15"/>
        <v>-0.000000667846,</v>
      </c>
      <c r="L73" t="str">
        <f t="shared" si="15"/>
        <v>-0.000000674316,</v>
      </c>
      <c r="M73" t="str">
        <f t="shared" si="15"/>
        <v>-0.0000012797,</v>
      </c>
      <c r="N73" t="str">
        <f t="shared" si="15"/>
        <v>-0.000000676066,</v>
      </c>
      <c r="O73" t="str">
        <f t="shared" si="15"/>
        <v>-0.00000121066,</v>
      </c>
      <c r="P73" t="str">
        <f t="shared" si="15"/>
        <v>-0.000001235,</v>
      </c>
      <c r="Q73" t="str">
        <f t="shared" si="15"/>
        <v>-0.000000684406,</v>
      </c>
      <c r="R73" t="str">
        <f t="shared" si="15"/>
        <v>0.000000396486,</v>
      </c>
      <c r="S73" t="str">
        <f t="shared" si="15"/>
        <v>-0.0000013332,</v>
      </c>
      <c r="T73" t="str">
        <f t="shared" si="15"/>
        <v>-0.00000235029,</v>
      </c>
      <c r="U73" t="str">
        <f t="shared" si="15"/>
        <v>-0.000003017,</v>
      </c>
      <c r="V73" t="str">
        <f t="shared" si="15"/>
        <v>-0.0000015579,</v>
      </c>
      <c r="W73" t="str">
        <f t="shared" si="15"/>
        <v>-0.00000124201,</v>
      </c>
      <c r="X73" t="str">
        <f t="shared" si="15"/>
        <v>-0.000000686766,</v>
      </c>
      <c r="Y73" t="str">
        <f t="shared" si="15"/>
        <v>-0.00000123662</v>
      </c>
    </row>
    <row r="74" spans="1:25" x14ac:dyDescent="0.25">
      <c r="A74" t="str">
        <f t="shared" ref="A74:Y74" si="16">CONCATENATE(A68,A$28)</f>
        <v>0.000000000198854,</v>
      </c>
      <c r="B74" t="str">
        <f t="shared" si="16"/>
        <v>0.0000000000405376,</v>
      </c>
      <c r="C74" t="str">
        <f t="shared" si="16"/>
        <v>-0.000000000727896,</v>
      </c>
      <c r="D74" t="str">
        <f t="shared" si="16"/>
        <v>0.000000000176646,</v>
      </c>
      <c r="E74" t="str">
        <f t="shared" si="16"/>
        <v>0.000000000859866,</v>
      </c>
      <c r="F74" t="str">
        <f t="shared" si="16"/>
        <v>0,</v>
      </c>
      <c r="G74" t="str">
        <f t="shared" si="16"/>
        <v>0,</v>
      </c>
      <c r="H74" t="str">
        <f t="shared" si="16"/>
        <v>0,</v>
      </c>
      <c r="I74" t="str">
        <f t="shared" si="16"/>
        <v>0,</v>
      </c>
      <c r="J74" t="str">
        <f t="shared" si="16"/>
        <v>0,</v>
      </c>
      <c r="K74" t="str">
        <f t="shared" si="16"/>
        <v>0,</v>
      </c>
      <c r="L74" t="str">
        <f t="shared" si="16"/>
        <v>0,</v>
      </c>
      <c r="M74" t="str">
        <f t="shared" si="16"/>
        <v>0.0000000000986336,</v>
      </c>
      <c r="N74" t="str">
        <f t="shared" si="16"/>
        <v>0,</v>
      </c>
      <c r="O74" t="str">
        <f t="shared" si="16"/>
        <v>0.000000000184802,</v>
      </c>
      <c r="P74" t="str">
        <f t="shared" si="16"/>
        <v>0.000000000172896,</v>
      </c>
      <c r="Q74" t="str">
        <f t="shared" si="16"/>
        <v>0,</v>
      </c>
      <c r="R74" t="str">
        <f t="shared" si="16"/>
        <v>-0.000000000667176,</v>
      </c>
      <c r="S74" t="str">
        <f t="shared" si="16"/>
        <v>0.000000000251446,</v>
      </c>
      <c r="T74" t="str">
        <f t="shared" si="16"/>
        <v>0.000000000641015,</v>
      </c>
      <c r="U74" t="str">
        <f t="shared" si="16"/>
        <v>0.00000000106506,</v>
      </c>
      <c r="V74" t="str">
        <f t="shared" si="16"/>
        <v>0.000000000353795,</v>
      </c>
      <c r="W74" t="str">
        <f t="shared" si="16"/>
        <v>0.000000000199451,</v>
      </c>
      <c r="X74" t="str">
        <f t="shared" si="16"/>
        <v>0,</v>
      </c>
      <c r="Y74" t="str">
        <f t="shared" si="16"/>
        <v>0.000000000197836</v>
      </c>
    </row>
    <row r="75" spans="1:25" x14ac:dyDescent="0.25">
      <c r="A75" t="str">
        <f t="shared" ref="A75:Y75" si="17">CONCATENATE(A69,A$28)</f>
        <v>-4.27421E-23,</v>
      </c>
      <c r="B75" t="str">
        <f t="shared" si="17"/>
        <v>-1.09334E-22,</v>
      </c>
      <c r="C75" t="str">
        <f t="shared" si="17"/>
        <v>0.000000000000236736,</v>
      </c>
      <c r="D75" t="str">
        <f t="shared" si="17"/>
        <v>-6.39926E-15,</v>
      </c>
      <c r="E75" t="str">
        <f t="shared" si="17"/>
        <v>-0.000000000000156206,</v>
      </c>
      <c r="F75" t="str">
        <f t="shared" si="17"/>
        <v>0,</v>
      </c>
      <c r="G75" t="str">
        <f t="shared" si="17"/>
        <v>0,</v>
      </c>
      <c r="H75" t="str">
        <f t="shared" si="17"/>
        <v>0,</v>
      </c>
      <c r="I75" t="str">
        <f t="shared" si="17"/>
        <v>0,</v>
      </c>
      <c r="J75" t="str">
        <f t="shared" si="17"/>
        <v>0,</v>
      </c>
      <c r="K75" t="str">
        <f t="shared" si="17"/>
        <v>0,</v>
      </c>
      <c r="L75" t="str">
        <f t="shared" si="17"/>
        <v>0,</v>
      </c>
      <c r="M75" t="str">
        <f t="shared" si="17"/>
        <v>2.31836E-14,</v>
      </c>
      <c r="N75" t="str">
        <f t="shared" si="17"/>
        <v>0,</v>
      </c>
      <c r="O75" t="str">
        <f t="shared" si="17"/>
        <v>-1.08753E-22,</v>
      </c>
      <c r="P75" t="str">
        <f t="shared" si="17"/>
        <v>8.06576E-15,</v>
      </c>
      <c r="Q75" t="str">
        <f t="shared" si="17"/>
        <v>0,</v>
      </c>
      <c r="R75" t="str">
        <f t="shared" si="17"/>
        <v>0.000000000000167936,</v>
      </c>
      <c r="S75" t="str">
        <f t="shared" si="17"/>
        <v>-1.29576E-14,</v>
      </c>
      <c r="T75" t="str">
        <f t="shared" si="17"/>
        <v>0,</v>
      </c>
      <c r="U75" t="str">
        <f t="shared" si="17"/>
        <v>-0.000000000000108026,</v>
      </c>
      <c r="V75" t="str">
        <f t="shared" si="17"/>
        <v>-1.77176E-14,</v>
      </c>
      <c r="W75" t="str">
        <f t="shared" si="17"/>
        <v>-3.4102E-23,</v>
      </c>
      <c r="X75" t="str">
        <f t="shared" si="17"/>
        <v>0,</v>
      </c>
      <c r="Y75" t="str">
        <f t="shared" si="17"/>
        <v>-2.08778E-23</v>
      </c>
    </row>
    <row r="80" spans="1:25" x14ac:dyDescent="0.25">
      <c r="B80" t="s">
        <v>164</v>
      </c>
      <c r="D80" s="9"/>
    </row>
    <row r="81" spans="1:11" x14ac:dyDescent="0.25">
      <c r="A81" t="s">
        <v>104</v>
      </c>
      <c r="B81" s="9" t="s">
        <v>165</v>
      </c>
      <c r="D81" s="9"/>
    </row>
    <row r="82" spans="1:11" x14ac:dyDescent="0.25">
      <c r="A82" t="s">
        <v>108</v>
      </c>
      <c r="B82" s="20">
        <v>0</v>
      </c>
      <c r="C82">
        <v>7.5792344443218981E-4</v>
      </c>
      <c r="D82" s="9"/>
      <c r="E82" t="s">
        <v>167</v>
      </c>
      <c r="F82">
        <v>0</v>
      </c>
      <c r="G82" t="s">
        <v>150</v>
      </c>
      <c r="H82" t="s">
        <v>168</v>
      </c>
      <c r="I82" t="s">
        <v>169</v>
      </c>
      <c r="J82" t="s">
        <v>170</v>
      </c>
      <c r="K82" t="str">
        <f>CONCATENATE(E82,F82,G82,H82,I82,B82,J82)</f>
        <v>zf[0,FeedTray1-1]:=0;</v>
      </c>
    </row>
    <row r="83" spans="1:11" x14ac:dyDescent="0.25">
      <c r="A83" t="s">
        <v>110</v>
      </c>
      <c r="B83" s="20">
        <v>0</v>
      </c>
      <c r="C83">
        <v>2.1826909648051539E-3</v>
      </c>
      <c r="D83" s="9"/>
      <c r="E83" t="s">
        <v>167</v>
      </c>
      <c r="F83">
        <v>1</v>
      </c>
      <c r="G83" t="s">
        <v>150</v>
      </c>
      <c r="H83" t="s">
        <v>168</v>
      </c>
      <c r="I83" t="s">
        <v>169</v>
      </c>
      <c r="J83" t="s">
        <v>170</v>
      </c>
      <c r="K83" t="str">
        <f t="shared" ref="K83:K106" si="18">CONCATENATE(E83,F83,G83,H83,I83,B83,J83)</f>
        <v>zf[1,FeedTray1-1]:=0;</v>
      </c>
    </row>
    <row r="84" spans="1:11" x14ac:dyDescent="0.25">
      <c r="A84" t="s">
        <v>112</v>
      </c>
      <c r="B84" s="20">
        <v>0.53243451031042266</v>
      </c>
      <c r="C84">
        <v>0.95590636432036047</v>
      </c>
      <c r="D84" s="9"/>
      <c r="E84" t="s">
        <v>167</v>
      </c>
      <c r="F84">
        <v>2</v>
      </c>
      <c r="G84" t="s">
        <v>150</v>
      </c>
      <c r="H84" t="s">
        <v>168</v>
      </c>
      <c r="I84" t="s">
        <v>169</v>
      </c>
      <c r="J84" t="s">
        <v>170</v>
      </c>
      <c r="K84" t="str">
        <f t="shared" si="18"/>
        <v>zf[2,FeedTray1-1]:=0.532434510310423;</v>
      </c>
    </row>
    <row r="85" spans="1:11" x14ac:dyDescent="0.25">
      <c r="A85" t="s">
        <v>96</v>
      </c>
      <c r="B85" s="20">
        <v>0.13946958469184165</v>
      </c>
      <c r="C85">
        <v>3.6267756299790774E-2</v>
      </c>
      <c r="D85" s="9"/>
      <c r="E85" t="s">
        <v>167</v>
      </c>
      <c r="F85">
        <v>3</v>
      </c>
      <c r="G85" t="s">
        <v>150</v>
      </c>
      <c r="H85" t="s">
        <v>168</v>
      </c>
      <c r="I85" t="s">
        <v>169</v>
      </c>
      <c r="J85" t="s">
        <v>170</v>
      </c>
      <c r="K85" t="str">
        <f t="shared" si="18"/>
        <v>zf[3,FeedTray1-1]:=0.139469584691842;</v>
      </c>
    </row>
    <row r="86" spans="1:11" x14ac:dyDescent="0.25">
      <c r="A86" t="s">
        <v>115</v>
      </c>
      <c r="B86" s="20">
        <v>9.6447548559085591E-2</v>
      </c>
      <c r="C86">
        <v>0</v>
      </c>
      <c r="D86" s="9"/>
      <c r="E86" t="s">
        <v>167</v>
      </c>
      <c r="F86">
        <v>4</v>
      </c>
      <c r="G86" t="s">
        <v>150</v>
      </c>
      <c r="H86" t="s">
        <v>168</v>
      </c>
      <c r="I86" t="s">
        <v>169</v>
      </c>
      <c r="J86" t="s">
        <v>170</v>
      </c>
      <c r="K86" t="str">
        <f t="shared" si="18"/>
        <v>zf[4,FeedTray1-1]:=0.0964475485590856;</v>
      </c>
    </row>
    <row r="87" spans="1:11" x14ac:dyDescent="0.25">
      <c r="A87" t="s">
        <v>116</v>
      </c>
      <c r="B87" s="20">
        <v>5.0997594683956086E-2</v>
      </c>
      <c r="C87">
        <v>0</v>
      </c>
      <c r="D87" s="9"/>
      <c r="E87" t="s">
        <v>167</v>
      </c>
      <c r="F87">
        <v>5</v>
      </c>
      <c r="G87" t="s">
        <v>150</v>
      </c>
      <c r="H87" t="s">
        <v>168</v>
      </c>
      <c r="I87" t="s">
        <v>169</v>
      </c>
      <c r="J87" t="s">
        <v>170</v>
      </c>
      <c r="K87" t="str">
        <f t="shared" si="18"/>
        <v>zf[5,FeedTray1-1]:=0.0509975946839561;</v>
      </c>
    </row>
    <row r="88" spans="1:11" x14ac:dyDescent="0.25">
      <c r="A88" t="s">
        <v>117</v>
      </c>
      <c r="B88" s="20">
        <v>4.3018966177655764E-2</v>
      </c>
      <c r="C88">
        <v>0</v>
      </c>
      <c r="D88" s="9"/>
      <c r="E88" t="s">
        <v>167</v>
      </c>
      <c r="F88">
        <v>6</v>
      </c>
      <c r="G88" t="s">
        <v>150</v>
      </c>
      <c r="H88" t="s">
        <v>168</v>
      </c>
      <c r="I88" t="s">
        <v>169</v>
      </c>
      <c r="J88" t="s">
        <v>170</v>
      </c>
      <c r="K88" t="str">
        <f t="shared" si="18"/>
        <v>zf[6,FeedTray1-1]:=0.0430189661776558;</v>
      </c>
    </row>
    <row r="89" spans="1:11" x14ac:dyDescent="0.25">
      <c r="A89" t="s">
        <v>119</v>
      </c>
      <c r="B89" s="20">
        <v>1.1361250705203992E-2</v>
      </c>
      <c r="C89">
        <v>0</v>
      </c>
      <c r="D89" s="9"/>
      <c r="E89" t="s">
        <v>167</v>
      </c>
      <c r="F89">
        <v>7</v>
      </c>
      <c r="G89" t="s">
        <v>150</v>
      </c>
      <c r="H89" t="s">
        <v>168</v>
      </c>
      <c r="I89" t="s">
        <v>169</v>
      </c>
      <c r="J89" t="s">
        <v>170</v>
      </c>
      <c r="K89" t="str">
        <f t="shared" si="18"/>
        <v>zf[7,FeedTray1-1]:=0.011361250705204;</v>
      </c>
    </row>
    <row r="90" spans="1:11" x14ac:dyDescent="0.25">
      <c r="A90" t="s">
        <v>120</v>
      </c>
      <c r="B90" s="20">
        <v>9.2467915526789797E-3</v>
      </c>
      <c r="C90">
        <v>0</v>
      </c>
      <c r="D90" s="9"/>
      <c r="E90" t="s">
        <v>167</v>
      </c>
      <c r="F90">
        <v>8</v>
      </c>
      <c r="G90" t="s">
        <v>150</v>
      </c>
      <c r="H90" t="s">
        <v>168</v>
      </c>
      <c r="I90" t="s">
        <v>169</v>
      </c>
      <c r="J90" t="s">
        <v>170</v>
      </c>
      <c r="K90" t="str">
        <f t="shared" si="18"/>
        <v>zf[8,FeedTray1-1]:=0.00924679155267898;</v>
      </c>
    </row>
    <row r="91" spans="1:11" x14ac:dyDescent="0.25">
      <c r="A91" t="s">
        <v>121</v>
      </c>
      <c r="B91" s="20">
        <v>7.996592138457272E-3</v>
      </c>
      <c r="C91">
        <v>0</v>
      </c>
      <c r="D91" s="9"/>
      <c r="E91" t="s">
        <v>167</v>
      </c>
      <c r="F91">
        <v>9</v>
      </c>
      <c r="G91" t="s">
        <v>150</v>
      </c>
      <c r="H91" t="s">
        <v>168</v>
      </c>
      <c r="I91" t="s">
        <v>169</v>
      </c>
      <c r="J91" t="s">
        <v>170</v>
      </c>
      <c r="K91" t="str">
        <f t="shared" si="18"/>
        <v>zf[9,FeedTray1-1]:=0.00799659213845727;</v>
      </c>
    </row>
    <row r="92" spans="1:11" x14ac:dyDescent="0.25">
      <c r="A92" t="s">
        <v>122</v>
      </c>
      <c r="B92" s="20">
        <v>8.9432776817251793E-3</v>
      </c>
      <c r="C92">
        <v>0</v>
      </c>
      <c r="D92" s="9"/>
      <c r="E92" t="s">
        <v>167</v>
      </c>
      <c r="F92">
        <v>10</v>
      </c>
      <c r="G92" t="s">
        <v>150</v>
      </c>
      <c r="H92" t="s">
        <v>168</v>
      </c>
      <c r="I92" t="s">
        <v>169</v>
      </c>
      <c r="J92" t="s">
        <v>170</v>
      </c>
      <c r="K92" t="str">
        <f t="shared" si="18"/>
        <v>zf[10,FeedTray1-1]:=0.00894327768172518;</v>
      </c>
    </row>
    <row r="93" spans="1:11" x14ac:dyDescent="0.25">
      <c r="A93" t="s">
        <v>123</v>
      </c>
      <c r="B93" s="20">
        <v>5.4705289527527613E-4</v>
      </c>
      <c r="C93">
        <v>0</v>
      </c>
      <c r="D93" s="9"/>
      <c r="E93" t="s">
        <v>167</v>
      </c>
      <c r="F93">
        <v>11</v>
      </c>
      <c r="G93" t="s">
        <v>150</v>
      </c>
      <c r="H93" t="s">
        <v>168</v>
      </c>
      <c r="I93" t="s">
        <v>169</v>
      </c>
      <c r="J93" t="s">
        <v>170</v>
      </c>
      <c r="K93" t="str">
        <f t="shared" si="18"/>
        <v>zf[11,FeedTray1-1]:=0.000547052895275276;</v>
      </c>
    </row>
    <row r="94" spans="1:11" x14ac:dyDescent="0.25">
      <c r="A94" t="s">
        <v>124</v>
      </c>
      <c r="B94" s="20">
        <v>5.3026697320919666E-4</v>
      </c>
      <c r="C94">
        <v>0</v>
      </c>
      <c r="D94" s="9"/>
      <c r="E94" t="s">
        <v>167</v>
      </c>
      <c r="F94">
        <v>12</v>
      </c>
      <c r="G94" t="s">
        <v>150</v>
      </c>
      <c r="H94" t="s">
        <v>168</v>
      </c>
      <c r="I94" t="s">
        <v>169</v>
      </c>
      <c r="J94" t="s">
        <v>170</v>
      </c>
      <c r="K94" t="str">
        <f t="shared" si="18"/>
        <v>zf[12,FeedTray1-1]:=0.000530266973209197;</v>
      </c>
    </row>
    <row r="95" spans="1:11" x14ac:dyDescent="0.25">
      <c r="A95" t="s">
        <v>125</v>
      </c>
      <c r="B95" s="20">
        <v>4.5093426373259086E-3</v>
      </c>
      <c r="C95">
        <v>0</v>
      </c>
      <c r="D95" s="9"/>
      <c r="E95" t="s">
        <v>167</v>
      </c>
      <c r="F95">
        <v>13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si="18"/>
        <v>zf[13,FeedTray1-1]:=0.00450934263732591;</v>
      </c>
    </row>
    <row r="96" spans="1:11" x14ac:dyDescent="0.25">
      <c r="A96" t="s">
        <v>126</v>
      </c>
      <c r="B96" s="20">
        <v>3.7493268704121008E-4</v>
      </c>
      <c r="C96">
        <v>0</v>
      </c>
      <c r="D96" s="9"/>
      <c r="E96" t="s">
        <v>167</v>
      </c>
      <c r="F96">
        <v>14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8"/>
        <v>zf[14,FeedTray1-1]:=0.00037493268704121;</v>
      </c>
    </row>
    <row r="97" spans="1:11" x14ac:dyDescent="0.25">
      <c r="A97" t="s">
        <v>32</v>
      </c>
      <c r="B97" s="20">
        <v>7.2362140610227168E-3</v>
      </c>
      <c r="C97">
        <v>0</v>
      </c>
      <c r="D97" s="9"/>
      <c r="E97" t="s">
        <v>167</v>
      </c>
      <c r="F97">
        <v>15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8"/>
        <v>zf[15,FeedTray1-1]:=0.00723621406102272;</v>
      </c>
    </row>
    <row r="98" spans="1:11" x14ac:dyDescent="0.25">
      <c r="A98" t="s">
        <v>36</v>
      </c>
      <c r="B98" s="20">
        <v>1.0947820005587128E-2</v>
      </c>
      <c r="C98">
        <v>0</v>
      </c>
      <c r="D98" s="9"/>
      <c r="E98" t="s">
        <v>167</v>
      </c>
      <c r="F98">
        <v>16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8"/>
        <v>zf[16,FeedTray1-1]:=0.0109478200055871;</v>
      </c>
    </row>
    <row r="99" spans="1:11" x14ac:dyDescent="0.25">
      <c r="A99" t="s">
        <v>99</v>
      </c>
      <c r="B99" s="20">
        <v>1.9515039500368137E-2</v>
      </c>
      <c r="C99">
        <v>4.8852649706113702E-3</v>
      </c>
      <c r="D99" s="9"/>
      <c r="E99" t="s">
        <v>167</v>
      </c>
      <c r="F99">
        <v>17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8"/>
        <v>zf[17,FeedTray1-1]:=0.0195150395003681;</v>
      </c>
    </row>
    <row r="100" spans="1:11" x14ac:dyDescent="0.25">
      <c r="A100" t="s">
        <v>100</v>
      </c>
      <c r="B100" s="20">
        <v>2.4959312471910664E-2</v>
      </c>
      <c r="C100">
        <v>0</v>
      </c>
      <c r="D100" s="9"/>
      <c r="E100" t="s">
        <v>167</v>
      </c>
      <c r="F100">
        <v>18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8"/>
        <v>zf[18,FeedTray1-1]:=0.0249593124719107;</v>
      </c>
    </row>
    <row r="101" spans="1:11" x14ac:dyDescent="0.25">
      <c r="A101" t="s">
        <v>127</v>
      </c>
      <c r="B101" s="20">
        <v>1.2700891777383011E-2</v>
      </c>
      <c r="C101">
        <v>0</v>
      </c>
      <c r="D101" s="9"/>
      <c r="E101" t="s">
        <v>167</v>
      </c>
      <c r="F101">
        <v>19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8"/>
        <v>zf[19,FeedTray1-1]:=0.012700891777383;</v>
      </c>
    </row>
    <row r="102" spans="1:11" x14ac:dyDescent="0.25">
      <c r="A102" t="s">
        <v>129</v>
      </c>
      <c r="B102" s="20">
        <v>2.9529131951911416E-3</v>
      </c>
      <c r="C102">
        <v>0</v>
      </c>
      <c r="D102" s="9"/>
      <c r="E102" t="s">
        <v>167</v>
      </c>
      <c r="F102">
        <v>20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8"/>
        <v>zf[20,FeedTray1-1]:=0.00295291319519114;</v>
      </c>
    </row>
    <row r="103" spans="1:11" x14ac:dyDescent="0.25">
      <c r="A103" t="s">
        <v>130</v>
      </c>
      <c r="B103" s="20">
        <v>1.3865878540410266E-3</v>
      </c>
      <c r="C103">
        <v>0</v>
      </c>
      <c r="D103" s="9"/>
      <c r="E103" t="s">
        <v>167</v>
      </c>
      <c r="F103">
        <v>21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8"/>
        <v>zf[21,FeedTray1-1]:=0.00138658785404103;</v>
      </c>
    </row>
    <row r="104" spans="1:11" x14ac:dyDescent="0.25">
      <c r="A104" t="s">
        <v>101</v>
      </c>
      <c r="B104" s="20">
        <v>5.494373946823099E-4</v>
      </c>
      <c r="C104">
        <v>0</v>
      </c>
      <c r="D104" s="9"/>
      <c r="E104" t="s">
        <v>167</v>
      </c>
      <c r="F104">
        <v>22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8"/>
        <v>zf[22,FeedTray1-1]:=0.00054943739468231;</v>
      </c>
    </row>
    <row r="105" spans="1:11" x14ac:dyDescent="0.25">
      <c r="A105" t="s">
        <v>65</v>
      </c>
      <c r="B105" s="20">
        <v>3.3601780383204615E-3</v>
      </c>
      <c r="C105">
        <v>0</v>
      </c>
      <c r="D105" s="9"/>
      <c r="E105" t="s">
        <v>167</v>
      </c>
      <c r="F105">
        <v>23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8"/>
        <v>zf[23,FeedTray1-1]:=0.00336017803832046;</v>
      </c>
    </row>
    <row r="106" spans="1:11" x14ac:dyDescent="0.25">
      <c r="A106" t="s">
        <v>70</v>
      </c>
      <c r="B106" s="20">
        <v>1.0513894007614729E-2</v>
      </c>
      <c r="C106">
        <v>0</v>
      </c>
      <c r="D106" s="9"/>
      <c r="E106" t="s">
        <v>167</v>
      </c>
      <c r="F106">
        <v>24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8"/>
        <v>zf[24,FeedTray1-1]:=0.0105138940076147;</v>
      </c>
    </row>
    <row r="107" spans="1:11" x14ac:dyDescent="0.25">
      <c r="B107" s="9">
        <f>SUM(B82:B106)</f>
        <v>0.99999999999999989</v>
      </c>
      <c r="D107" s="9"/>
    </row>
    <row r="108" spans="1:11" x14ac:dyDescent="0.25">
      <c r="B108" t="s">
        <v>166</v>
      </c>
      <c r="D108" s="9"/>
    </row>
    <row r="109" spans="1:11" x14ac:dyDescent="0.25">
      <c r="B109" t="s">
        <v>165</v>
      </c>
      <c r="D109" s="9"/>
    </row>
    <row r="110" spans="1:11" x14ac:dyDescent="0.25">
      <c r="A110" t="s">
        <v>108</v>
      </c>
      <c r="B110">
        <v>7.5792344443218981E-4</v>
      </c>
      <c r="C110" t="e">
        <f t="shared" ref="C110:C134" si="19">B110/$B$144</f>
        <v>#DIV/0!</v>
      </c>
      <c r="D110" s="9"/>
      <c r="E110" t="s">
        <v>167</v>
      </c>
      <c r="F110">
        <v>0</v>
      </c>
      <c r="G110" t="s">
        <v>150</v>
      </c>
      <c r="H110" t="s">
        <v>171</v>
      </c>
      <c r="I110" t="s">
        <v>169</v>
      </c>
      <c r="J110" t="s">
        <v>170</v>
      </c>
      <c r="K110" t="str">
        <f>CONCATENATE(E110,F110,G110,H110,I110,B110,J110)</f>
        <v>zf[0,FeedTray2-1]:=0.00075792344443219;</v>
      </c>
    </row>
    <row r="111" spans="1:11" x14ac:dyDescent="0.25">
      <c r="A111" t="s">
        <v>110</v>
      </c>
      <c r="B111">
        <v>2.1826909648051539E-3</v>
      </c>
      <c r="C111" t="e">
        <f t="shared" si="19"/>
        <v>#DIV/0!</v>
      </c>
      <c r="D111" s="9"/>
      <c r="E111" t="s">
        <v>167</v>
      </c>
      <c r="F111">
        <v>1</v>
      </c>
      <c r="G111" t="s">
        <v>150</v>
      </c>
      <c r="H111" t="s">
        <v>171</v>
      </c>
      <c r="I111" t="s">
        <v>169</v>
      </c>
      <c r="J111" t="s">
        <v>170</v>
      </c>
      <c r="K111" t="str">
        <f t="shared" ref="K111:K134" si="20">CONCATENATE(E111,F111,G111,H111,I111,B111,J111)</f>
        <v>zf[1,FeedTray2-1]:=0.00218269096480515;</v>
      </c>
    </row>
    <row r="112" spans="1:11" x14ac:dyDescent="0.25">
      <c r="A112" t="s">
        <v>112</v>
      </c>
      <c r="B112">
        <v>0.95590636432036047</v>
      </c>
      <c r="C112" t="e">
        <f t="shared" si="19"/>
        <v>#DIV/0!</v>
      </c>
      <c r="D112" s="9"/>
      <c r="E112" t="s">
        <v>167</v>
      </c>
      <c r="F112">
        <v>2</v>
      </c>
      <c r="G112" t="s">
        <v>150</v>
      </c>
      <c r="H112" t="s">
        <v>171</v>
      </c>
      <c r="I112" t="s">
        <v>169</v>
      </c>
      <c r="J112" t="s">
        <v>170</v>
      </c>
      <c r="K112" t="str">
        <f t="shared" si="20"/>
        <v>zf[2,FeedTray2-1]:=0.95590636432036;</v>
      </c>
    </row>
    <row r="113" spans="1:11" x14ac:dyDescent="0.25">
      <c r="A113" t="s">
        <v>96</v>
      </c>
      <c r="B113">
        <v>3.6267756299790774E-2</v>
      </c>
      <c r="C113" t="e">
        <f t="shared" si="19"/>
        <v>#DIV/0!</v>
      </c>
      <c r="D113" s="9"/>
      <c r="E113" t="s">
        <v>167</v>
      </c>
      <c r="F113">
        <v>3</v>
      </c>
      <c r="G113" t="s">
        <v>150</v>
      </c>
      <c r="H113" t="s">
        <v>171</v>
      </c>
      <c r="I113" t="s">
        <v>169</v>
      </c>
      <c r="J113" t="s">
        <v>170</v>
      </c>
      <c r="K113" t="str">
        <f t="shared" si="20"/>
        <v>zf[3,FeedTray2-1]:=0.0362677562997908;</v>
      </c>
    </row>
    <row r="114" spans="1:11" x14ac:dyDescent="0.25">
      <c r="A114" t="s">
        <v>115</v>
      </c>
      <c r="B114">
        <v>0</v>
      </c>
      <c r="C114" t="e">
        <f t="shared" si="19"/>
        <v>#DIV/0!</v>
      </c>
      <c r="D114" s="9"/>
      <c r="E114" t="s">
        <v>167</v>
      </c>
      <c r="F114">
        <v>4</v>
      </c>
      <c r="G114" t="s">
        <v>150</v>
      </c>
      <c r="H114" t="s">
        <v>171</v>
      </c>
      <c r="I114" t="s">
        <v>169</v>
      </c>
      <c r="J114" t="s">
        <v>170</v>
      </c>
      <c r="K114" t="str">
        <f t="shared" si="20"/>
        <v>zf[4,FeedTray2-1]:=0;</v>
      </c>
    </row>
    <row r="115" spans="1:11" x14ac:dyDescent="0.25">
      <c r="A115" t="s">
        <v>116</v>
      </c>
      <c r="B115">
        <v>0</v>
      </c>
      <c r="C115" t="e">
        <f t="shared" si="19"/>
        <v>#DIV/0!</v>
      </c>
      <c r="D115" s="9"/>
      <c r="E115" t="s">
        <v>167</v>
      </c>
      <c r="F115">
        <v>5</v>
      </c>
      <c r="G115" t="s">
        <v>150</v>
      </c>
      <c r="H115" t="s">
        <v>171</v>
      </c>
      <c r="I115" t="s">
        <v>169</v>
      </c>
      <c r="J115" t="s">
        <v>170</v>
      </c>
      <c r="K115" t="str">
        <f t="shared" si="20"/>
        <v>zf[5,FeedTray2-1]:=0;</v>
      </c>
    </row>
    <row r="116" spans="1:11" x14ac:dyDescent="0.25">
      <c r="A116" t="s">
        <v>117</v>
      </c>
      <c r="B116">
        <v>0</v>
      </c>
      <c r="C116" t="e">
        <f t="shared" si="19"/>
        <v>#DIV/0!</v>
      </c>
      <c r="D116" s="9"/>
      <c r="E116" t="s">
        <v>167</v>
      </c>
      <c r="F116">
        <v>6</v>
      </c>
      <c r="G116" t="s">
        <v>150</v>
      </c>
      <c r="H116" t="s">
        <v>171</v>
      </c>
      <c r="I116" t="s">
        <v>169</v>
      </c>
      <c r="J116" t="s">
        <v>170</v>
      </c>
      <c r="K116" t="str">
        <f t="shared" si="20"/>
        <v>zf[6,FeedTray2-1]:=0;</v>
      </c>
    </row>
    <row r="117" spans="1:11" x14ac:dyDescent="0.25">
      <c r="A117" t="s">
        <v>119</v>
      </c>
      <c r="B117">
        <v>0</v>
      </c>
      <c r="C117" t="e">
        <f t="shared" si="19"/>
        <v>#DIV/0!</v>
      </c>
      <c r="D117" s="9"/>
      <c r="E117" t="s">
        <v>167</v>
      </c>
      <c r="F117">
        <v>7</v>
      </c>
      <c r="G117" t="s">
        <v>150</v>
      </c>
      <c r="H117" t="s">
        <v>171</v>
      </c>
      <c r="I117" t="s">
        <v>169</v>
      </c>
      <c r="J117" t="s">
        <v>170</v>
      </c>
      <c r="K117" t="str">
        <f t="shared" si="20"/>
        <v>zf[7,FeedTray2-1]:=0;</v>
      </c>
    </row>
    <row r="118" spans="1:11" x14ac:dyDescent="0.25">
      <c r="A118" t="s">
        <v>120</v>
      </c>
      <c r="B118">
        <v>0</v>
      </c>
      <c r="C118" t="e">
        <f t="shared" si="19"/>
        <v>#DIV/0!</v>
      </c>
      <c r="D118" s="9"/>
      <c r="E118" t="s">
        <v>167</v>
      </c>
      <c r="F118">
        <v>8</v>
      </c>
      <c r="G118" t="s">
        <v>150</v>
      </c>
      <c r="H118" t="s">
        <v>171</v>
      </c>
      <c r="I118" t="s">
        <v>169</v>
      </c>
      <c r="J118" t="s">
        <v>170</v>
      </c>
      <c r="K118" t="str">
        <f t="shared" si="20"/>
        <v>zf[8,FeedTray2-1]:=0;</v>
      </c>
    </row>
    <row r="119" spans="1:11" x14ac:dyDescent="0.25">
      <c r="A119" t="s">
        <v>121</v>
      </c>
      <c r="B119">
        <v>0</v>
      </c>
      <c r="C119" t="e">
        <f t="shared" si="19"/>
        <v>#DIV/0!</v>
      </c>
      <c r="D119" s="9"/>
      <c r="E119" t="s">
        <v>167</v>
      </c>
      <c r="F119">
        <v>9</v>
      </c>
      <c r="G119" t="s">
        <v>150</v>
      </c>
      <c r="H119" t="s">
        <v>171</v>
      </c>
      <c r="I119" t="s">
        <v>169</v>
      </c>
      <c r="J119" t="s">
        <v>170</v>
      </c>
      <c r="K119" t="str">
        <f t="shared" si="20"/>
        <v>zf[9,FeedTray2-1]:=0;</v>
      </c>
    </row>
    <row r="120" spans="1:11" x14ac:dyDescent="0.25">
      <c r="A120" t="s">
        <v>122</v>
      </c>
      <c r="B120">
        <v>0</v>
      </c>
      <c r="C120" t="e">
        <f t="shared" si="19"/>
        <v>#DIV/0!</v>
      </c>
      <c r="D120" s="9"/>
      <c r="E120" t="s">
        <v>167</v>
      </c>
      <c r="F120">
        <v>10</v>
      </c>
      <c r="G120" t="s">
        <v>150</v>
      </c>
      <c r="H120" t="s">
        <v>171</v>
      </c>
      <c r="I120" t="s">
        <v>169</v>
      </c>
      <c r="J120" t="s">
        <v>170</v>
      </c>
      <c r="K120" t="str">
        <f t="shared" si="20"/>
        <v>zf[10,FeedTray2-1]:=0;</v>
      </c>
    </row>
    <row r="121" spans="1:11" x14ac:dyDescent="0.25">
      <c r="A121" t="s">
        <v>123</v>
      </c>
      <c r="B121">
        <v>0</v>
      </c>
      <c r="C121" t="e">
        <f t="shared" si="19"/>
        <v>#DIV/0!</v>
      </c>
      <c r="D121" s="9"/>
      <c r="E121" t="s">
        <v>167</v>
      </c>
      <c r="F121">
        <v>11</v>
      </c>
      <c r="G121" t="s">
        <v>150</v>
      </c>
      <c r="H121" t="s">
        <v>171</v>
      </c>
      <c r="I121" t="s">
        <v>169</v>
      </c>
      <c r="J121" t="s">
        <v>170</v>
      </c>
      <c r="K121" t="str">
        <f t="shared" si="20"/>
        <v>zf[11,FeedTray2-1]:=0;</v>
      </c>
    </row>
    <row r="122" spans="1:11" x14ac:dyDescent="0.25">
      <c r="A122" t="s">
        <v>124</v>
      </c>
      <c r="B122">
        <v>0</v>
      </c>
      <c r="C122" t="e">
        <f t="shared" si="19"/>
        <v>#DIV/0!</v>
      </c>
      <c r="D122" s="9"/>
      <c r="E122" t="s">
        <v>167</v>
      </c>
      <c r="F122">
        <v>12</v>
      </c>
      <c r="G122" t="s">
        <v>150</v>
      </c>
      <c r="H122" t="s">
        <v>171</v>
      </c>
      <c r="I122" t="s">
        <v>169</v>
      </c>
      <c r="J122" t="s">
        <v>170</v>
      </c>
      <c r="K122" t="str">
        <f t="shared" si="20"/>
        <v>zf[12,FeedTray2-1]:=0;</v>
      </c>
    </row>
    <row r="123" spans="1:11" x14ac:dyDescent="0.25">
      <c r="A123" t="s">
        <v>125</v>
      </c>
      <c r="B123">
        <v>0</v>
      </c>
      <c r="C123" t="e">
        <f t="shared" si="19"/>
        <v>#DIV/0!</v>
      </c>
      <c r="D123" s="9"/>
      <c r="E123" t="s">
        <v>167</v>
      </c>
      <c r="F123">
        <v>13</v>
      </c>
      <c r="G123" t="s">
        <v>150</v>
      </c>
      <c r="H123" t="s">
        <v>171</v>
      </c>
      <c r="I123" t="s">
        <v>169</v>
      </c>
      <c r="J123" t="s">
        <v>170</v>
      </c>
      <c r="K123" t="str">
        <f t="shared" si="20"/>
        <v>zf[13,FeedTray2-1]:=0;</v>
      </c>
    </row>
    <row r="124" spans="1:11" x14ac:dyDescent="0.25">
      <c r="A124" t="s">
        <v>126</v>
      </c>
      <c r="B124">
        <v>0</v>
      </c>
      <c r="C124" t="e">
        <f t="shared" si="19"/>
        <v>#DIV/0!</v>
      </c>
      <c r="D124" s="9"/>
      <c r="E124" t="s">
        <v>167</v>
      </c>
      <c r="F124">
        <v>14</v>
      </c>
      <c r="G124" t="s">
        <v>150</v>
      </c>
      <c r="H124" t="s">
        <v>171</v>
      </c>
      <c r="I124" t="s">
        <v>169</v>
      </c>
      <c r="J124" t="s">
        <v>170</v>
      </c>
      <c r="K124" t="str">
        <f t="shared" si="20"/>
        <v>zf[14,FeedTray2-1]:=0;</v>
      </c>
    </row>
    <row r="125" spans="1:11" x14ac:dyDescent="0.25">
      <c r="A125" t="s">
        <v>32</v>
      </c>
      <c r="B125">
        <v>0</v>
      </c>
      <c r="C125" t="e">
        <f t="shared" si="19"/>
        <v>#DIV/0!</v>
      </c>
      <c r="D125" s="9"/>
      <c r="E125" t="s">
        <v>167</v>
      </c>
      <c r="F125">
        <v>15</v>
      </c>
      <c r="G125" t="s">
        <v>150</v>
      </c>
      <c r="H125" t="s">
        <v>171</v>
      </c>
      <c r="I125" t="s">
        <v>169</v>
      </c>
      <c r="J125" t="s">
        <v>170</v>
      </c>
      <c r="K125" t="str">
        <f t="shared" si="20"/>
        <v>zf[15,FeedTray2-1]:=0;</v>
      </c>
    </row>
    <row r="126" spans="1:11" x14ac:dyDescent="0.25">
      <c r="A126" t="s">
        <v>36</v>
      </c>
      <c r="B126">
        <v>0</v>
      </c>
      <c r="C126" t="e">
        <f t="shared" si="19"/>
        <v>#DIV/0!</v>
      </c>
      <c r="D126" s="9"/>
      <c r="E126" t="s">
        <v>167</v>
      </c>
      <c r="F126">
        <v>16</v>
      </c>
      <c r="G126" t="s">
        <v>150</v>
      </c>
      <c r="H126" t="s">
        <v>171</v>
      </c>
      <c r="I126" t="s">
        <v>169</v>
      </c>
      <c r="J126" t="s">
        <v>170</v>
      </c>
      <c r="K126" t="str">
        <f t="shared" si="20"/>
        <v>zf[16,FeedTray2-1]:=0;</v>
      </c>
    </row>
    <row r="127" spans="1:11" x14ac:dyDescent="0.25">
      <c r="A127" t="s">
        <v>99</v>
      </c>
      <c r="B127">
        <v>4.8852649706113702E-3</v>
      </c>
      <c r="C127" t="e">
        <f t="shared" si="19"/>
        <v>#DIV/0!</v>
      </c>
      <c r="D127" s="9"/>
      <c r="E127" t="s">
        <v>167</v>
      </c>
      <c r="F127">
        <v>17</v>
      </c>
      <c r="G127" t="s">
        <v>150</v>
      </c>
      <c r="H127" t="s">
        <v>171</v>
      </c>
      <c r="I127" t="s">
        <v>169</v>
      </c>
      <c r="J127" t="s">
        <v>170</v>
      </c>
      <c r="K127" t="str">
        <f t="shared" si="20"/>
        <v>zf[17,FeedTray2-1]:=0.00488526497061137;</v>
      </c>
    </row>
    <row r="128" spans="1:11" x14ac:dyDescent="0.25">
      <c r="A128" t="s">
        <v>100</v>
      </c>
      <c r="B128">
        <v>0</v>
      </c>
      <c r="C128" t="e">
        <f t="shared" si="19"/>
        <v>#DIV/0!</v>
      </c>
      <c r="D128" s="9"/>
      <c r="E128" t="s">
        <v>167</v>
      </c>
      <c r="F128">
        <v>18</v>
      </c>
      <c r="G128" t="s">
        <v>150</v>
      </c>
      <c r="H128" t="s">
        <v>171</v>
      </c>
      <c r="I128" t="s">
        <v>169</v>
      </c>
      <c r="J128" t="s">
        <v>170</v>
      </c>
      <c r="K128" t="str">
        <f t="shared" si="20"/>
        <v>zf[18,FeedTray2-1]:=0;</v>
      </c>
    </row>
    <row r="129" spans="1:11" x14ac:dyDescent="0.25">
      <c r="A129" t="s">
        <v>127</v>
      </c>
      <c r="B129">
        <v>0</v>
      </c>
      <c r="C129" t="e">
        <f t="shared" si="19"/>
        <v>#DIV/0!</v>
      </c>
      <c r="D129" s="9"/>
      <c r="E129" t="s">
        <v>167</v>
      </c>
      <c r="F129">
        <v>19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si="20"/>
        <v>zf[19,FeedTray2-1]:=0;</v>
      </c>
    </row>
    <row r="130" spans="1:11" x14ac:dyDescent="0.25">
      <c r="A130" t="s">
        <v>129</v>
      </c>
      <c r="B130">
        <v>0</v>
      </c>
      <c r="C130" t="e">
        <f t="shared" si="19"/>
        <v>#DIV/0!</v>
      </c>
      <c r="D130" s="9"/>
      <c r="E130" t="s">
        <v>167</v>
      </c>
      <c r="F130">
        <v>20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20"/>
        <v>zf[20,FeedTray2-1]:=0;</v>
      </c>
    </row>
    <row r="131" spans="1:11" x14ac:dyDescent="0.25">
      <c r="A131" t="s">
        <v>130</v>
      </c>
      <c r="B131">
        <v>0</v>
      </c>
      <c r="C131" t="e">
        <f t="shared" si="19"/>
        <v>#DIV/0!</v>
      </c>
      <c r="D131" s="9"/>
      <c r="E131" t="s">
        <v>167</v>
      </c>
      <c r="F131">
        <v>21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20"/>
        <v>zf[21,FeedTray2-1]:=0;</v>
      </c>
    </row>
    <row r="132" spans="1:11" x14ac:dyDescent="0.25">
      <c r="A132" t="s">
        <v>101</v>
      </c>
      <c r="B132">
        <v>0</v>
      </c>
      <c r="C132" t="e">
        <f t="shared" si="19"/>
        <v>#DIV/0!</v>
      </c>
      <c r="D132" s="9"/>
      <c r="E132" t="s">
        <v>167</v>
      </c>
      <c r="F132">
        <v>22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20"/>
        <v>zf[22,FeedTray2-1]:=0;</v>
      </c>
    </row>
    <row r="133" spans="1:11" x14ac:dyDescent="0.25">
      <c r="A133" t="s">
        <v>65</v>
      </c>
      <c r="B133">
        <v>0</v>
      </c>
      <c r="C133" t="e">
        <f t="shared" si="19"/>
        <v>#DIV/0!</v>
      </c>
      <c r="D133" s="9"/>
      <c r="E133" t="s">
        <v>167</v>
      </c>
      <c r="F133">
        <v>23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20"/>
        <v>zf[23,FeedTray2-1]:=0;</v>
      </c>
    </row>
    <row r="134" spans="1:11" x14ac:dyDescent="0.25">
      <c r="A134" t="s">
        <v>70</v>
      </c>
      <c r="B134">
        <v>0</v>
      </c>
      <c r="C134" t="e">
        <f t="shared" si="19"/>
        <v>#DIV/0!</v>
      </c>
      <c r="D134" s="9"/>
      <c r="E134" t="s">
        <v>167</v>
      </c>
      <c r="F134">
        <v>24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20"/>
        <v>zf[24,FeedTray2-1]:=0;</v>
      </c>
    </row>
    <row r="136" spans="1:11" x14ac:dyDescent="0.25">
      <c r="B136" t="s">
        <v>1987</v>
      </c>
      <c r="C136" t="s">
        <v>1935</v>
      </c>
      <c r="E136" t="s">
        <v>1987</v>
      </c>
      <c r="F136" t="s">
        <v>1935</v>
      </c>
    </row>
    <row r="137" spans="1:11" x14ac:dyDescent="0.25">
      <c r="A137" t="s">
        <v>1988</v>
      </c>
      <c r="B137">
        <v>0</v>
      </c>
      <c r="C137">
        <v>0</v>
      </c>
      <c r="D137" t="s">
        <v>108</v>
      </c>
      <c r="E137">
        <f>B141</f>
        <v>0</v>
      </c>
      <c r="F137">
        <f>C141</f>
        <v>0</v>
      </c>
    </row>
    <row r="138" spans="1:11" x14ac:dyDescent="0.25">
      <c r="A138" t="s">
        <v>1989</v>
      </c>
      <c r="B138">
        <v>0</v>
      </c>
      <c r="C138">
        <v>0</v>
      </c>
      <c r="D138" t="s">
        <v>109</v>
      </c>
      <c r="E138">
        <f>B142</f>
        <v>0</v>
      </c>
      <c r="F138">
        <f>C142</f>
        <v>8.2749863351620301E-4</v>
      </c>
    </row>
    <row r="139" spans="1:11" x14ac:dyDescent="0.25">
      <c r="A139" t="s">
        <v>1990</v>
      </c>
      <c r="B139">
        <v>0</v>
      </c>
      <c r="C139">
        <v>0</v>
      </c>
      <c r="D139" t="s">
        <v>110</v>
      </c>
      <c r="E139">
        <f t="shared" ref="E139:F141" si="21">B144</f>
        <v>0</v>
      </c>
      <c r="F139">
        <f t="shared" si="21"/>
        <v>2.3790585713590801E-3</v>
      </c>
    </row>
    <row r="140" spans="1:11" x14ac:dyDescent="0.25">
      <c r="A140" t="s">
        <v>1991</v>
      </c>
      <c r="B140" s="10">
        <v>2.95247708236639E-2</v>
      </c>
      <c r="C140" s="10">
        <v>5.79086443102797E-3</v>
      </c>
      <c r="D140" t="s">
        <v>112</v>
      </c>
      <c r="E140">
        <f t="shared" si="21"/>
        <v>0.60845541702137096</v>
      </c>
      <c r="F140">
        <f t="shared" si="21"/>
        <v>0.95345930688148695</v>
      </c>
    </row>
    <row r="141" spans="1:11" x14ac:dyDescent="0.25">
      <c r="A141" t="s">
        <v>1992</v>
      </c>
      <c r="B141">
        <v>0</v>
      </c>
      <c r="C141">
        <v>0</v>
      </c>
      <c r="D141" t="s">
        <v>96</v>
      </c>
      <c r="E141">
        <f t="shared" si="21"/>
        <v>0.162170426974245</v>
      </c>
      <c r="F141">
        <f t="shared" si="21"/>
        <v>3.7543271482609601E-2</v>
      </c>
    </row>
    <row r="142" spans="1:11" x14ac:dyDescent="0.25">
      <c r="A142" t="s">
        <v>1993</v>
      </c>
      <c r="B142">
        <v>0</v>
      </c>
      <c r="C142" s="10">
        <v>8.2749863351620301E-4</v>
      </c>
      <c r="D142" t="s">
        <v>115</v>
      </c>
      <c r="E142" s="10">
        <f t="shared" ref="E142:F147" si="22">B150</f>
        <v>5.9210317186749101E-2</v>
      </c>
      <c r="F142" s="10">
        <f t="shared" si="22"/>
        <v>0</v>
      </c>
    </row>
    <row r="143" spans="1:11" x14ac:dyDescent="0.25">
      <c r="A143" t="s">
        <v>1994</v>
      </c>
      <c r="B143">
        <v>0</v>
      </c>
      <c r="C143">
        <v>0</v>
      </c>
      <c r="D143" t="s">
        <v>116</v>
      </c>
      <c r="E143" s="10">
        <f t="shared" si="22"/>
        <v>3.1310686051787398E-2</v>
      </c>
      <c r="F143" s="10">
        <f t="shared" si="22"/>
        <v>0</v>
      </c>
    </row>
    <row r="144" spans="1:11" x14ac:dyDescent="0.25">
      <c r="A144" t="s">
        <v>1995</v>
      </c>
      <c r="B144">
        <v>0</v>
      </c>
      <c r="C144" s="10">
        <v>2.3790585713590801E-3</v>
      </c>
      <c r="D144" t="s">
        <v>117</v>
      </c>
      <c r="E144">
        <f t="shared" si="22"/>
        <v>2.6412259430701E-2</v>
      </c>
      <c r="F144">
        <f t="shared" si="22"/>
        <v>0</v>
      </c>
    </row>
    <row r="145" spans="1:6" x14ac:dyDescent="0.25">
      <c r="A145" t="s">
        <v>1996</v>
      </c>
      <c r="B145">
        <v>0.60845541702137096</v>
      </c>
      <c r="C145">
        <v>0.95345930688148695</v>
      </c>
      <c r="D145" t="s">
        <v>119</v>
      </c>
      <c r="E145" s="10">
        <f t="shared" si="22"/>
        <v>6.9756488019270804E-3</v>
      </c>
      <c r="F145" s="10">
        <f t="shared" si="22"/>
        <v>0</v>
      </c>
    </row>
    <row r="146" spans="1:6" x14ac:dyDescent="0.25">
      <c r="A146" t="s">
        <v>1997</v>
      </c>
      <c r="B146">
        <v>0.162170426974245</v>
      </c>
      <c r="C146" s="10">
        <v>3.7543271482609601E-2</v>
      </c>
      <c r="D146" t="s">
        <v>120</v>
      </c>
      <c r="E146" s="10">
        <f t="shared" si="22"/>
        <v>5.6773849389016497E-3</v>
      </c>
      <c r="F146" s="10">
        <f t="shared" si="22"/>
        <v>0</v>
      </c>
    </row>
    <row r="147" spans="1:6" x14ac:dyDescent="0.25">
      <c r="A147" t="s">
        <v>1998</v>
      </c>
      <c r="B147">
        <v>0</v>
      </c>
      <c r="C147">
        <v>0</v>
      </c>
      <c r="D147" t="s">
        <v>121</v>
      </c>
      <c r="E147" s="10">
        <f t="shared" si="22"/>
        <v>4.9096900975235903E-3</v>
      </c>
      <c r="F147" s="10">
        <f t="shared" si="22"/>
        <v>0</v>
      </c>
    </row>
    <row r="148" spans="1:6" x14ac:dyDescent="0.25">
      <c r="A148" t="s">
        <v>1999</v>
      </c>
      <c r="B148" s="10">
        <v>2.40253828630273E-2</v>
      </c>
      <c r="C148">
        <v>0</v>
      </c>
      <c r="D148" t="s">
        <v>97</v>
      </c>
      <c r="E148" s="10">
        <f>B139</f>
        <v>0</v>
      </c>
      <c r="F148" s="10">
        <f>C139</f>
        <v>0</v>
      </c>
    </row>
    <row r="149" spans="1:6" x14ac:dyDescent="0.25">
      <c r="A149" t="s">
        <v>2000</v>
      </c>
      <c r="B149">
        <v>0</v>
      </c>
      <c r="C149">
        <v>0</v>
      </c>
      <c r="D149" t="s">
        <v>122</v>
      </c>
      <c r="E149" s="10">
        <f t="shared" ref="E149:F155" si="23">B156</f>
        <v>6.2592459849861804E-3</v>
      </c>
      <c r="F149" s="10">
        <f t="shared" si="23"/>
        <v>0</v>
      </c>
    </row>
    <row r="150" spans="1:6" x14ac:dyDescent="0.25">
      <c r="A150" t="s">
        <v>2001</v>
      </c>
      <c r="B150" s="10">
        <v>5.9210317186749101E-2</v>
      </c>
      <c r="C150">
        <v>0</v>
      </c>
      <c r="D150" t="s">
        <v>123</v>
      </c>
      <c r="E150" s="10">
        <f t="shared" si="23"/>
        <v>3.8317776651772501E-4</v>
      </c>
      <c r="F150" s="10">
        <f t="shared" si="23"/>
        <v>0</v>
      </c>
    </row>
    <row r="151" spans="1:6" x14ac:dyDescent="0.25">
      <c r="A151" t="s">
        <v>2002</v>
      </c>
      <c r="B151" s="10">
        <v>3.1310686051787398E-2</v>
      </c>
      <c r="C151">
        <v>0</v>
      </c>
      <c r="D151" t="s">
        <v>124</v>
      </c>
      <c r="E151" s="10">
        <f t="shared" si="23"/>
        <v>3.7101339297747902E-4</v>
      </c>
      <c r="F151" s="10">
        <f t="shared" si="23"/>
        <v>0</v>
      </c>
    </row>
    <row r="152" spans="1:6" x14ac:dyDescent="0.25">
      <c r="A152" t="s">
        <v>2003</v>
      </c>
      <c r="B152">
        <v>2.6412259430701E-2</v>
      </c>
      <c r="C152">
        <v>0</v>
      </c>
      <c r="D152" t="s">
        <v>125</v>
      </c>
      <c r="E152" s="10">
        <f t="shared" si="23"/>
        <v>3.15597913516362E-3</v>
      </c>
      <c r="F152" s="10">
        <f t="shared" si="23"/>
        <v>0</v>
      </c>
    </row>
    <row r="153" spans="1:6" x14ac:dyDescent="0.25">
      <c r="A153" t="s">
        <v>2004</v>
      </c>
      <c r="B153" s="10">
        <v>6.9756488019270804E-3</v>
      </c>
      <c r="C153">
        <v>0</v>
      </c>
      <c r="D153" t="s">
        <v>126</v>
      </c>
      <c r="E153" s="10">
        <f t="shared" si="23"/>
        <v>2.6220982964528602E-4</v>
      </c>
      <c r="F153" s="10">
        <f t="shared" si="23"/>
        <v>0</v>
      </c>
    </row>
    <row r="154" spans="1:6" x14ac:dyDescent="0.25">
      <c r="A154" t="s">
        <v>2005</v>
      </c>
      <c r="B154" s="10">
        <v>5.6773849389016497E-3</v>
      </c>
      <c r="C154">
        <v>0</v>
      </c>
      <c r="D154" t="s">
        <v>30</v>
      </c>
      <c r="E154" s="10">
        <f t="shared" si="23"/>
        <v>0</v>
      </c>
      <c r="F154" s="10">
        <f t="shared" si="23"/>
        <v>0</v>
      </c>
    </row>
    <row r="155" spans="1:6" x14ac:dyDescent="0.25">
      <c r="A155" t="s">
        <v>2006</v>
      </c>
      <c r="B155" s="10">
        <v>4.9096900975235903E-3</v>
      </c>
      <c r="C155">
        <v>0</v>
      </c>
      <c r="D155" t="s">
        <v>32</v>
      </c>
      <c r="E155" s="10">
        <f t="shared" si="23"/>
        <v>4.4425522326541596E-3</v>
      </c>
      <c r="F155" s="10">
        <f t="shared" si="23"/>
        <v>0</v>
      </c>
    </row>
    <row r="156" spans="1:6" x14ac:dyDescent="0.25">
      <c r="A156" t="s">
        <v>2007</v>
      </c>
      <c r="B156" s="10">
        <v>6.2592459849861804E-3</v>
      </c>
      <c r="C156">
        <v>0</v>
      </c>
      <c r="D156" t="s">
        <v>98</v>
      </c>
      <c r="E156" s="10">
        <f>B147</f>
        <v>0</v>
      </c>
      <c r="F156" s="10">
        <f>C147</f>
        <v>0</v>
      </c>
    </row>
    <row r="157" spans="1:6" x14ac:dyDescent="0.25">
      <c r="A157" t="s">
        <v>2008</v>
      </c>
      <c r="B157" s="10">
        <v>3.8317776651772501E-4</v>
      </c>
      <c r="C157">
        <v>0</v>
      </c>
      <c r="D157" t="s">
        <v>36</v>
      </c>
      <c r="E157" s="10">
        <f>B163</f>
        <v>5.9862553352849797E-3</v>
      </c>
      <c r="F157" s="10">
        <f>C163</f>
        <v>0</v>
      </c>
    </row>
    <row r="158" spans="1:6" x14ac:dyDescent="0.25">
      <c r="A158" t="s">
        <v>2009</v>
      </c>
      <c r="B158" s="10">
        <v>3.7101339297747902E-4</v>
      </c>
      <c r="C158">
        <v>0</v>
      </c>
      <c r="D158" t="s">
        <v>99</v>
      </c>
      <c r="E158" s="10">
        <f>B140</f>
        <v>2.95247708236639E-2</v>
      </c>
      <c r="F158" s="10">
        <f>C140</f>
        <v>5.79086443102797E-3</v>
      </c>
    </row>
    <row r="159" spans="1:6" x14ac:dyDescent="0.25">
      <c r="A159" t="s">
        <v>2010</v>
      </c>
      <c r="B159" s="10">
        <v>3.15597913516362E-3</v>
      </c>
      <c r="C159">
        <v>0</v>
      </c>
      <c r="D159" t="s">
        <v>100</v>
      </c>
      <c r="E159" s="10">
        <f>B148</f>
        <v>2.40253828630273E-2</v>
      </c>
      <c r="F159" s="10">
        <f>C148</f>
        <v>0</v>
      </c>
    </row>
    <row r="160" spans="1:6" x14ac:dyDescent="0.25">
      <c r="A160" t="s">
        <v>2011</v>
      </c>
      <c r="B160" s="10">
        <v>2.6220982964528602E-4</v>
      </c>
      <c r="C160">
        <v>0</v>
      </c>
      <c r="D160" t="s">
        <v>127</v>
      </c>
      <c r="E160" s="10">
        <f t="shared" ref="E160:F166" si="24">B164</f>
        <v>1.03363822712661E-2</v>
      </c>
      <c r="F160" s="10">
        <f t="shared" si="24"/>
        <v>0</v>
      </c>
    </row>
    <row r="161" spans="1:8" x14ac:dyDescent="0.25">
      <c r="A161" t="s">
        <v>2012</v>
      </c>
      <c r="B161">
        <v>0</v>
      </c>
      <c r="C161">
        <v>0</v>
      </c>
      <c r="D161" t="s">
        <v>128</v>
      </c>
      <c r="E161">
        <f t="shared" si="24"/>
        <v>0</v>
      </c>
      <c r="F161">
        <f t="shared" si="24"/>
        <v>0</v>
      </c>
    </row>
    <row r="162" spans="1:8" x14ac:dyDescent="0.25">
      <c r="A162" t="s">
        <v>2013</v>
      </c>
      <c r="B162" s="10">
        <v>4.4425522326541596E-3</v>
      </c>
      <c r="C162">
        <v>0</v>
      </c>
      <c r="D162" t="s">
        <v>129</v>
      </c>
      <c r="E162" s="10">
        <f t="shared" si="24"/>
        <v>2.4029692097865202E-3</v>
      </c>
      <c r="F162" s="10">
        <f t="shared" si="24"/>
        <v>0</v>
      </c>
    </row>
    <row r="163" spans="1:8" x14ac:dyDescent="0.25">
      <c r="A163" t="s">
        <v>2014</v>
      </c>
      <c r="B163" s="10">
        <v>5.9862553352849797E-3</v>
      </c>
      <c r="C163">
        <v>0</v>
      </c>
      <c r="D163" t="s">
        <v>130</v>
      </c>
      <c r="E163" s="10">
        <f t="shared" si="24"/>
        <v>1.12840542356227E-3</v>
      </c>
      <c r="F163" s="10">
        <f t="shared" si="24"/>
        <v>0</v>
      </c>
    </row>
    <row r="164" spans="1:8" x14ac:dyDescent="0.25">
      <c r="A164" t="s">
        <v>2015</v>
      </c>
      <c r="B164" s="10">
        <v>1.03363822712661E-2</v>
      </c>
      <c r="C164">
        <v>0</v>
      </c>
      <c r="D164" t="s">
        <v>101</v>
      </c>
      <c r="E164" s="10">
        <f t="shared" si="24"/>
        <v>2.2620635649920999E-4</v>
      </c>
      <c r="F164" s="10">
        <f t="shared" si="24"/>
        <v>0</v>
      </c>
    </row>
    <row r="165" spans="1:8" x14ac:dyDescent="0.25">
      <c r="A165" t="s">
        <v>2016</v>
      </c>
      <c r="B165">
        <v>0</v>
      </c>
      <c r="C165">
        <v>0</v>
      </c>
      <c r="D165" t="s">
        <v>65</v>
      </c>
      <c r="E165" s="10">
        <f t="shared" si="24"/>
        <v>1.6562533039808001E-3</v>
      </c>
      <c r="F165" s="10">
        <f t="shared" si="24"/>
        <v>0</v>
      </c>
    </row>
    <row r="166" spans="1:8" x14ac:dyDescent="0.25">
      <c r="A166" t="s">
        <v>2017</v>
      </c>
      <c r="B166" s="10">
        <v>2.4029692097865202E-3</v>
      </c>
      <c r="C166">
        <v>0</v>
      </c>
      <c r="D166" t="s">
        <v>70</v>
      </c>
      <c r="E166" s="10">
        <f t="shared" si="24"/>
        <v>4.7173655677782197E-3</v>
      </c>
      <c r="F166" s="10">
        <f t="shared" si="24"/>
        <v>0</v>
      </c>
    </row>
    <row r="167" spans="1:8" x14ac:dyDescent="0.25">
      <c r="A167" t="s">
        <v>2018</v>
      </c>
      <c r="B167" s="10">
        <v>1.12840542356227E-3</v>
      </c>
      <c r="C167">
        <v>0</v>
      </c>
      <c r="D167" t="s">
        <v>102</v>
      </c>
      <c r="E167" s="10">
        <f>B138</f>
        <v>0</v>
      </c>
      <c r="F167" s="10">
        <f>C138</f>
        <v>0</v>
      </c>
    </row>
    <row r="168" spans="1:8" x14ac:dyDescent="0.25">
      <c r="A168" t="s">
        <v>2019</v>
      </c>
      <c r="B168" s="10">
        <v>2.2620635649920999E-4</v>
      </c>
      <c r="C168">
        <v>0</v>
      </c>
    </row>
    <row r="169" spans="1:8" x14ac:dyDescent="0.25">
      <c r="A169" t="s">
        <v>2020</v>
      </c>
      <c r="B169" s="10">
        <v>1.6562533039808001E-3</v>
      </c>
      <c r="C169">
        <v>0</v>
      </c>
    </row>
    <row r="170" spans="1:8" x14ac:dyDescent="0.25">
      <c r="A170" t="s">
        <v>2021</v>
      </c>
      <c r="B170" s="10">
        <v>4.7173655677782197E-3</v>
      </c>
      <c r="C170">
        <v>0</v>
      </c>
    </row>
    <row r="172" spans="1:8" x14ac:dyDescent="0.25">
      <c r="A172" t="s">
        <v>167</v>
      </c>
      <c r="B172">
        <v>0</v>
      </c>
      <c r="C172" t="s">
        <v>150</v>
      </c>
      <c r="D172" t="s">
        <v>168</v>
      </c>
      <c r="E172" t="s">
        <v>169</v>
      </c>
      <c r="F172" t="s">
        <v>170</v>
      </c>
      <c r="G172" t="str">
        <f>CONCATENATE(A172,B172,C172,D172,E172,E137,F172)</f>
        <v>zf[0,FeedTray1-1]:=0;</v>
      </c>
      <c r="H172" t="str">
        <f>CONCATENATE(A172,B172,C172,D198,E172,F137,F172)</f>
        <v>zf[0,FeedTray2-1]:=0;</v>
      </c>
    </row>
    <row r="173" spans="1:8" x14ac:dyDescent="0.25">
      <c r="A173" t="s">
        <v>167</v>
      </c>
      <c r="B173">
        <v>1</v>
      </c>
      <c r="C173" t="s">
        <v>150</v>
      </c>
      <c r="D173" t="s">
        <v>168</v>
      </c>
      <c r="E173" t="s">
        <v>169</v>
      </c>
      <c r="F173" t="s">
        <v>170</v>
      </c>
      <c r="G173" t="str">
        <f t="shared" ref="G173:G196" si="25">CONCATENATE(A173,B173,C173,D173,E173,E138,F173)</f>
        <v>zf[1,FeedTray1-1]:=0;</v>
      </c>
      <c r="H173" t="str">
        <f t="shared" ref="H173:H196" si="26">CONCATENATE(A173,B173,C173,D199,E173,F138,F173)</f>
        <v>zf[1,FeedTray2-1]:=0.000827498633516203;</v>
      </c>
    </row>
    <row r="174" spans="1:8" x14ac:dyDescent="0.25">
      <c r="A174" t="s">
        <v>167</v>
      </c>
      <c r="B174">
        <v>2</v>
      </c>
      <c r="C174" t="s">
        <v>150</v>
      </c>
      <c r="D174" t="s">
        <v>168</v>
      </c>
      <c r="E174" t="s">
        <v>169</v>
      </c>
      <c r="F174" t="s">
        <v>170</v>
      </c>
      <c r="G174" t="str">
        <f t="shared" si="25"/>
        <v>zf[2,FeedTray1-1]:=0;</v>
      </c>
      <c r="H174" t="str">
        <f t="shared" si="26"/>
        <v>zf[2,FeedTray2-1]:=0.00237905857135908;</v>
      </c>
    </row>
    <row r="175" spans="1:8" x14ac:dyDescent="0.25">
      <c r="A175" t="s">
        <v>167</v>
      </c>
      <c r="B175">
        <v>3</v>
      </c>
      <c r="C175" t="s">
        <v>150</v>
      </c>
      <c r="D175" t="s">
        <v>168</v>
      </c>
      <c r="E175" t="s">
        <v>169</v>
      </c>
      <c r="F175" t="s">
        <v>170</v>
      </c>
      <c r="G175" t="str">
        <f t="shared" si="25"/>
        <v>zf[3,FeedTray1-1]:=0.608455417021371;</v>
      </c>
      <c r="H175" t="str">
        <f t="shared" si="26"/>
        <v>zf[3,FeedTray2-1]:=0.953459306881487;</v>
      </c>
    </row>
    <row r="176" spans="1:8" x14ac:dyDescent="0.25">
      <c r="A176" t="s">
        <v>167</v>
      </c>
      <c r="B176">
        <v>4</v>
      </c>
      <c r="C176" t="s">
        <v>150</v>
      </c>
      <c r="D176" t="s">
        <v>168</v>
      </c>
      <c r="E176" t="s">
        <v>169</v>
      </c>
      <c r="F176" t="s">
        <v>170</v>
      </c>
      <c r="G176" t="str">
        <f t="shared" si="25"/>
        <v>zf[4,FeedTray1-1]:=0.162170426974245;</v>
      </c>
      <c r="H176" t="str">
        <f t="shared" si="26"/>
        <v>zf[4,FeedTray2-1]:=0.0375432714826096;</v>
      </c>
    </row>
    <row r="177" spans="1:8" x14ac:dyDescent="0.25">
      <c r="A177" t="s">
        <v>167</v>
      </c>
      <c r="B177">
        <v>5</v>
      </c>
      <c r="C177" t="s">
        <v>150</v>
      </c>
      <c r="D177" t="s">
        <v>168</v>
      </c>
      <c r="E177" t="s">
        <v>169</v>
      </c>
      <c r="F177" t="s">
        <v>170</v>
      </c>
      <c r="G177" t="str">
        <f t="shared" si="25"/>
        <v>zf[5,FeedTray1-1]:=0.0592103171867491;</v>
      </c>
      <c r="H177" t="str">
        <f t="shared" si="26"/>
        <v>zf[5,FeedTray2-1]:=0;</v>
      </c>
    </row>
    <row r="178" spans="1:8" x14ac:dyDescent="0.25">
      <c r="A178" t="s">
        <v>167</v>
      </c>
      <c r="B178">
        <v>6</v>
      </c>
      <c r="C178" t="s">
        <v>150</v>
      </c>
      <c r="D178" t="s">
        <v>168</v>
      </c>
      <c r="E178" t="s">
        <v>169</v>
      </c>
      <c r="F178" t="s">
        <v>170</v>
      </c>
      <c r="G178" t="str">
        <f t="shared" si="25"/>
        <v>zf[6,FeedTray1-1]:=0.0313106860517874;</v>
      </c>
      <c r="H178" t="str">
        <f t="shared" si="26"/>
        <v>zf[6,FeedTray2-1]:=0;</v>
      </c>
    </row>
    <row r="179" spans="1:8" x14ac:dyDescent="0.25">
      <c r="A179" t="s">
        <v>167</v>
      </c>
      <c r="B179">
        <v>7</v>
      </c>
      <c r="C179" t="s">
        <v>150</v>
      </c>
      <c r="D179" t="s">
        <v>168</v>
      </c>
      <c r="E179" t="s">
        <v>169</v>
      </c>
      <c r="F179" t="s">
        <v>170</v>
      </c>
      <c r="G179" t="str">
        <f t="shared" si="25"/>
        <v>zf[7,FeedTray1-1]:=0.026412259430701;</v>
      </c>
      <c r="H179" t="str">
        <f t="shared" si="26"/>
        <v>zf[7,FeedTray2-1]:=0;</v>
      </c>
    </row>
    <row r="180" spans="1:8" x14ac:dyDescent="0.25">
      <c r="A180" t="s">
        <v>167</v>
      </c>
      <c r="B180">
        <v>8</v>
      </c>
      <c r="C180" t="s">
        <v>150</v>
      </c>
      <c r="D180" t="s">
        <v>168</v>
      </c>
      <c r="E180" t="s">
        <v>169</v>
      </c>
      <c r="F180" t="s">
        <v>170</v>
      </c>
      <c r="G180" t="str">
        <f t="shared" si="25"/>
        <v>zf[8,FeedTray1-1]:=0.00697564880192708;</v>
      </c>
      <c r="H180" t="str">
        <f t="shared" si="26"/>
        <v>zf[8,FeedTray2-1]:=0;</v>
      </c>
    </row>
    <row r="181" spans="1:8" x14ac:dyDescent="0.25">
      <c r="A181" t="s">
        <v>167</v>
      </c>
      <c r="B181">
        <v>9</v>
      </c>
      <c r="C181" t="s">
        <v>150</v>
      </c>
      <c r="D181" t="s">
        <v>168</v>
      </c>
      <c r="E181" t="s">
        <v>169</v>
      </c>
      <c r="F181" t="s">
        <v>170</v>
      </c>
      <c r="G181" t="str">
        <f t="shared" si="25"/>
        <v>zf[9,FeedTray1-1]:=0.00567738493890165;</v>
      </c>
      <c r="H181" t="str">
        <f t="shared" si="26"/>
        <v>zf[9,FeedTray2-1]:=0;</v>
      </c>
    </row>
    <row r="182" spans="1:8" x14ac:dyDescent="0.25">
      <c r="A182" t="s">
        <v>167</v>
      </c>
      <c r="B182">
        <v>10</v>
      </c>
      <c r="C182" t="s">
        <v>150</v>
      </c>
      <c r="D182" t="s">
        <v>168</v>
      </c>
      <c r="E182" t="s">
        <v>169</v>
      </c>
      <c r="F182" t="s">
        <v>170</v>
      </c>
      <c r="G182" t="str">
        <f t="shared" si="25"/>
        <v>zf[10,FeedTray1-1]:=0.00490969009752359;</v>
      </c>
      <c r="H182" t="str">
        <f t="shared" si="26"/>
        <v>zf[10,FeedTray2-1]:=0;</v>
      </c>
    </row>
    <row r="183" spans="1:8" x14ac:dyDescent="0.25">
      <c r="A183" t="s">
        <v>167</v>
      </c>
      <c r="B183">
        <v>11</v>
      </c>
      <c r="C183" t="s">
        <v>150</v>
      </c>
      <c r="D183" t="s">
        <v>168</v>
      </c>
      <c r="E183" t="s">
        <v>169</v>
      </c>
      <c r="F183" t="s">
        <v>170</v>
      </c>
      <c r="G183" t="str">
        <f t="shared" si="25"/>
        <v>zf[11,FeedTray1-1]:=0;</v>
      </c>
      <c r="H183" t="str">
        <f t="shared" si="26"/>
        <v>zf[11,FeedTray2-1]:=0;</v>
      </c>
    </row>
    <row r="184" spans="1:8" x14ac:dyDescent="0.25">
      <c r="A184" t="s">
        <v>167</v>
      </c>
      <c r="B184">
        <v>12</v>
      </c>
      <c r="C184" t="s">
        <v>150</v>
      </c>
      <c r="D184" t="s">
        <v>168</v>
      </c>
      <c r="E184" t="s">
        <v>169</v>
      </c>
      <c r="F184" t="s">
        <v>170</v>
      </c>
      <c r="G184" t="str">
        <f t="shared" si="25"/>
        <v>zf[12,FeedTray1-1]:=0.00625924598498618;</v>
      </c>
      <c r="H184" t="str">
        <f t="shared" si="26"/>
        <v>zf[12,FeedTray2-1]:=0;</v>
      </c>
    </row>
    <row r="185" spans="1:8" x14ac:dyDescent="0.25">
      <c r="A185" t="s">
        <v>167</v>
      </c>
      <c r="B185">
        <v>13</v>
      </c>
      <c r="C185" t="s">
        <v>150</v>
      </c>
      <c r="D185" t="s">
        <v>168</v>
      </c>
      <c r="E185" t="s">
        <v>169</v>
      </c>
      <c r="F185" t="s">
        <v>170</v>
      </c>
      <c r="G185" t="str">
        <f t="shared" si="25"/>
        <v>zf[13,FeedTray1-1]:=0.000383177766517725;</v>
      </c>
      <c r="H185" t="str">
        <f t="shared" si="26"/>
        <v>zf[13,FeedTray2-1]:=0;</v>
      </c>
    </row>
    <row r="186" spans="1:8" x14ac:dyDescent="0.25">
      <c r="A186" t="s">
        <v>167</v>
      </c>
      <c r="B186">
        <v>14</v>
      </c>
      <c r="C186" t="s">
        <v>150</v>
      </c>
      <c r="D186" t="s">
        <v>168</v>
      </c>
      <c r="E186" t="s">
        <v>169</v>
      </c>
      <c r="F186" t="s">
        <v>170</v>
      </c>
      <c r="G186" t="str">
        <f t="shared" si="25"/>
        <v>zf[14,FeedTray1-1]:=0.000371013392977479;</v>
      </c>
      <c r="H186" t="str">
        <f t="shared" si="26"/>
        <v>zf[14,FeedTray2-1]:=0;</v>
      </c>
    </row>
    <row r="187" spans="1:8" x14ac:dyDescent="0.25">
      <c r="A187" t="s">
        <v>167</v>
      </c>
      <c r="B187">
        <v>15</v>
      </c>
      <c r="C187" t="s">
        <v>150</v>
      </c>
      <c r="D187" t="s">
        <v>168</v>
      </c>
      <c r="E187" t="s">
        <v>169</v>
      </c>
      <c r="F187" t="s">
        <v>170</v>
      </c>
      <c r="G187" t="str">
        <f t="shared" si="25"/>
        <v>zf[15,FeedTray1-1]:=0.00315597913516362;</v>
      </c>
      <c r="H187" t="str">
        <f t="shared" si="26"/>
        <v>zf[15,FeedTray2-1]:=0;</v>
      </c>
    </row>
    <row r="188" spans="1:8" x14ac:dyDescent="0.25">
      <c r="A188" t="s">
        <v>167</v>
      </c>
      <c r="B188">
        <v>16</v>
      </c>
      <c r="C188" t="s">
        <v>150</v>
      </c>
      <c r="D188" t="s">
        <v>168</v>
      </c>
      <c r="E188" t="s">
        <v>169</v>
      </c>
      <c r="F188" t="s">
        <v>170</v>
      </c>
      <c r="G188" t="str">
        <f t="shared" si="25"/>
        <v>zf[16,FeedTray1-1]:=0.000262209829645286;</v>
      </c>
      <c r="H188" t="str">
        <f t="shared" si="26"/>
        <v>zf[16,FeedTray2-1]:=0;</v>
      </c>
    </row>
    <row r="189" spans="1:8" x14ac:dyDescent="0.25">
      <c r="A189" t="s">
        <v>167</v>
      </c>
      <c r="B189">
        <v>17</v>
      </c>
      <c r="C189" t="s">
        <v>150</v>
      </c>
      <c r="D189" t="s">
        <v>168</v>
      </c>
      <c r="E189" t="s">
        <v>169</v>
      </c>
      <c r="F189" t="s">
        <v>170</v>
      </c>
      <c r="G189" t="str">
        <f t="shared" si="25"/>
        <v>zf[17,FeedTray1-1]:=0;</v>
      </c>
      <c r="H189" t="str">
        <f t="shared" si="26"/>
        <v>zf[17,FeedTray2-1]:=0;</v>
      </c>
    </row>
    <row r="190" spans="1:8" x14ac:dyDescent="0.25">
      <c r="A190" t="s">
        <v>167</v>
      </c>
      <c r="B190">
        <v>18</v>
      </c>
      <c r="C190" t="s">
        <v>150</v>
      </c>
      <c r="D190" t="s">
        <v>168</v>
      </c>
      <c r="E190" t="s">
        <v>169</v>
      </c>
      <c r="F190" t="s">
        <v>170</v>
      </c>
      <c r="G190" t="str">
        <f t="shared" si="25"/>
        <v>zf[18,FeedTray1-1]:=0.00444255223265416;</v>
      </c>
      <c r="H190" t="str">
        <f t="shared" si="26"/>
        <v>zf[18,FeedTray2-1]:=0;</v>
      </c>
    </row>
    <row r="191" spans="1:8" x14ac:dyDescent="0.25">
      <c r="A191" t="s">
        <v>167</v>
      </c>
      <c r="B191">
        <v>19</v>
      </c>
      <c r="C191" t="s">
        <v>150</v>
      </c>
      <c r="D191" t="s">
        <v>168</v>
      </c>
      <c r="E191" t="s">
        <v>169</v>
      </c>
      <c r="F191" t="s">
        <v>170</v>
      </c>
      <c r="G191" t="str">
        <f t="shared" si="25"/>
        <v>zf[19,FeedTray1-1]:=0;</v>
      </c>
      <c r="H191" t="str">
        <f t="shared" si="26"/>
        <v>zf[19,FeedTray2-1]:=0;</v>
      </c>
    </row>
    <row r="192" spans="1:8" x14ac:dyDescent="0.25">
      <c r="A192" t="s">
        <v>167</v>
      </c>
      <c r="B192">
        <v>20</v>
      </c>
      <c r="C192" t="s">
        <v>150</v>
      </c>
      <c r="D192" t="s">
        <v>168</v>
      </c>
      <c r="E192" t="s">
        <v>169</v>
      </c>
      <c r="F192" t="s">
        <v>170</v>
      </c>
      <c r="G192" t="str">
        <f t="shared" si="25"/>
        <v>zf[20,FeedTray1-1]:=0.00598625533528498;</v>
      </c>
      <c r="H192" t="str">
        <f t="shared" si="26"/>
        <v>zf[20,FeedTray2-1]:=0;</v>
      </c>
    </row>
    <row r="193" spans="1:8" x14ac:dyDescent="0.25">
      <c r="A193" t="s">
        <v>167</v>
      </c>
      <c r="B193">
        <v>21</v>
      </c>
      <c r="C193" t="s">
        <v>150</v>
      </c>
      <c r="D193" t="s">
        <v>168</v>
      </c>
      <c r="E193" t="s">
        <v>169</v>
      </c>
      <c r="F193" t="s">
        <v>170</v>
      </c>
      <c r="G193" t="str">
        <f t="shared" si="25"/>
        <v>zf[21,FeedTray1-1]:=0.0295247708236639;</v>
      </c>
      <c r="H193" t="str">
        <f t="shared" si="26"/>
        <v>zf[21,FeedTray2-1]:=0.00579086443102797;</v>
      </c>
    </row>
    <row r="194" spans="1:8" x14ac:dyDescent="0.25">
      <c r="A194" t="s">
        <v>167</v>
      </c>
      <c r="B194">
        <v>22</v>
      </c>
      <c r="C194" t="s">
        <v>150</v>
      </c>
      <c r="D194" t="s">
        <v>168</v>
      </c>
      <c r="E194" t="s">
        <v>169</v>
      </c>
      <c r="F194" t="s">
        <v>170</v>
      </c>
      <c r="G194" t="str">
        <f t="shared" si="25"/>
        <v>zf[22,FeedTray1-1]:=0.0240253828630273;</v>
      </c>
      <c r="H194" t="str">
        <f t="shared" si="26"/>
        <v>zf[22,FeedTray2-1]:=0;</v>
      </c>
    </row>
    <row r="195" spans="1:8" x14ac:dyDescent="0.25">
      <c r="A195" t="s">
        <v>167</v>
      </c>
      <c r="B195">
        <v>23</v>
      </c>
      <c r="C195" t="s">
        <v>150</v>
      </c>
      <c r="D195" t="s">
        <v>168</v>
      </c>
      <c r="E195" t="s">
        <v>169</v>
      </c>
      <c r="F195" t="s">
        <v>170</v>
      </c>
      <c r="G195" t="str">
        <f t="shared" si="25"/>
        <v>zf[23,FeedTray1-1]:=0.0103363822712661;</v>
      </c>
      <c r="H195" t="str">
        <f t="shared" si="26"/>
        <v>zf[23,FeedTray2-1]:=0;</v>
      </c>
    </row>
    <row r="196" spans="1:8" x14ac:dyDescent="0.25">
      <c r="A196" t="s">
        <v>167</v>
      </c>
      <c r="B196">
        <v>24</v>
      </c>
      <c r="C196" t="s">
        <v>150</v>
      </c>
      <c r="D196" t="s">
        <v>168</v>
      </c>
      <c r="E196" t="s">
        <v>169</v>
      </c>
      <c r="F196" t="s">
        <v>170</v>
      </c>
      <c r="G196" t="str">
        <f t="shared" si="25"/>
        <v>zf[24,FeedTray1-1]:=0;</v>
      </c>
      <c r="H196" t="str">
        <f t="shared" si="26"/>
        <v>zf[24,FeedTray2-1]:=0;</v>
      </c>
    </row>
    <row r="198" spans="1:8" x14ac:dyDescent="0.25">
      <c r="D198" t="s">
        <v>171</v>
      </c>
    </row>
    <row r="199" spans="1:8" x14ac:dyDescent="0.25">
      <c r="D199" t="s">
        <v>171</v>
      </c>
    </row>
    <row r="200" spans="1:8" x14ac:dyDescent="0.25">
      <c r="D200" t="s">
        <v>171</v>
      </c>
    </row>
    <row r="201" spans="1:8" x14ac:dyDescent="0.25">
      <c r="D201" t="s">
        <v>171</v>
      </c>
    </row>
    <row r="202" spans="1:8" x14ac:dyDescent="0.25">
      <c r="D202" t="s">
        <v>171</v>
      </c>
    </row>
    <row r="203" spans="1:8" x14ac:dyDescent="0.25">
      <c r="D203" t="s">
        <v>171</v>
      </c>
    </row>
    <row r="204" spans="1:8" x14ac:dyDescent="0.25">
      <c r="D204" t="s">
        <v>171</v>
      </c>
    </row>
    <row r="205" spans="1:8" x14ac:dyDescent="0.25">
      <c r="D205" t="s">
        <v>171</v>
      </c>
    </row>
    <row r="206" spans="1:8" x14ac:dyDescent="0.25">
      <c r="D206" t="s">
        <v>171</v>
      </c>
    </row>
    <row r="207" spans="1:8" x14ac:dyDescent="0.25">
      <c r="D207" t="s">
        <v>171</v>
      </c>
    </row>
    <row r="208" spans="1:8" x14ac:dyDescent="0.25">
      <c r="D208" t="s">
        <v>171</v>
      </c>
    </row>
    <row r="209" spans="4:4" x14ac:dyDescent="0.25">
      <c r="D209" t="s">
        <v>171</v>
      </c>
    </row>
    <row r="210" spans="4:4" x14ac:dyDescent="0.25">
      <c r="D210" t="s">
        <v>171</v>
      </c>
    </row>
    <row r="211" spans="4:4" x14ac:dyDescent="0.25">
      <c r="D211" t="s">
        <v>171</v>
      </c>
    </row>
    <row r="212" spans="4:4" x14ac:dyDescent="0.25">
      <c r="D212" t="s">
        <v>171</v>
      </c>
    </row>
    <row r="213" spans="4:4" x14ac:dyDescent="0.25">
      <c r="D213" t="s">
        <v>171</v>
      </c>
    </row>
    <row r="214" spans="4:4" x14ac:dyDescent="0.25">
      <c r="D214" t="s">
        <v>171</v>
      </c>
    </row>
    <row r="215" spans="4:4" x14ac:dyDescent="0.25">
      <c r="D215" t="s">
        <v>171</v>
      </c>
    </row>
    <row r="216" spans="4:4" x14ac:dyDescent="0.25">
      <c r="D216" t="s">
        <v>171</v>
      </c>
    </row>
    <row r="217" spans="4:4" x14ac:dyDescent="0.25">
      <c r="D217" t="s">
        <v>171</v>
      </c>
    </row>
    <row r="218" spans="4:4" x14ac:dyDescent="0.25">
      <c r="D218" t="s">
        <v>171</v>
      </c>
    </row>
    <row r="219" spans="4:4" x14ac:dyDescent="0.25">
      <c r="D219" t="s">
        <v>171</v>
      </c>
    </row>
    <row r="220" spans="4:4" x14ac:dyDescent="0.25">
      <c r="D220" t="s">
        <v>171</v>
      </c>
    </row>
    <row r="221" spans="4:4" x14ac:dyDescent="0.25">
      <c r="D221" t="s">
        <v>171</v>
      </c>
    </row>
    <row r="222" spans="4:4" x14ac:dyDescent="0.25">
      <c r="D222" t="s">
        <v>171</v>
      </c>
    </row>
    <row r="225" spans="1:9" x14ac:dyDescent="0.25">
      <c r="B225" t="s">
        <v>2022</v>
      </c>
      <c r="C225" t="s">
        <v>2023</v>
      </c>
      <c r="E225" t="s">
        <v>2022</v>
      </c>
      <c r="F225" t="s">
        <v>2023</v>
      </c>
    </row>
    <row r="226" spans="1:9" x14ac:dyDescent="0.25">
      <c r="A226" t="s">
        <v>1988</v>
      </c>
      <c r="B226">
        <v>0</v>
      </c>
      <c r="C226">
        <v>0</v>
      </c>
      <c r="D226" t="s">
        <v>108</v>
      </c>
      <c r="E226">
        <f>B230</f>
        <v>0</v>
      </c>
      <c r="F226" s="14">
        <f>C230</f>
        <v>0</v>
      </c>
      <c r="H226">
        <v>1312.99991559452</v>
      </c>
      <c r="I226">
        <v>1618</v>
      </c>
    </row>
    <row r="227" spans="1:9" x14ac:dyDescent="0.25">
      <c r="A227" t="s">
        <v>1989</v>
      </c>
      <c r="B227">
        <v>0</v>
      </c>
      <c r="C227">
        <v>0</v>
      </c>
      <c r="D227" t="s">
        <v>109</v>
      </c>
      <c r="E227">
        <f>B231</f>
        <v>1.49852588284716E-6</v>
      </c>
      <c r="F227" s="14">
        <f>C231</f>
        <v>2.0449209101502399E-4</v>
      </c>
      <c r="H227">
        <v>391.70780302940102</v>
      </c>
      <c r="I227">
        <v>103.1</v>
      </c>
    </row>
    <row r="228" spans="1:9" x14ac:dyDescent="0.25">
      <c r="A228" t="s">
        <v>1990</v>
      </c>
      <c r="B228">
        <v>0</v>
      </c>
      <c r="C228">
        <v>0</v>
      </c>
      <c r="D228" t="s">
        <v>110</v>
      </c>
      <c r="E228">
        <f t="shared" ref="E228:E230" si="27">B233</f>
        <v>6.3404179787276705E-5</v>
      </c>
      <c r="F228" s="14">
        <f t="shared" ref="F228:F230" si="28">C233</f>
        <v>3.9760683260483599E-4</v>
      </c>
      <c r="H228">
        <f>SUM(H226:H227)</f>
        <v>1704.707718623921</v>
      </c>
      <c r="I228">
        <f>SUM(I226:I227)</f>
        <v>1721.1</v>
      </c>
    </row>
    <row r="229" spans="1:9" x14ac:dyDescent="0.25">
      <c r="A229" t="s">
        <v>1991</v>
      </c>
      <c r="B229" s="10">
        <v>3.6828765556975701E-2</v>
      </c>
      <c r="C229" s="10">
        <v>2.5386754344451099E-21</v>
      </c>
      <c r="D229" t="s">
        <v>112</v>
      </c>
      <c r="E229">
        <f t="shared" si="27"/>
        <v>0.82098408463884098</v>
      </c>
      <c r="F229" s="14">
        <f t="shared" si="28"/>
        <v>1.1314100660211801E-2</v>
      </c>
    </row>
    <row r="230" spans="1:9" x14ac:dyDescent="0.25">
      <c r="A230" t="s">
        <v>1992</v>
      </c>
      <c r="B230">
        <v>0</v>
      </c>
      <c r="C230">
        <v>0</v>
      </c>
      <c r="D230" t="s">
        <v>96</v>
      </c>
      <c r="E230">
        <f t="shared" si="27"/>
        <v>0.13819719386235499</v>
      </c>
      <c r="F230" s="14">
        <f t="shared" si="28"/>
        <v>0.207847227552409</v>
      </c>
    </row>
    <row r="231" spans="1:9" x14ac:dyDescent="0.25">
      <c r="A231" t="s">
        <v>1993</v>
      </c>
      <c r="B231" s="10">
        <v>1.49852588284716E-6</v>
      </c>
      <c r="C231" s="10">
        <v>2.0449209101502399E-4</v>
      </c>
      <c r="D231" t="s">
        <v>115</v>
      </c>
      <c r="E231" s="10">
        <f t="shared" ref="E231:E236" si="29">B239</f>
        <v>4.1551606289867097E-11</v>
      </c>
      <c r="F231" s="14">
        <f t="shared" ref="F231:F236" si="30">C239</f>
        <v>0.23490925250460601</v>
      </c>
    </row>
    <row r="232" spans="1:9" x14ac:dyDescent="0.25">
      <c r="A232" t="s">
        <v>1994</v>
      </c>
      <c r="B232">
        <v>0</v>
      </c>
      <c r="C232">
        <v>0</v>
      </c>
      <c r="D232" t="s">
        <v>116</v>
      </c>
      <c r="E232" s="10">
        <f t="shared" si="29"/>
        <v>2.4732968922153198E-13</v>
      </c>
      <c r="F232" s="14">
        <f t="shared" si="30"/>
        <v>0.124221085267557</v>
      </c>
    </row>
    <row r="233" spans="1:9" x14ac:dyDescent="0.25">
      <c r="A233" t="s">
        <v>1995</v>
      </c>
      <c r="B233" s="10">
        <v>6.3404179787276705E-5</v>
      </c>
      <c r="C233" s="10">
        <v>3.9760683260483599E-4</v>
      </c>
      <c r="D233" t="s">
        <v>117</v>
      </c>
      <c r="E233">
        <f t="shared" si="29"/>
        <v>1.9523397441409901E-13</v>
      </c>
      <c r="F233" s="14">
        <f t="shared" si="30"/>
        <v>0.104787213075582</v>
      </c>
    </row>
    <row r="234" spans="1:9" x14ac:dyDescent="0.25">
      <c r="A234" t="s">
        <v>1996</v>
      </c>
      <c r="B234">
        <v>0.82098408463884098</v>
      </c>
      <c r="C234" s="10">
        <v>1.1314100660211801E-2</v>
      </c>
      <c r="D234" t="s">
        <v>119</v>
      </c>
      <c r="E234" s="10">
        <f t="shared" si="29"/>
        <v>2.4965893608088201E-13</v>
      </c>
      <c r="F234" s="14">
        <f t="shared" si="30"/>
        <v>2.7674981735241699E-2</v>
      </c>
    </row>
    <row r="235" spans="1:9" x14ac:dyDescent="0.25">
      <c r="A235" t="s">
        <v>1997</v>
      </c>
      <c r="B235">
        <v>0.13819719386235499</v>
      </c>
      <c r="C235" s="10">
        <v>0.207847227552409</v>
      </c>
      <c r="D235" t="s">
        <v>120</v>
      </c>
      <c r="E235" s="10">
        <f t="shared" si="29"/>
        <v>1.5227946216122299E-13</v>
      </c>
      <c r="F235" s="14">
        <f t="shared" si="30"/>
        <v>2.2524288270615998E-2</v>
      </c>
    </row>
    <row r="236" spans="1:9" x14ac:dyDescent="0.25">
      <c r="A236" t="s">
        <v>1998</v>
      </c>
      <c r="B236">
        <v>0</v>
      </c>
      <c r="C236">
        <v>0</v>
      </c>
      <c r="D236" t="s">
        <v>121</v>
      </c>
      <c r="E236" s="10">
        <f t="shared" si="29"/>
        <v>2.06486408545875E-14</v>
      </c>
      <c r="F236" s="14">
        <f t="shared" si="30"/>
        <v>1.9478558573735701E-2</v>
      </c>
    </row>
    <row r="237" spans="1:9" x14ac:dyDescent="0.25">
      <c r="A237" t="s">
        <v>1999</v>
      </c>
      <c r="B237" s="10">
        <v>3.9197760932139199E-3</v>
      </c>
      <c r="C237" s="10">
        <v>8.2694645773245895E-2</v>
      </c>
      <c r="D237" t="s">
        <v>97</v>
      </c>
      <c r="E237" s="10">
        <f>B228</f>
        <v>0</v>
      </c>
      <c r="F237" s="14">
        <f>C228</f>
        <v>0</v>
      </c>
    </row>
    <row r="238" spans="1:9" x14ac:dyDescent="0.25">
      <c r="A238" t="s">
        <v>2000</v>
      </c>
      <c r="B238">
        <v>0</v>
      </c>
      <c r="C238">
        <v>0</v>
      </c>
      <c r="D238" t="s">
        <v>122</v>
      </c>
      <c r="E238" s="10">
        <f t="shared" ref="E238:E244" si="31">B245</f>
        <v>2.1841294213315398E-9</v>
      </c>
      <c r="F238" s="14">
        <f t="shared" ref="F238:F244" si="32">C245</f>
        <v>2.4832739458460099E-2</v>
      </c>
    </row>
    <row r="239" spans="1:9" x14ac:dyDescent="0.25">
      <c r="A239" t="s">
        <v>2001</v>
      </c>
      <c r="B239" s="10">
        <v>4.1551606289867097E-11</v>
      </c>
      <c r="C239">
        <v>0.23490925250460601</v>
      </c>
      <c r="D239" t="s">
        <v>123</v>
      </c>
      <c r="E239" s="10">
        <f t="shared" si="31"/>
        <v>1.3477385976669001E-10</v>
      </c>
      <c r="F239" s="14">
        <f t="shared" si="32"/>
        <v>1.5202076485801199E-3</v>
      </c>
    </row>
    <row r="240" spans="1:9" x14ac:dyDescent="0.25">
      <c r="A240" t="s">
        <v>2002</v>
      </c>
      <c r="B240" s="10">
        <v>2.4732968922153198E-13</v>
      </c>
      <c r="C240">
        <v>0.124221085267557</v>
      </c>
      <c r="D240" t="s">
        <v>124</v>
      </c>
      <c r="E240" s="10">
        <f t="shared" si="31"/>
        <v>4.7885506939839597E-12</v>
      </c>
      <c r="F240" s="14">
        <f t="shared" si="32"/>
        <v>1.47194749312412E-3</v>
      </c>
    </row>
    <row r="241" spans="1:6" x14ac:dyDescent="0.25">
      <c r="A241" t="s">
        <v>2003</v>
      </c>
      <c r="B241" s="10">
        <v>1.9523397441409901E-13</v>
      </c>
      <c r="C241">
        <v>0.104787213075582</v>
      </c>
      <c r="D241" t="s">
        <v>125</v>
      </c>
      <c r="E241" s="10">
        <f t="shared" si="31"/>
        <v>5.9275076183887706E-11</v>
      </c>
      <c r="F241" s="14">
        <f t="shared" si="32"/>
        <v>1.2520937632255799E-2</v>
      </c>
    </row>
    <row r="242" spans="1:6" x14ac:dyDescent="0.25">
      <c r="A242" t="s">
        <v>2004</v>
      </c>
      <c r="B242" s="10">
        <v>2.4965893608088201E-13</v>
      </c>
      <c r="C242" s="10">
        <v>2.7674981735241699E-2</v>
      </c>
      <c r="D242" t="s">
        <v>126</v>
      </c>
      <c r="E242" s="10">
        <f t="shared" si="31"/>
        <v>2.4973033489339902E-12</v>
      </c>
      <c r="F242" s="14">
        <f t="shared" si="32"/>
        <v>1.0402834770496499E-3</v>
      </c>
    </row>
    <row r="243" spans="1:6" x14ac:dyDescent="0.25">
      <c r="A243" t="s">
        <v>2005</v>
      </c>
      <c r="B243" s="10">
        <v>1.5227946216122299E-13</v>
      </c>
      <c r="C243">
        <v>2.2524288270615998E-2</v>
      </c>
      <c r="D243" t="s">
        <v>30</v>
      </c>
      <c r="E243" s="10">
        <f t="shared" si="31"/>
        <v>0</v>
      </c>
      <c r="F243" s="14">
        <f t="shared" si="32"/>
        <v>0</v>
      </c>
    </row>
    <row r="244" spans="1:6" x14ac:dyDescent="0.25">
      <c r="A244" t="s">
        <v>2006</v>
      </c>
      <c r="B244" s="10">
        <v>2.06486408545875E-14</v>
      </c>
      <c r="C244" s="10">
        <v>1.9478558573735701E-2</v>
      </c>
      <c r="D244" t="s">
        <v>32</v>
      </c>
      <c r="E244" s="10">
        <f t="shared" si="31"/>
        <v>4.11620040986828E-15</v>
      </c>
      <c r="F244" s="14">
        <f t="shared" si="32"/>
        <v>1.7625249692340399E-2</v>
      </c>
    </row>
    <row r="245" spans="1:6" x14ac:dyDescent="0.25">
      <c r="A245" t="s">
        <v>2007</v>
      </c>
      <c r="B245" s="10">
        <v>2.1841294213315398E-9</v>
      </c>
      <c r="C245" s="10">
        <v>2.4832739458460099E-2</v>
      </c>
      <c r="D245" t="s">
        <v>98</v>
      </c>
      <c r="E245" s="10">
        <f>B236</f>
        <v>0</v>
      </c>
      <c r="F245" s="14">
        <f>C236</f>
        <v>0</v>
      </c>
    </row>
    <row r="246" spans="1:6" x14ac:dyDescent="0.25">
      <c r="A246" t="s">
        <v>2008</v>
      </c>
      <c r="B246" s="10">
        <v>1.3477385976669001E-10</v>
      </c>
      <c r="C246" s="10">
        <v>1.5202076485801199E-3</v>
      </c>
      <c r="D246" t="s">
        <v>36</v>
      </c>
      <c r="E246" s="10">
        <f>B252</f>
        <v>4.9112919612574701E-15</v>
      </c>
      <c r="F246" s="14">
        <f>C252</f>
        <v>2.3749691501877199E-2</v>
      </c>
    </row>
    <row r="247" spans="1:6" x14ac:dyDescent="0.25">
      <c r="A247" t="s">
        <v>2009</v>
      </c>
      <c r="B247" s="10">
        <v>4.7885506939839597E-12</v>
      </c>
      <c r="C247" s="10">
        <v>1.47194749312412E-3</v>
      </c>
      <c r="D247" t="s">
        <v>99</v>
      </c>
      <c r="E247" s="10">
        <f>B229</f>
        <v>3.6828765556975701E-2</v>
      </c>
      <c r="F247" s="14">
        <f>C229</f>
        <v>2.5386754344451099E-21</v>
      </c>
    </row>
    <row r="248" spans="1:6" x14ac:dyDescent="0.25">
      <c r="A248" t="s">
        <v>2010</v>
      </c>
      <c r="B248" s="10">
        <v>5.9275076183887706E-11</v>
      </c>
      <c r="C248" s="10">
        <v>1.2520937632255799E-2</v>
      </c>
      <c r="D248" t="s">
        <v>100</v>
      </c>
      <c r="E248" s="10">
        <f>B237</f>
        <v>3.9197760932139199E-3</v>
      </c>
      <c r="F248" s="14">
        <f>C237</f>
        <v>8.2694645773245895E-2</v>
      </c>
    </row>
    <row r="249" spans="1:6" x14ac:dyDescent="0.25">
      <c r="A249" t="s">
        <v>2011</v>
      </c>
      <c r="B249" s="10">
        <v>2.4973033489339902E-12</v>
      </c>
      <c r="C249" s="10">
        <v>1.0402834770496499E-3</v>
      </c>
      <c r="D249" t="s">
        <v>127</v>
      </c>
      <c r="E249" s="10">
        <f t="shared" ref="E249:E255" si="33">B253</f>
        <v>4.6365893650737902E-6</v>
      </c>
      <c r="F249" s="14">
        <f t="shared" ref="F249:F255" si="34">C253</f>
        <v>4.09933245049263E-2</v>
      </c>
    </row>
    <row r="250" spans="1:6" x14ac:dyDescent="0.25">
      <c r="A250" t="s">
        <v>2012</v>
      </c>
      <c r="B250">
        <v>0</v>
      </c>
      <c r="C250">
        <v>0</v>
      </c>
      <c r="D250" t="s">
        <v>128</v>
      </c>
      <c r="E250">
        <f t="shared" si="33"/>
        <v>0</v>
      </c>
      <c r="F250" s="14">
        <f t="shared" si="34"/>
        <v>0</v>
      </c>
    </row>
    <row r="251" spans="1:6" x14ac:dyDescent="0.25">
      <c r="A251" t="s">
        <v>2013</v>
      </c>
      <c r="B251" s="10">
        <v>4.11620040986828E-15</v>
      </c>
      <c r="C251" s="10">
        <v>1.7625249692340399E-2</v>
      </c>
      <c r="D251" t="s">
        <v>129</v>
      </c>
      <c r="E251" s="10">
        <f t="shared" si="33"/>
        <v>5.3270494503594399E-7</v>
      </c>
      <c r="F251" s="14">
        <f t="shared" si="34"/>
        <v>9.5317531432772395E-3</v>
      </c>
    </row>
    <row r="252" spans="1:6" x14ac:dyDescent="0.25">
      <c r="A252" t="s">
        <v>2014</v>
      </c>
      <c r="B252" s="10">
        <v>4.9112919612574701E-15</v>
      </c>
      <c r="C252" s="10">
        <v>2.3749691501877199E-2</v>
      </c>
      <c r="D252" t="s">
        <v>130</v>
      </c>
      <c r="E252" s="10">
        <f t="shared" si="33"/>
        <v>1.0542074330547799E-7</v>
      </c>
      <c r="F252" s="14">
        <f t="shared" si="34"/>
        <v>4.4764626516954403E-3</v>
      </c>
    </row>
    <row r="253" spans="1:6" x14ac:dyDescent="0.25">
      <c r="A253" t="s">
        <v>2015</v>
      </c>
      <c r="B253" s="10">
        <v>4.6365893650737902E-6</v>
      </c>
      <c r="C253" s="10">
        <v>4.09933245049263E-2</v>
      </c>
      <c r="D253" t="s">
        <v>101</v>
      </c>
      <c r="E253" s="10">
        <f t="shared" si="33"/>
        <v>9.5175514181316701E-31</v>
      </c>
      <c r="F253" s="14">
        <f t="shared" si="34"/>
        <v>8.9744437577815302E-4</v>
      </c>
    </row>
    <row r="254" spans="1:6" x14ac:dyDescent="0.25">
      <c r="A254" t="s">
        <v>2016</v>
      </c>
      <c r="B254">
        <v>0</v>
      </c>
      <c r="C254">
        <v>0</v>
      </c>
      <c r="D254" t="s">
        <v>65</v>
      </c>
      <c r="E254" s="10">
        <f t="shared" si="33"/>
        <v>2.6157486971791499E-22</v>
      </c>
      <c r="F254" s="14">
        <f t="shared" si="34"/>
        <v>6.5709701333116202E-3</v>
      </c>
    </row>
    <row r="255" spans="1:6" x14ac:dyDescent="0.25">
      <c r="A255" t="s">
        <v>2017</v>
      </c>
      <c r="B255" s="10">
        <v>5.3270494503594399E-7</v>
      </c>
      <c r="C255" s="10">
        <v>9.5317531432772395E-3</v>
      </c>
      <c r="D255" t="s">
        <v>70</v>
      </c>
      <c r="E255" s="10">
        <f t="shared" si="33"/>
        <v>7.1102814211597695E-29</v>
      </c>
      <c r="F255" s="14">
        <f t="shared" si="34"/>
        <v>1.87155359504978E-2</v>
      </c>
    </row>
    <row r="256" spans="1:6" x14ac:dyDescent="0.25">
      <c r="A256" t="s">
        <v>2018</v>
      </c>
      <c r="B256" s="10">
        <v>1.0542074330547799E-7</v>
      </c>
      <c r="C256" s="10">
        <v>4.4764626516954403E-3</v>
      </c>
      <c r="D256" t="s">
        <v>102</v>
      </c>
      <c r="E256" s="10">
        <f>B227</f>
        <v>0</v>
      </c>
      <c r="F256" s="14">
        <f>C227</f>
        <v>0</v>
      </c>
    </row>
    <row r="257" spans="1:6" x14ac:dyDescent="0.25">
      <c r="A257" t="s">
        <v>2019</v>
      </c>
      <c r="B257" s="10">
        <v>9.5175514181316701E-31</v>
      </c>
      <c r="C257" s="10">
        <v>8.9744437577815302E-4</v>
      </c>
      <c r="E257" s="10"/>
      <c r="F257" s="10"/>
    </row>
    <row r="258" spans="1:6" x14ac:dyDescent="0.25">
      <c r="A258" t="s">
        <v>2020</v>
      </c>
      <c r="B258" s="10">
        <v>2.6157486971791499E-22</v>
      </c>
      <c r="C258" s="10">
        <v>6.5709701333116202E-3</v>
      </c>
    </row>
    <row r="259" spans="1:6" x14ac:dyDescent="0.25">
      <c r="A259" t="s">
        <v>2021</v>
      </c>
      <c r="B259" s="10">
        <v>7.1102814211597695E-29</v>
      </c>
      <c r="C259" s="10">
        <v>1.87155359504978E-2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0"/>
  <sheetViews>
    <sheetView tabSelected="1" topLeftCell="A100" workbookViewId="0">
      <selection activeCell="B111" sqref="B111"/>
    </sheetView>
  </sheetViews>
  <sheetFormatPr defaultRowHeight="15" x14ac:dyDescent="0.25"/>
  <cols>
    <col min="1" max="1" width="9.7109375" bestFit="1" customWidth="1"/>
    <col min="2" max="2" width="10" bestFit="1" customWidth="1"/>
    <col min="3" max="3" width="12" bestFit="1" customWidth="1"/>
  </cols>
  <sheetData>
    <row r="1" spans="1:61" x14ac:dyDescent="0.25">
      <c r="B1" t="s">
        <v>297</v>
      </c>
    </row>
    <row r="2" spans="1:61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1618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103.1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25">
      <c r="B3" t="s">
        <v>298</v>
      </c>
    </row>
    <row r="4" spans="1:61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7.5792344443219003E-4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5">
      <c r="A5" t="s">
        <v>109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5">
      <c r="A6" t="s">
        <v>110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2.18269096480515E-3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5">
      <c r="A7" t="s">
        <v>112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0.53243451031042299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0.95590636432036002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5">
      <c r="A8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0.13946958469184201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3.6267756299790802E-2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9.6447548559085605E-2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5">
      <c r="A10" t="s">
        <v>116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5.09975946839561E-2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5">
      <c r="A11" t="s">
        <v>117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4.3018966177655799E-2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5">
      <c r="A12" t="s">
        <v>119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1.1361250705203999E-2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5">
      <c r="A13" t="s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9.2467915526789797E-3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5">
      <c r="A14" t="s">
        <v>121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7.9965921384572702E-3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5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5">
      <c r="A16" t="s">
        <v>122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8.9432776817251793E-3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25">
      <c r="A17" t="s">
        <v>123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5.4705289527527603E-4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5">
      <c r="A18" t="s">
        <v>124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5.3026697320919698E-4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5">
      <c r="A19" t="s">
        <v>125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4.5093426373259103E-3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5">
      <c r="A20" t="s">
        <v>126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3.7493268704121002E-4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7.2362140610227202E-3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5">
      <c r="A23" t="s">
        <v>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1.0947820005587101E-2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5">
      <c r="A25" t="s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1.9515039500368099E-2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4.8852649706113702E-3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5">
      <c r="A26" t="s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2.4959312471910699E-2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5">
      <c r="A27" t="s">
        <v>127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1.2700891777383001E-2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5">
      <c r="A28" t="s">
        <v>128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5">
      <c r="A29" t="s">
        <v>129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2.9529131951911399E-3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5">
      <c r="A30" t="s">
        <v>130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1.3865878540410301E-3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5">
      <c r="A31" t="s">
        <v>101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5.4943739468231001E-4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5">
      <c r="A32" t="s">
        <v>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3.3601780383204602E-3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2" x14ac:dyDescent="0.25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1.05138940076147E-2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2" x14ac:dyDescent="0.25">
      <c r="A34" t="s">
        <v>102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6" spans="1:62" x14ac:dyDescent="0.25">
      <c r="B36" t="s">
        <v>299</v>
      </c>
    </row>
    <row r="37" spans="1:62" x14ac:dyDescent="0.25">
      <c r="A37" t="s">
        <v>108</v>
      </c>
      <c r="B37">
        <f>B$2*B4</f>
        <v>0</v>
      </c>
      <c r="C37">
        <f>C$2*C4</f>
        <v>0</v>
      </c>
      <c r="D37">
        <f t="shared" ref="D37:BI37" si="0">D$2*D4</f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7.8141907120958781E-2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0</v>
      </c>
      <c r="AD37">
        <f t="shared" si="0"/>
        <v>0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0"/>
        <v>0</v>
      </c>
      <c r="AM37">
        <f t="shared" si="0"/>
        <v>0</v>
      </c>
      <c r="AN37">
        <f t="shared" si="0"/>
        <v>0</v>
      </c>
      <c r="AO37">
        <f t="shared" si="0"/>
        <v>0</v>
      </c>
      <c r="AP37">
        <f t="shared" si="0"/>
        <v>0</v>
      </c>
      <c r="AQ37">
        <f t="shared" si="0"/>
        <v>0</v>
      </c>
      <c r="AR37">
        <f t="shared" si="0"/>
        <v>0</v>
      </c>
      <c r="AS37">
        <f t="shared" si="0"/>
        <v>0</v>
      </c>
      <c r="AT37">
        <f t="shared" si="0"/>
        <v>0</v>
      </c>
      <c r="AU37">
        <f t="shared" si="0"/>
        <v>0</v>
      </c>
      <c r="AV37">
        <f t="shared" si="0"/>
        <v>0</v>
      </c>
      <c r="AW37">
        <f t="shared" si="0"/>
        <v>0</v>
      </c>
      <c r="AX37">
        <f t="shared" si="0"/>
        <v>0</v>
      </c>
      <c r="AY37">
        <f t="shared" si="0"/>
        <v>0</v>
      </c>
      <c r="AZ37">
        <f t="shared" si="0"/>
        <v>0</v>
      </c>
      <c r="BA37">
        <f t="shared" si="0"/>
        <v>0</v>
      </c>
      <c r="BB37">
        <f t="shared" si="0"/>
        <v>0</v>
      </c>
      <c r="BC37">
        <f t="shared" si="0"/>
        <v>0</v>
      </c>
      <c r="BD37">
        <f t="shared" si="0"/>
        <v>0</v>
      </c>
      <c r="BE37">
        <f t="shared" si="0"/>
        <v>0</v>
      </c>
      <c r="BF37">
        <f t="shared" si="0"/>
        <v>0</v>
      </c>
      <c r="BG37">
        <f t="shared" si="0"/>
        <v>0</v>
      </c>
      <c r="BH37">
        <f t="shared" si="0"/>
        <v>0</v>
      </c>
      <c r="BI37">
        <f t="shared" si="0"/>
        <v>0</v>
      </c>
      <c r="BJ37">
        <f>SUM(B37:BI37)</f>
        <v>7.8141907120958781E-2</v>
      </c>
    </row>
    <row r="38" spans="1:62" x14ac:dyDescent="0.25">
      <c r="A38" t="s">
        <v>109</v>
      </c>
      <c r="B38">
        <f t="shared" ref="B38:BI42" si="1">B$2*B5</f>
        <v>0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  <c r="T38">
        <f t="shared" si="1"/>
        <v>0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si="1"/>
        <v>0</v>
      </c>
      <c r="Z38">
        <f t="shared" si="1"/>
        <v>0</v>
      </c>
      <c r="AA38">
        <f t="shared" si="1"/>
        <v>0</v>
      </c>
      <c r="AB38">
        <f t="shared" si="1"/>
        <v>0</v>
      </c>
      <c r="AC38">
        <f t="shared" si="1"/>
        <v>0</v>
      </c>
      <c r="AD38">
        <f t="shared" si="1"/>
        <v>0</v>
      </c>
      <c r="AE38">
        <f t="shared" si="1"/>
        <v>0</v>
      </c>
      <c r="AF38">
        <f t="shared" si="1"/>
        <v>0</v>
      </c>
      <c r="AG38">
        <f t="shared" si="1"/>
        <v>0</v>
      </c>
      <c r="AH38">
        <f t="shared" si="1"/>
        <v>0</v>
      </c>
      <c r="AI38">
        <f t="shared" si="1"/>
        <v>0</v>
      </c>
      <c r="AJ38">
        <f t="shared" si="1"/>
        <v>0</v>
      </c>
      <c r="AK38">
        <f t="shared" si="1"/>
        <v>0</v>
      </c>
      <c r="AL38">
        <f t="shared" si="1"/>
        <v>0</v>
      </c>
      <c r="AM38">
        <f t="shared" si="1"/>
        <v>0</v>
      </c>
      <c r="AN38">
        <f t="shared" si="1"/>
        <v>0</v>
      </c>
      <c r="AO38">
        <f t="shared" si="1"/>
        <v>0</v>
      </c>
      <c r="AP38">
        <f t="shared" si="1"/>
        <v>0</v>
      </c>
      <c r="AQ38">
        <f t="shared" si="1"/>
        <v>0</v>
      </c>
      <c r="AR38">
        <f t="shared" si="1"/>
        <v>0</v>
      </c>
      <c r="AS38">
        <f t="shared" si="1"/>
        <v>0</v>
      </c>
      <c r="AT38">
        <f t="shared" si="1"/>
        <v>0</v>
      </c>
      <c r="AU38">
        <f t="shared" si="1"/>
        <v>0</v>
      </c>
      <c r="AV38">
        <f t="shared" si="1"/>
        <v>0</v>
      </c>
      <c r="AW38">
        <f t="shared" si="1"/>
        <v>0</v>
      </c>
      <c r="AX38">
        <f t="shared" si="1"/>
        <v>0</v>
      </c>
      <c r="AY38">
        <f t="shared" si="1"/>
        <v>0</v>
      </c>
      <c r="AZ38">
        <f t="shared" si="1"/>
        <v>0</v>
      </c>
      <c r="BA38">
        <f t="shared" si="1"/>
        <v>0</v>
      </c>
      <c r="BB38">
        <f t="shared" si="1"/>
        <v>0</v>
      </c>
      <c r="BC38">
        <f t="shared" si="1"/>
        <v>0</v>
      </c>
      <c r="BD38">
        <f t="shared" si="1"/>
        <v>0</v>
      </c>
      <c r="BE38">
        <f t="shared" si="1"/>
        <v>0</v>
      </c>
      <c r="BF38">
        <f t="shared" si="1"/>
        <v>0</v>
      </c>
      <c r="BG38">
        <f t="shared" si="1"/>
        <v>0</v>
      </c>
      <c r="BH38">
        <f t="shared" si="1"/>
        <v>0</v>
      </c>
      <c r="BI38">
        <f t="shared" si="1"/>
        <v>0</v>
      </c>
      <c r="BJ38">
        <f t="shared" ref="BJ38:BJ67" si="2">SUM(B38:BI38)</f>
        <v>0</v>
      </c>
    </row>
    <row r="39" spans="1:62" x14ac:dyDescent="0.25">
      <c r="A39" t="s">
        <v>110</v>
      </c>
      <c r="B39">
        <f t="shared" si="1"/>
        <v>0</v>
      </c>
      <c r="C39">
        <f t="shared" si="1"/>
        <v>0</v>
      </c>
      <c r="D39">
        <f t="shared" si="1"/>
        <v>0</v>
      </c>
      <c r="E39">
        <f t="shared" si="1"/>
        <v>0</v>
      </c>
      <c r="F39">
        <f t="shared" si="1"/>
        <v>0</v>
      </c>
      <c r="G39">
        <f t="shared" si="1"/>
        <v>0</v>
      </c>
      <c r="H39">
        <f t="shared" si="1"/>
        <v>0</v>
      </c>
      <c r="I39">
        <f t="shared" si="1"/>
        <v>0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  <c r="Q39">
        <f t="shared" si="1"/>
        <v>0</v>
      </c>
      <c r="R39">
        <f t="shared" si="1"/>
        <v>0</v>
      </c>
      <c r="S39">
        <f t="shared" si="1"/>
        <v>0</v>
      </c>
      <c r="T39">
        <f t="shared" si="1"/>
        <v>0</v>
      </c>
      <c r="U39">
        <f t="shared" si="1"/>
        <v>0</v>
      </c>
      <c r="V39">
        <f t="shared" si="1"/>
        <v>0.22503543847141094</v>
      </c>
      <c r="W39">
        <f t="shared" si="1"/>
        <v>0</v>
      </c>
      <c r="X39">
        <f t="shared" si="1"/>
        <v>0</v>
      </c>
      <c r="Y39">
        <f t="shared" si="1"/>
        <v>0</v>
      </c>
      <c r="Z39">
        <f t="shared" si="1"/>
        <v>0</v>
      </c>
      <c r="AA39">
        <f t="shared" si="1"/>
        <v>0</v>
      </c>
      <c r="AB39">
        <f t="shared" si="1"/>
        <v>0</v>
      </c>
      <c r="AC39">
        <f t="shared" si="1"/>
        <v>0</v>
      </c>
      <c r="AD39">
        <f t="shared" si="1"/>
        <v>0</v>
      </c>
      <c r="AE39">
        <f t="shared" si="1"/>
        <v>0</v>
      </c>
      <c r="AF39">
        <f t="shared" si="1"/>
        <v>0</v>
      </c>
      <c r="AG39">
        <f t="shared" si="1"/>
        <v>0</v>
      </c>
      <c r="AH39">
        <f t="shared" si="1"/>
        <v>0</v>
      </c>
      <c r="AI39">
        <f t="shared" si="1"/>
        <v>0</v>
      </c>
      <c r="AJ39">
        <f t="shared" si="1"/>
        <v>0</v>
      </c>
      <c r="AK39">
        <f t="shared" si="1"/>
        <v>0</v>
      </c>
      <c r="AL39">
        <f t="shared" si="1"/>
        <v>0</v>
      </c>
      <c r="AM39">
        <f t="shared" si="1"/>
        <v>0</v>
      </c>
      <c r="AN39">
        <f t="shared" si="1"/>
        <v>0</v>
      </c>
      <c r="AO39">
        <f t="shared" si="1"/>
        <v>0</v>
      </c>
      <c r="AP39">
        <f t="shared" si="1"/>
        <v>0</v>
      </c>
      <c r="AQ39">
        <f t="shared" si="1"/>
        <v>0</v>
      </c>
      <c r="AR39">
        <f t="shared" si="1"/>
        <v>0</v>
      </c>
      <c r="AS39">
        <f t="shared" si="1"/>
        <v>0</v>
      </c>
      <c r="AT39">
        <f t="shared" si="1"/>
        <v>0</v>
      </c>
      <c r="AU39">
        <f t="shared" si="1"/>
        <v>0</v>
      </c>
      <c r="AV39">
        <f t="shared" si="1"/>
        <v>0</v>
      </c>
      <c r="AW39">
        <f t="shared" si="1"/>
        <v>0</v>
      </c>
      <c r="AX39">
        <f t="shared" si="1"/>
        <v>0</v>
      </c>
      <c r="AY39">
        <f t="shared" si="1"/>
        <v>0</v>
      </c>
      <c r="AZ39">
        <f t="shared" si="1"/>
        <v>0</v>
      </c>
      <c r="BA39">
        <f t="shared" si="1"/>
        <v>0</v>
      </c>
      <c r="BB39">
        <f t="shared" si="1"/>
        <v>0</v>
      </c>
      <c r="BC39">
        <f t="shared" si="1"/>
        <v>0</v>
      </c>
      <c r="BD39">
        <f t="shared" si="1"/>
        <v>0</v>
      </c>
      <c r="BE39">
        <f t="shared" si="1"/>
        <v>0</v>
      </c>
      <c r="BF39">
        <f t="shared" si="1"/>
        <v>0</v>
      </c>
      <c r="BG39">
        <f t="shared" si="1"/>
        <v>0</v>
      </c>
      <c r="BH39">
        <f t="shared" si="1"/>
        <v>0</v>
      </c>
      <c r="BI39">
        <f t="shared" si="1"/>
        <v>0</v>
      </c>
      <c r="BJ39">
        <f t="shared" si="2"/>
        <v>0.22503543847141094</v>
      </c>
    </row>
    <row r="40" spans="1:62" x14ac:dyDescent="0.25">
      <c r="A40" t="s">
        <v>112</v>
      </c>
      <c r="B40">
        <f t="shared" si="1"/>
        <v>0</v>
      </c>
      <c r="C40">
        <f t="shared" si="1"/>
        <v>0</v>
      </c>
      <c r="D40">
        <f t="shared" si="1"/>
        <v>0</v>
      </c>
      <c r="E40">
        <f t="shared" si="1"/>
        <v>0</v>
      </c>
      <c r="F40">
        <f t="shared" si="1"/>
        <v>0</v>
      </c>
      <c r="G40">
        <f t="shared" si="1"/>
        <v>0</v>
      </c>
      <c r="H40">
        <f t="shared" si="1"/>
        <v>0</v>
      </c>
      <c r="I40">
        <f t="shared" si="1"/>
        <v>0</v>
      </c>
      <c r="J40">
        <f t="shared" si="1"/>
        <v>861.47903768226445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  <c r="Q40">
        <f t="shared" si="1"/>
        <v>0</v>
      </c>
      <c r="R40">
        <f t="shared" si="1"/>
        <v>0</v>
      </c>
      <c r="S40">
        <f t="shared" si="1"/>
        <v>0</v>
      </c>
      <c r="T40">
        <f t="shared" si="1"/>
        <v>0</v>
      </c>
      <c r="U40">
        <f t="shared" si="1"/>
        <v>0</v>
      </c>
      <c r="V40">
        <f t="shared" si="1"/>
        <v>98.55394616142911</v>
      </c>
      <c r="W40">
        <f t="shared" si="1"/>
        <v>0</v>
      </c>
      <c r="X40">
        <f t="shared" si="1"/>
        <v>0</v>
      </c>
      <c r="Y40">
        <f t="shared" si="1"/>
        <v>0</v>
      </c>
      <c r="Z40">
        <f t="shared" si="1"/>
        <v>0</v>
      </c>
      <c r="AA40">
        <f t="shared" si="1"/>
        <v>0</v>
      </c>
      <c r="AB40">
        <f t="shared" si="1"/>
        <v>0</v>
      </c>
      <c r="AC40">
        <f t="shared" si="1"/>
        <v>0</v>
      </c>
      <c r="AD40">
        <f t="shared" si="1"/>
        <v>0</v>
      </c>
      <c r="AE40">
        <f t="shared" si="1"/>
        <v>0</v>
      </c>
      <c r="AF40">
        <f t="shared" si="1"/>
        <v>0</v>
      </c>
      <c r="AG40">
        <f t="shared" si="1"/>
        <v>0</v>
      </c>
      <c r="AH40">
        <f t="shared" si="1"/>
        <v>0</v>
      </c>
      <c r="AI40">
        <f t="shared" si="1"/>
        <v>0</v>
      </c>
      <c r="AJ40">
        <f t="shared" si="1"/>
        <v>0</v>
      </c>
      <c r="AK40">
        <f t="shared" si="1"/>
        <v>0</v>
      </c>
      <c r="AL40">
        <f t="shared" si="1"/>
        <v>0</v>
      </c>
      <c r="AM40">
        <f t="shared" si="1"/>
        <v>0</v>
      </c>
      <c r="AN40">
        <f t="shared" si="1"/>
        <v>0</v>
      </c>
      <c r="AO40">
        <f t="shared" si="1"/>
        <v>0</v>
      </c>
      <c r="AP40">
        <f t="shared" si="1"/>
        <v>0</v>
      </c>
      <c r="AQ40">
        <f t="shared" si="1"/>
        <v>0</v>
      </c>
      <c r="AR40">
        <f t="shared" si="1"/>
        <v>0</v>
      </c>
      <c r="AS40">
        <f t="shared" si="1"/>
        <v>0</v>
      </c>
      <c r="AT40">
        <f t="shared" si="1"/>
        <v>0</v>
      </c>
      <c r="AU40">
        <f t="shared" si="1"/>
        <v>0</v>
      </c>
      <c r="AV40">
        <f t="shared" si="1"/>
        <v>0</v>
      </c>
      <c r="AW40">
        <f t="shared" si="1"/>
        <v>0</v>
      </c>
      <c r="AX40">
        <f t="shared" si="1"/>
        <v>0</v>
      </c>
      <c r="AY40">
        <f t="shared" si="1"/>
        <v>0</v>
      </c>
      <c r="AZ40">
        <f t="shared" si="1"/>
        <v>0</v>
      </c>
      <c r="BA40">
        <f t="shared" si="1"/>
        <v>0</v>
      </c>
      <c r="BB40">
        <f t="shared" si="1"/>
        <v>0</v>
      </c>
      <c r="BC40">
        <f t="shared" si="1"/>
        <v>0</v>
      </c>
      <c r="BD40">
        <f t="shared" si="1"/>
        <v>0</v>
      </c>
      <c r="BE40">
        <f t="shared" si="1"/>
        <v>0</v>
      </c>
      <c r="BF40">
        <f t="shared" si="1"/>
        <v>0</v>
      </c>
      <c r="BG40">
        <f t="shared" si="1"/>
        <v>0</v>
      </c>
      <c r="BH40">
        <f t="shared" si="1"/>
        <v>0</v>
      </c>
      <c r="BI40">
        <f t="shared" si="1"/>
        <v>0</v>
      </c>
      <c r="BJ40">
        <f t="shared" si="2"/>
        <v>960.0329838436935</v>
      </c>
    </row>
    <row r="41" spans="1:62" x14ac:dyDescent="0.25">
      <c r="A41" t="s">
        <v>96</v>
      </c>
      <c r="B41">
        <f t="shared" si="1"/>
        <v>0</v>
      </c>
      <c r="C41">
        <f t="shared" si="1"/>
        <v>0</v>
      </c>
      <c r="D41">
        <f t="shared" si="1"/>
        <v>0</v>
      </c>
      <c r="E41">
        <f t="shared" si="1"/>
        <v>0</v>
      </c>
      <c r="F41">
        <f t="shared" si="1"/>
        <v>0</v>
      </c>
      <c r="G41">
        <f t="shared" si="1"/>
        <v>0</v>
      </c>
      <c r="H41">
        <f t="shared" si="1"/>
        <v>0</v>
      </c>
      <c r="I41">
        <f t="shared" si="1"/>
        <v>0</v>
      </c>
      <c r="J41">
        <f>J$2*J8</f>
        <v>225.66178803140036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  <c r="Q41">
        <f t="shared" si="1"/>
        <v>0</v>
      </c>
      <c r="R41">
        <f t="shared" si="1"/>
        <v>0</v>
      </c>
      <c r="S41">
        <f t="shared" si="1"/>
        <v>0</v>
      </c>
      <c r="T41">
        <f t="shared" si="1"/>
        <v>0</v>
      </c>
      <c r="U41">
        <f t="shared" si="1"/>
        <v>0</v>
      </c>
      <c r="V41">
        <f t="shared" si="1"/>
        <v>3.7392056745084314</v>
      </c>
      <c r="W41">
        <f t="shared" si="1"/>
        <v>0</v>
      </c>
      <c r="X41">
        <f t="shared" si="1"/>
        <v>0</v>
      </c>
      <c r="Y41">
        <f t="shared" si="1"/>
        <v>0</v>
      </c>
      <c r="Z41">
        <f t="shared" si="1"/>
        <v>0</v>
      </c>
      <c r="AA41">
        <f t="shared" si="1"/>
        <v>0</v>
      </c>
      <c r="AB41">
        <f t="shared" si="1"/>
        <v>0</v>
      </c>
      <c r="AC41">
        <f t="shared" si="1"/>
        <v>0</v>
      </c>
      <c r="AD41">
        <f t="shared" si="1"/>
        <v>0</v>
      </c>
      <c r="AE41">
        <f t="shared" si="1"/>
        <v>0</v>
      </c>
      <c r="AF41">
        <f t="shared" si="1"/>
        <v>0</v>
      </c>
      <c r="AG41">
        <f t="shared" si="1"/>
        <v>0</v>
      </c>
      <c r="AH41">
        <f t="shared" si="1"/>
        <v>0</v>
      </c>
      <c r="AI41">
        <f t="shared" si="1"/>
        <v>0</v>
      </c>
      <c r="AJ41">
        <f t="shared" si="1"/>
        <v>0</v>
      </c>
      <c r="AK41">
        <f t="shared" si="1"/>
        <v>0</v>
      </c>
      <c r="AL41">
        <f t="shared" si="1"/>
        <v>0</v>
      </c>
      <c r="AM41">
        <f t="shared" si="1"/>
        <v>0</v>
      </c>
      <c r="AN41">
        <f t="shared" si="1"/>
        <v>0</v>
      </c>
      <c r="AO41">
        <f t="shared" si="1"/>
        <v>0</v>
      </c>
      <c r="AP41">
        <f t="shared" si="1"/>
        <v>0</v>
      </c>
      <c r="AQ41">
        <f t="shared" si="1"/>
        <v>0</v>
      </c>
      <c r="AR41">
        <f t="shared" si="1"/>
        <v>0</v>
      </c>
      <c r="AS41">
        <f t="shared" si="1"/>
        <v>0</v>
      </c>
      <c r="AT41">
        <f t="shared" si="1"/>
        <v>0</v>
      </c>
      <c r="AU41">
        <f t="shared" si="1"/>
        <v>0</v>
      </c>
      <c r="AV41">
        <f t="shared" si="1"/>
        <v>0</v>
      </c>
      <c r="AW41">
        <f t="shared" si="1"/>
        <v>0</v>
      </c>
      <c r="AX41">
        <f t="shared" si="1"/>
        <v>0</v>
      </c>
      <c r="AY41">
        <f t="shared" si="1"/>
        <v>0</v>
      </c>
      <c r="AZ41">
        <f t="shared" si="1"/>
        <v>0</v>
      </c>
      <c r="BA41">
        <f t="shared" si="1"/>
        <v>0</v>
      </c>
      <c r="BB41">
        <f t="shared" si="1"/>
        <v>0</v>
      </c>
      <c r="BC41">
        <f t="shared" si="1"/>
        <v>0</v>
      </c>
      <c r="BD41">
        <f t="shared" si="1"/>
        <v>0</v>
      </c>
      <c r="BE41">
        <f t="shared" si="1"/>
        <v>0</v>
      </c>
      <c r="BF41">
        <f t="shared" si="1"/>
        <v>0</v>
      </c>
      <c r="BG41">
        <f t="shared" si="1"/>
        <v>0</v>
      </c>
      <c r="BH41">
        <f t="shared" si="1"/>
        <v>0</v>
      </c>
      <c r="BI41">
        <f t="shared" si="1"/>
        <v>0</v>
      </c>
      <c r="BJ41">
        <f t="shared" si="2"/>
        <v>229.4009937059088</v>
      </c>
    </row>
    <row r="42" spans="1:62" x14ac:dyDescent="0.25">
      <c r="A42" t="s">
        <v>115</v>
      </c>
      <c r="B42">
        <f t="shared" si="1"/>
        <v>0</v>
      </c>
      <c r="C42">
        <f t="shared" si="1"/>
        <v>0</v>
      </c>
      <c r="D42">
        <f t="shared" si="1"/>
        <v>0</v>
      </c>
      <c r="E42">
        <f t="shared" si="1"/>
        <v>0</v>
      </c>
      <c r="F42">
        <f t="shared" si="1"/>
        <v>0</v>
      </c>
      <c r="G42">
        <f t="shared" si="1"/>
        <v>0</v>
      </c>
      <c r="H42">
        <f t="shared" si="1"/>
        <v>0</v>
      </c>
      <c r="I42">
        <f t="shared" si="1"/>
        <v>0</v>
      </c>
      <c r="J42">
        <f t="shared" si="1"/>
        <v>156.05213356860051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  <c r="Q42">
        <f t="shared" ref="Q42:BX42" si="3">Q$2*Q9</f>
        <v>0</v>
      </c>
      <c r="R42">
        <f t="shared" si="3"/>
        <v>0</v>
      </c>
      <c r="S42">
        <f t="shared" si="3"/>
        <v>0</v>
      </c>
      <c r="T42">
        <f t="shared" si="3"/>
        <v>0</v>
      </c>
      <c r="U42">
        <f t="shared" si="3"/>
        <v>0</v>
      </c>
      <c r="V42">
        <f t="shared" si="3"/>
        <v>0</v>
      </c>
      <c r="W42">
        <f t="shared" si="3"/>
        <v>0</v>
      </c>
      <c r="X42">
        <f t="shared" si="3"/>
        <v>0</v>
      </c>
      <c r="Y42">
        <f t="shared" si="3"/>
        <v>0</v>
      </c>
      <c r="Z42">
        <f t="shared" si="3"/>
        <v>0</v>
      </c>
      <c r="AA42">
        <f t="shared" si="3"/>
        <v>0</v>
      </c>
      <c r="AB42">
        <f t="shared" si="3"/>
        <v>0</v>
      </c>
      <c r="AC42">
        <f t="shared" si="3"/>
        <v>0</v>
      </c>
      <c r="AD42">
        <f t="shared" si="3"/>
        <v>0</v>
      </c>
      <c r="AE42">
        <f t="shared" si="3"/>
        <v>0</v>
      </c>
      <c r="AF42">
        <f t="shared" si="3"/>
        <v>0</v>
      </c>
      <c r="AG42">
        <f t="shared" si="3"/>
        <v>0</v>
      </c>
      <c r="AH42">
        <f t="shared" si="3"/>
        <v>0</v>
      </c>
      <c r="AI42">
        <f t="shared" si="3"/>
        <v>0</v>
      </c>
      <c r="AJ42">
        <f t="shared" si="3"/>
        <v>0</v>
      </c>
      <c r="AK42">
        <f t="shared" si="3"/>
        <v>0</v>
      </c>
      <c r="AL42">
        <f t="shared" si="3"/>
        <v>0</v>
      </c>
      <c r="AM42">
        <f t="shared" si="3"/>
        <v>0</v>
      </c>
      <c r="AN42">
        <f t="shared" si="3"/>
        <v>0</v>
      </c>
      <c r="AO42">
        <f t="shared" si="3"/>
        <v>0</v>
      </c>
      <c r="AP42">
        <f t="shared" si="3"/>
        <v>0</v>
      </c>
      <c r="AQ42">
        <f t="shared" si="3"/>
        <v>0</v>
      </c>
      <c r="AR42">
        <f t="shared" si="3"/>
        <v>0</v>
      </c>
      <c r="AS42">
        <f t="shared" si="3"/>
        <v>0</v>
      </c>
      <c r="AT42">
        <f t="shared" si="3"/>
        <v>0</v>
      </c>
      <c r="AU42">
        <f t="shared" si="3"/>
        <v>0</v>
      </c>
      <c r="AV42">
        <f t="shared" si="3"/>
        <v>0</v>
      </c>
      <c r="AW42">
        <f t="shared" si="3"/>
        <v>0</v>
      </c>
      <c r="AX42">
        <f t="shared" si="3"/>
        <v>0</v>
      </c>
      <c r="AY42">
        <f t="shared" si="3"/>
        <v>0</v>
      </c>
      <c r="AZ42">
        <f t="shared" si="3"/>
        <v>0</v>
      </c>
      <c r="BA42">
        <f t="shared" si="3"/>
        <v>0</v>
      </c>
      <c r="BB42">
        <f t="shared" si="3"/>
        <v>0</v>
      </c>
      <c r="BC42">
        <f t="shared" si="3"/>
        <v>0</v>
      </c>
      <c r="BD42">
        <f t="shared" si="3"/>
        <v>0</v>
      </c>
      <c r="BE42">
        <f t="shared" si="3"/>
        <v>0</v>
      </c>
      <c r="BF42">
        <f t="shared" si="3"/>
        <v>0</v>
      </c>
      <c r="BG42">
        <f t="shared" si="3"/>
        <v>0</v>
      </c>
      <c r="BH42">
        <f t="shared" si="3"/>
        <v>0</v>
      </c>
      <c r="BI42">
        <f t="shared" si="3"/>
        <v>0</v>
      </c>
      <c r="BJ42">
        <f t="shared" si="2"/>
        <v>156.05213356860051</v>
      </c>
    </row>
    <row r="43" spans="1:62" x14ac:dyDescent="0.25">
      <c r="A43" t="s">
        <v>116</v>
      </c>
      <c r="B43">
        <f t="shared" ref="B43:BI47" si="4">B$2*B10</f>
        <v>0</v>
      </c>
      <c r="C43">
        <f t="shared" si="4"/>
        <v>0</v>
      </c>
      <c r="D43">
        <f t="shared" si="4"/>
        <v>0</v>
      </c>
      <c r="E43">
        <f t="shared" si="4"/>
        <v>0</v>
      </c>
      <c r="F43">
        <f t="shared" si="4"/>
        <v>0</v>
      </c>
      <c r="G43">
        <f t="shared" si="4"/>
        <v>0</v>
      </c>
      <c r="H43">
        <f t="shared" si="4"/>
        <v>0</v>
      </c>
      <c r="I43">
        <f t="shared" si="4"/>
        <v>0</v>
      </c>
      <c r="J43">
        <f t="shared" si="4"/>
        <v>82.514108198640969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0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  <c r="T43">
        <f t="shared" si="4"/>
        <v>0</v>
      </c>
      <c r="U43">
        <f t="shared" si="4"/>
        <v>0</v>
      </c>
      <c r="V43">
        <f t="shared" si="4"/>
        <v>0</v>
      </c>
      <c r="W43">
        <f t="shared" si="4"/>
        <v>0</v>
      </c>
      <c r="X43">
        <f t="shared" si="4"/>
        <v>0</v>
      </c>
      <c r="Y43">
        <f t="shared" si="4"/>
        <v>0</v>
      </c>
      <c r="Z43">
        <f t="shared" si="4"/>
        <v>0</v>
      </c>
      <c r="AA43">
        <f t="shared" si="4"/>
        <v>0</v>
      </c>
      <c r="AB43">
        <f t="shared" si="4"/>
        <v>0</v>
      </c>
      <c r="AC43">
        <f t="shared" si="4"/>
        <v>0</v>
      </c>
      <c r="AD43">
        <f t="shared" si="4"/>
        <v>0</v>
      </c>
      <c r="AE43">
        <f t="shared" si="4"/>
        <v>0</v>
      </c>
      <c r="AF43">
        <f t="shared" si="4"/>
        <v>0</v>
      </c>
      <c r="AG43">
        <f t="shared" si="4"/>
        <v>0</v>
      </c>
      <c r="AH43">
        <f t="shared" si="4"/>
        <v>0</v>
      </c>
      <c r="AI43">
        <f t="shared" si="4"/>
        <v>0</v>
      </c>
      <c r="AJ43">
        <f t="shared" si="4"/>
        <v>0</v>
      </c>
      <c r="AK43">
        <f t="shared" si="4"/>
        <v>0</v>
      </c>
      <c r="AL43">
        <f t="shared" si="4"/>
        <v>0</v>
      </c>
      <c r="AM43">
        <f t="shared" si="4"/>
        <v>0</v>
      </c>
      <c r="AN43">
        <f t="shared" si="4"/>
        <v>0</v>
      </c>
      <c r="AO43">
        <f t="shared" si="4"/>
        <v>0</v>
      </c>
      <c r="AP43">
        <f t="shared" si="4"/>
        <v>0</v>
      </c>
      <c r="AQ43">
        <f t="shared" si="4"/>
        <v>0</v>
      </c>
      <c r="AR43">
        <f t="shared" si="4"/>
        <v>0</v>
      </c>
      <c r="AS43">
        <f t="shared" si="4"/>
        <v>0</v>
      </c>
      <c r="AT43">
        <f t="shared" si="4"/>
        <v>0</v>
      </c>
      <c r="AU43">
        <f t="shared" si="4"/>
        <v>0</v>
      </c>
      <c r="AV43">
        <f t="shared" si="4"/>
        <v>0</v>
      </c>
      <c r="AW43">
        <f t="shared" si="4"/>
        <v>0</v>
      </c>
      <c r="AX43">
        <f t="shared" si="4"/>
        <v>0</v>
      </c>
      <c r="AY43">
        <f t="shared" si="4"/>
        <v>0</v>
      </c>
      <c r="AZ43">
        <f t="shared" si="4"/>
        <v>0</v>
      </c>
      <c r="BA43">
        <f t="shared" si="4"/>
        <v>0</v>
      </c>
      <c r="BB43">
        <f t="shared" si="4"/>
        <v>0</v>
      </c>
      <c r="BC43">
        <f t="shared" si="4"/>
        <v>0</v>
      </c>
      <c r="BD43">
        <f t="shared" si="4"/>
        <v>0</v>
      </c>
      <c r="BE43">
        <f t="shared" si="4"/>
        <v>0</v>
      </c>
      <c r="BF43">
        <f t="shared" si="4"/>
        <v>0</v>
      </c>
      <c r="BG43">
        <f t="shared" si="4"/>
        <v>0</v>
      </c>
      <c r="BH43">
        <f t="shared" si="4"/>
        <v>0</v>
      </c>
      <c r="BI43">
        <f t="shared" si="4"/>
        <v>0</v>
      </c>
      <c r="BJ43">
        <f t="shared" si="2"/>
        <v>82.514108198640969</v>
      </c>
    </row>
    <row r="44" spans="1:62" x14ac:dyDescent="0.25">
      <c r="A44" t="s">
        <v>117</v>
      </c>
      <c r="B44">
        <f t="shared" si="4"/>
        <v>0</v>
      </c>
      <c r="C44">
        <f t="shared" si="4"/>
        <v>0</v>
      </c>
      <c r="D44">
        <f t="shared" si="4"/>
        <v>0</v>
      </c>
      <c r="E44">
        <f t="shared" si="4"/>
        <v>0</v>
      </c>
      <c r="F44">
        <f t="shared" si="4"/>
        <v>0</v>
      </c>
      <c r="G44">
        <f t="shared" si="4"/>
        <v>0</v>
      </c>
      <c r="H44">
        <f t="shared" si="4"/>
        <v>0</v>
      </c>
      <c r="I44">
        <f t="shared" si="4"/>
        <v>0</v>
      </c>
      <c r="J44">
        <f t="shared" si="4"/>
        <v>69.604687275447077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0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  <c r="T44">
        <f t="shared" si="4"/>
        <v>0</v>
      </c>
      <c r="U44">
        <f t="shared" si="4"/>
        <v>0</v>
      </c>
      <c r="V44">
        <f t="shared" si="4"/>
        <v>0</v>
      </c>
      <c r="W44">
        <f t="shared" si="4"/>
        <v>0</v>
      </c>
      <c r="X44">
        <f t="shared" si="4"/>
        <v>0</v>
      </c>
      <c r="Y44">
        <f t="shared" si="4"/>
        <v>0</v>
      </c>
      <c r="Z44">
        <f t="shared" si="4"/>
        <v>0</v>
      </c>
      <c r="AA44">
        <f t="shared" si="4"/>
        <v>0</v>
      </c>
      <c r="AB44">
        <f t="shared" si="4"/>
        <v>0</v>
      </c>
      <c r="AC44">
        <f t="shared" si="4"/>
        <v>0</v>
      </c>
      <c r="AD44">
        <f t="shared" si="4"/>
        <v>0</v>
      </c>
      <c r="AE44">
        <f t="shared" si="4"/>
        <v>0</v>
      </c>
      <c r="AF44">
        <f t="shared" si="4"/>
        <v>0</v>
      </c>
      <c r="AG44">
        <f t="shared" si="4"/>
        <v>0</v>
      </c>
      <c r="AH44">
        <f t="shared" si="4"/>
        <v>0</v>
      </c>
      <c r="AI44">
        <f t="shared" si="4"/>
        <v>0</v>
      </c>
      <c r="AJ44">
        <f t="shared" si="4"/>
        <v>0</v>
      </c>
      <c r="AK44">
        <f t="shared" si="4"/>
        <v>0</v>
      </c>
      <c r="AL44">
        <f t="shared" si="4"/>
        <v>0</v>
      </c>
      <c r="AM44">
        <f t="shared" si="4"/>
        <v>0</v>
      </c>
      <c r="AN44">
        <f t="shared" si="4"/>
        <v>0</v>
      </c>
      <c r="AO44">
        <f t="shared" si="4"/>
        <v>0</v>
      </c>
      <c r="AP44">
        <f t="shared" si="4"/>
        <v>0</v>
      </c>
      <c r="AQ44">
        <f t="shared" si="4"/>
        <v>0</v>
      </c>
      <c r="AR44">
        <f t="shared" si="4"/>
        <v>0</v>
      </c>
      <c r="AS44">
        <f t="shared" si="4"/>
        <v>0</v>
      </c>
      <c r="AT44">
        <f t="shared" si="4"/>
        <v>0</v>
      </c>
      <c r="AU44">
        <f t="shared" si="4"/>
        <v>0</v>
      </c>
      <c r="AV44">
        <f t="shared" si="4"/>
        <v>0</v>
      </c>
      <c r="AW44">
        <f t="shared" si="4"/>
        <v>0</v>
      </c>
      <c r="AX44">
        <f t="shared" si="4"/>
        <v>0</v>
      </c>
      <c r="AY44">
        <f t="shared" si="4"/>
        <v>0</v>
      </c>
      <c r="AZ44">
        <f t="shared" si="4"/>
        <v>0</v>
      </c>
      <c r="BA44">
        <f t="shared" si="4"/>
        <v>0</v>
      </c>
      <c r="BB44">
        <f t="shared" si="4"/>
        <v>0</v>
      </c>
      <c r="BC44">
        <f t="shared" si="4"/>
        <v>0</v>
      </c>
      <c r="BD44">
        <f t="shared" si="4"/>
        <v>0</v>
      </c>
      <c r="BE44">
        <f t="shared" si="4"/>
        <v>0</v>
      </c>
      <c r="BF44">
        <f t="shared" si="4"/>
        <v>0</v>
      </c>
      <c r="BG44">
        <f t="shared" si="4"/>
        <v>0</v>
      </c>
      <c r="BH44">
        <f t="shared" si="4"/>
        <v>0</v>
      </c>
      <c r="BI44">
        <f t="shared" si="4"/>
        <v>0</v>
      </c>
      <c r="BJ44">
        <f t="shared" si="2"/>
        <v>69.604687275447077</v>
      </c>
    </row>
    <row r="45" spans="1:62" x14ac:dyDescent="0.25">
      <c r="A45" t="s">
        <v>119</v>
      </c>
      <c r="B45">
        <f t="shared" si="4"/>
        <v>0</v>
      </c>
      <c r="C45">
        <f t="shared" si="4"/>
        <v>0</v>
      </c>
      <c r="D45">
        <f t="shared" si="4"/>
        <v>0</v>
      </c>
      <c r="E45">
        <f t="shared" si="4"/>
        <v>0</v>
      </c>
      <c r="F45">
        <f t="shared" si="4"/>
        <v>0</v>
      </c>
      <c r="G45">
        <f t="shared" si="4"/>
        <v>0</v>
      </c>
      <c r="H45">
        <f t="shared" si="4"/>
        <v>0</v>
      </c>
      <c r="I45">
        <f t="shared" si="4"/>
        <v>0</v>
      </c>
      <c r="J45">
        <f t="shared" si="4"/>
        <v>18.382503641020072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0</v>
      </c>
      <c r="Q45">
        <f t="shared" si="4"/>
        <v>0</v>
      </c>
      <c r="R45">
        <f t="shared" si="4"/>
        <v>0</v>
      </c>
      <c r="S45">
        <f t="shared" si="4"/>
        <v>0</v>
      </c>
      <c r="T45">
        <f t="shared" si="4"/>
        <v>0</v>
      </c>
      <c r="U45">
        <f t="shared" si="4"/>
        <v>0</v>
      </c>
      <c r="V45">
        <f t="shared" si="4"/>
        <v>0</v>
      </c>
      <c r="W45">
        <f t="shared" si="4"/>
        <v>0</v>
      </c>
      <c r="X45">
        <f t="shared" si="4"/>
        <v>0</v>
      </c>
      <c r="Y45">
        <f t="shared" si="4"/>
        <v>0</v>
      </c>
      <c r="Z45">
        <f t="shared" si="4"/>
        <v>0</v>
      </c>
      <c r="AA45">
        <f t="shared" si="4"/>
        <v>0</v>
      </c>
      <c r="AB45">
        <f t="shared" si="4"/>
        <v>0</v>
      </c>
      <c r="AC45">
        <f t="shared" si="4"/>
        <v>0</v>
      </c>
      <c r="AD45">
        <f t="shared" si="4"/>
        <v>0</v>
      </c>
      <c r="AE45">
        <f t="shared" si="4"/>
        <v>0</v>
      </c>
      <c r="AF45">
        <f t="shared" si="4"/>
        <v>0</v>
      </c>
      <c r="AG45">
        <f t="shared" si="4"/>
        <v>0</v>
      </c>
      <c r="AH45">
        <f t="shared" si="4"/>
        <v>0</v>
      </c>
      <c r="AI45">
        <f t="shared" si="4"/>
        <v>0</v>
      </c>
      <c r="AJ45">
        <f t="shared" si="4"/>
        <v>0</v>
      </c>
      <c r="AK45">
        <f t="shared" si="4"/>
        <v>0</v>
      </c>
      <c r="AL45">
        <f t="shared" si="4"/>
        <v>0</v>
      </c>
      <c r="AM45">
        <f t="shared" si="4"/>
        <v>0</v>
      </c>
      <c r="AN45">
        <f t="shared" si="4"/>
        <v>0</v>
      </c>
      <c r="AO45">
        <f t="shared" si="4"/>
        <v>0</v>
      </c>
      <c r="AP45">
        <f t="shared" si="4"/>
        <v>0</v>
      </c>
      <c r="AQ45">
        <f t="shared" si="4"/>
        <v>0</v>
      </c>
      <c r="AR45">
        <f t="shared" si="4"/>
        <v>0</v>
      </c>
      <c r="AS45">
        <f t="shared" si="4"/>
        <v>0</v>
      </c>
      <c r="AT45">
        <f t="shared" si="4"/>
        <v>0</v>
      </c>
      <c r="AU45">
        <f t="shared" si="4"/>
        <v>0</v>
      </c>
      <c r="AV45">
        <f t="shared" si="4"/>
        <v>0</v>
      </c>
      <c r="AW45">
        <f t="shared" si="4"/>
        <v>0</v>
      </c>
      <c r="AX45">
        <f t="shared" si="4"/>
        <v>0</v>
      </c>
      <c r="AY45">
        <f t="shared" si="4"/>
        <v>0</v>
      </c>
      <c r="AZ45">
        <f t="shared" si="4"/>
        <v>0</v>
      </c>
      <c r="BA45">
        <f t="shared" si="4"/>
        <v>0</v>
      </c>
      <c r="BB45">
        <f t="shared" si="4"/>
        <v>0</v>
      </c>
      <c r="BC45">
        <f t="shared" si="4"/>
        <v>0</v>
      </c>
      <c r="BD45">
        <f t="shared" si="4"/>
        <v>0</v>
      </c>
      <c r="BE45">
        <f t="shared" si="4"/>
        <v>0</v>
      </c>
      <c r="BF45">
        <f t="shared" si="4"/>
        <v>0</v>
      </c>
      <c r="BG45">
        <f t="shared" si="4"/>
        <v>0</v>
      </c>
      <c r="BH45">
        <f t="shared" si="4"/>
        <v>0</v>
      </c>
      <c r="BI45">
        <f t="shared" si="4"/>
        <v>0</v>
      </c>
      <c r="BJ45">
        <f t="shared" si="2"/>
        <v>18.382503641020072</v>
      </c>
    </row>
    <row r="46" spans="1:62" x14ac:dyDescent="0.25">
      <c r="A46" t="s">
        <v>120</v>
      </c>
      <c r="B46">
        <f t="shared" si="4"/>
        <v>0</v>
      </c>
      <c r="C46">
        <f t="shared" si="4"/>
        <v>0</v>
      </c>
      <c r="D46">
        <f t="shared" si="4"/>
        <v>0</v>
      </c>
      <c r="E46">
        <f t="shared" si="4"/>
        <v>0</v>
      </c>
      <c r="F46">
        <f t="shared" si="4"/>
        <v>0</v>
      </c>
      <c r="G46">
        <f t="shared" si="4"/>
        <v>0</v>
      </c>
      <c r="H46">
        <f t="shared" si="4"/>
        <v>0</v>
      </c>
      <c r="I46">
        <f t="shared" si="4"/>
        <v>0</v>
      </c>
      <c r="J46">
        <f t="shared" si="4"/>
        <v>14.961308732234588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0</v>
      </c>
      <c r="R46">
        <f t="shared" si="4"/>
        <v>0</v>
      </c>
      <c r="S46">
        <f t="shared" si="4"/>
        <v>0</v>
      </c>
      <c r="T46">
        <f t="shared" si="4"/>
        <v>0</v>
      </c>
      <c r="U46">
        <f t="shared" si="4"/>
        <v>0</v>
      </c>
      <c r="V46">
        <f t="shared" si="4"/>
        <v>0</v>
      </c>
      <c r="W46">
        <f t="shared" si="4"/>
        <v>0</v>
      </c>
      <c r="X46">
        <f t="shared" si="4"/>
        <v>0</v>
      </c>
      <c r="Y46">
        <f t="shared" si="4"/>
        <v>0</v>
      </c>
      <c r="Z46">
        <f t="shared" si="4"/>
        <v>0</v>
      </c>
      <c r="AA46">
        <f t="shared" si="4"/>
        <v>0</v>
      </c>
      <c r="AB46">
        <f t="shared" si="4"/>
        <v>0</v>
      </c>
      <c r="AC46">
        <f t="shared" si="4"/>
        <v>0</v>
      </c>
      <c r="AD46">
        <f t="shared" si="4"/>
        <v>0</v>
      </c>
      <c r="AE46">
        <f t="shared" si="4"/>
        <v>0</v>
      </c>
      <c r="AF46">
        <f t="shared" si="4"/>
        <v>0</v>
      </c>
      <c r="AG46">
        <f t="shared" si="4"/>
        <v>0</v>
      </c>
      <c r="AH46">
        <f t="shared" si="4"/>
        <v>0</v>
      </c>
      <c r="AI46">
        <f t="shared" si="4"/>
        <v>0</v>
      </c>
      <c r="AJ46">
        <f t="shared" si="4"/>
        <v>0</v>
      </c>
      <c r="AK46">
        <f t="shared" si="4"/>
        <v>0</v>
      </c>
      <c r="AL46">
        <f t="shared" si="4"/>
        <v>0</v>
      </c>
      <c r="AM46">
        <f t="shared" si="4"/>
        <v>0</v>
      </c>
      <c r="AN46">
        <f t="shared" si="4"/>
        <v>0</v>
      </c>
      <c r="AO46">
        <f t="shared" si="4"/>
        <v>0</v>
      </c>
      <c r="AP46">
        <f t="shared" si="4"/>
        <v>0</v>
      </c>
      <c r="AQ46">
        <f t="shared" si="4"/>
        <v>0</v>
      </c>
      <c r="AR46">
        <f t="shared" si="4"/>
        <v>0</v>
      </c>
      <c r="AS46">
        <f t="shared" si="4"/>
        <v>0</v>
      </c>
      <c r="AT46">
        <f t="shared" si="4"/>
        <v>0</v>
      </c>
      <c r="AU46">
        <f t="shared" si="4"/>
        <v>0</v>
      </c>
      <c r="AV46">
        <f t="shared" si="4"/>
        <v>0</v>
      </c>
      <c r="AW46">
        <f t="shared" si="4"/>
        <v>0</v>
      </c>
      <c r="AX46">
        <f t="shared" si="4"/>
        <v>0</v>
      </c>
      <c r="AY46">
        <f t="shared" si="4"/>
        <v>0</v>
      </c>
      <c r="AZ46">
        <f t="shared" si="4"/>
        <v>0</v>
      </c>
      <c r="BA46">
        <f t="shared" si="4"/>
        <v>0</v>
      </c>
      <c r="BB46">
        <f t="shared" si="4"/>
        <v>0</v>
      </c>
      <c r="BC46">
        <f t="shared" si="4"/>
        <v>0</v>
      </c>
      <c r="BD46">
        <f t="shared" si="4"/>
        <v>0</v>
      </c>
      <c r="BE46">
        <f t="shared" si="4"/>
        <v>0</v>
      </c>
      <c r="BF46">
        <f t="shared" si="4"/>
        <v>0</v>
      </c>
      <c r="BG46">
        <f t="shared" si="4"/>
        <v>0</v>
      </c>
      <c r="BH46">
        <f t="shared" si="4"/>
        <v>0</v>
      </c>
      <c r="BI46">
        <f t="shared" si="4"/>
        <v>0</v>
      </c>
      <c r="BJ46">
        <f t="shared" si="2"/>
        <v>14.961308732234588</v>
      </c>
    </row>
    <row r="47" spans="1:62" x14ac:dyDescent="0.25">
      <c r="A47" t="s">
        <v>121</v>
      </c>
      <c r="B47">
        <f t="shared" si="4"/>
        <v>0</v>
      </c>
      <c r="C47">
        <f t="shared" si="4"/>
        <v>0</v>
      </c>
      <c r="D47">
        <f t="shared" si="4"/>
        <v>0</v>
      </c>
      <c r="E47">
        <f t="shared" si="4"/>
        <v>0</v>
      </c>
      <c r="F47">
        <f t="shared" si="4"/>
        <v>0</v>
      </c>
      <c r="G47">
        <f t="shared" si="4"/>
        <v>0</v>
      </c>
      <c r="H47">
        <f t="shared" si="4"/>
        <v>0</v>
      </c>
      <c r="I47">
        <f t="shared" si="4"/>
        <v>0</v>
      </c>
      <c r="J47">
        <f t="shared" si="4"/>
        <v>12.938486080023864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ref="Q47:BX47" si="5">Q$2*Q14</f>
        <v>0</v>
      </c>
      <c r="R47">
        <f t="shared" si="5"/>
        <v>0</v>
      </c>
      <c r="S47">
        <f t="shared" si="5"/>
        <v>0</v>
      </c>
      <c r="T47">
        <f t="shared" si="5"/>
        <v>0</v>
      </c>
      <c r="U47">
        <f t="shared" si="5"/>
        <v>0</v>
      </c>
      <c r="V47">
        <f t="shared" si="5"/>
        <v>0</v>
      </c>
      <c r="W47">
        <f t="shared" si="5"/>
        <v>0</v>
      </c>
      <c r="X47">
        <f t="shared" si="5"/>
        <v>0</v>
      </c>
      <c r="Y47">
        <f t="shared" si="5"/>
        <v>0</v>
      </c>
      <c r="Z47">
        <f t="shared" si="5"/>
        <v>0</v>
      </c>
      <c r="AA47">
        <f t="shared" si="5"/>
        <v>0</v>
      </c>
      <c r="AB47">
        <f t="shared" si="5"/>
        <v>0</v>
      </c>
      <c r="AC47">
        <f t="shared" si="5"/>
        <v>0</v>
      </c>
      <c r="AD47">
        <f t="shared" si="5"/>
        <v>0</v>
      </c>
      <c r="AE47">
        <f t="shared" si="5"/>
        <v>0</v>
      </c>
      <c r="AF47">
        <f t="shared" si="5"/>
        <v>0</v>
      </c>
      <c r="AG47">
        <f t="shared" si="5"/>
        <v>0</v>
      </c>
      <c r="AH47">
        <f t="shared" si="5"/>
        <v>0</v>
      </c>
      <c r="AI47">
        <f t="shared" si="5"/>
        <v>0</v>
      </c>
      <c r="AJ47">
        <f t="shared" si="5"/>
        <v>0</v>
      </c>
      <c r="AK47">
        <f t="shared" si="5"/>
        <v>0</v>
      </c>
      <c r="AL47">
        <f t="shared" si="5"/>
        <v>0</v>
      </c>
      <c r="AM47">
        <f t="shared" si="5"/>
        <v>0</v>
      </c>
      <c r="AN47">
        <f t="shared" si="5"/>
        <v>0</v>
      </c>
      <c r="AO47">
        <f t="shared" si="5"/>
        <v>0</v>
      </c>
      <c r="AP47">
        <f t="shared" si="5"/>
        <v>0</v>
      </c>
      <c r="AQ47">
        <f t="shared" si="5"/>
        <v>0</v>
      </c>
      <c r="AR47">
        <f t="shared" si="5"/>
        <v>0</v>
      </c>
      <c r="AS47">
        <f t="shared" si="5"/>
        <v>0</v>
      </c>
      <c r="AT47">
        <f t="shared" si="5"/>
        <v>0</v>
      </c>
      <c r="AU47">
        <f t="shared" si="5"/>
        <v>0</v>
      </c>
      <c r="AV47">
        <f t="shared" si="5"/>
        <v>0</v>
      </c>
      <c r="AW47">
        <f t="shared" si="5"/>
        <v>0</v>
      </c>
      <c r="AX47">
        <f t="shared" si="5"/>
        <v>0</v>
      </c>
      <c r="AY47">
        <f t="shared" si="5"/>
        <v>0</v>
      </c>
      <c r="AZ47">
        <f t="shared" si="5"/>
        <v>0</v>
      </c>
      <c r="BA47">
        <f t="shared" si="5"/>
        <v>0</v>
      </c>
      <c r="BB47">
        <f t="shared" si="5"/>
        <v>0</v>
      </c>
      <c r="BC47">
        <f t="shared" si="5"/>
        <v>0</v>
      </c>
      <c r="BD47">
        <f t="shared" si="5"/>
        <v>0</v>
      </c>
      <c r="BE47">
        <f t="shared" si="5"/>
        <v>0</v>
      </c>
      <c r="BF47">
        <f t="shared" si="5"/>
        <v>0</v>
      </c>
      <c r="BG47">
        <f t="shared" si="5"/>
        <v>0</v>
      </c>
      <c r="BH47">
        <f t="shared" si="5"/>
        <v>0</v>
      </c>
      <c r="BI47">
        <f t="shared" si="5"/>
        <v>0</v>
      </c>
      <c r="BJ47">
        <f t="shared" si="2"/>
        <v>12.938486080023864</v>
      </c>
    </row>
    <row r="48" spans="1:62" x14ac:dyDescent="0.25">
      <c r="A48" t="s">
        <v>97</v>
      </c>
      <c r="B48">
        <f t="shared" ref="B48:BI52" si="6">B$2*B15</f>
        <v>0</v>
      </c>
      <c r="C48">
        <f t="shared" si="6"/>
        <v>0</v>
      </c>
      <c r="D48">
        <f t="shared" si="6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6"/>
        <v>0</v>
      </c>
      <c r="T48">
        <f t="shared" si="6"/>
        <v>0</v>
      </c>
      <c r="U48">
        <f t="shared" si="6"/>
        <v>0</v>
      </c>
      <c r="V48">
        <f t="shared" si="6"/>
        <v>0</v>
      </c>
      <c r="W48">
        <f t="shared" si="6"/>
        <v>0</v>
      </c>
      <c r="X48">
        <f t="shared" si="6"/>
        <v>0</v>
      </c>
      <c r="Y48">
        <f t="shared" si="6"/>
        <v>0</v>
      </c>
      <c r="Z48">
        <f t="shared" si="6"/>
        <v>0</v>
      </c>
      <c r="AA48">
        <f t="shared" si="6"/>
        <v>0</v>
      </c>
      <c r="AB48">
        <f t="shared" si="6"/>
        <v>0</v>
      </c>
      <c r="AC48">
        <f t="shared" si="6"/>
        <v>0</v>
      </c>
      <c r="AD48">
        <f t="shared" si="6"/>
        <v>0</v>
      </c>
      <c r="AE48">
        <f t="shared" si="6"/>
        <v>0</v>
      </c>
      <c r="AF48">
        <f t="shared" si="6"/>
        <v>0</v>
      </c>
      <c r="AG48">
        <f t="shared" si="6"/>
        <v>0</v>
      </c>
      <c r="AH48">
        <f t="shared" si="6"/>
        <v>0</v>
      </c>
      <c r="AI48">
        <f t="shared" si="6"/>
        <v>0</v>
      </c>
      <c r="AJ48">
        <f t="shared" si="6"/>
        <v>0</v>
      </c>
      <c r="AK48">
        <f t="shared" si="6"/>
        <v>0</v>
      </c>
      <c r="AL48">
        <f t="shared" si="6"/>
        <v>0</v>
      </c>
      <c r="AM48">
        <f t="shared" si="6"/>
        <v>0</v>
      </c>
      <c r="AN48">
        <f t="shared" si="6"/>
        <v>0</v>
      </c>
      <c r="AO48">
        <f t="shared" si="6"/>
        <v>0</v>
      </c>
      <c r="AP48">
        <f t="shared" si="6"/>
        <v>0</v>
      </c>
      <c r="AQ48">
        <f t="shared" si="6"/>
        <v>0</v>
      </c>
      <c r="AR48">
        <f t="shared" si="6"/>
        <v>0</v>
      </c>
      <c r="AS48">
        <f t="shared" si="6"/>
        <v>0</v>
      </c>
      <c r="AT48">
        <f t="shared" si="6"/>
        <v>0</v>
      </c>
      <c r="AU48">
        <f t="shared" si="6"/>
        <v>0</v>
      </c>
      <c r="AV48">
        <f t="shared" si="6"/>
        <v>0</v>
      </c>
      <c r="AW48">
        <f t="shared" si="6"/>
        <v>0</v>
      </c>
      <c r="AX48">
        <f t="shared" si="6"/>
        <v>0</v>
      </c>
      <c r="AY48">
        <f t="shared" si="6"/>
        <v>0</v>
      </c>
      <c r="AZ48">
        <f t="shared" si="6"/>
        <v>0</v>
      </c>
      <c r="BA48">
        <f t="shared" si="6"/>
        <v>0</v>
      </c>
      <c r="BB48">
        <f t="shared" si="6"/>
        <v>0</v>
      </c>
      <c r="BC48">
        <f t="shared" si="6"/>
        <v>0</v>
      </c>
      <c r="BD48">
        <f t="shared" si="6"/>
        <v>0</v>
      </c>
      <c r="BE48">
        <f t="shared" si="6"/>
        <v>0</v>
      </c>
      <c r="BF48">
        <f t="shared" si="6"/>
        <v>0</v>
      </c>
      <c r="BG48">
        <f t="shared" si="6"/>
        <v>0</v>
      </c>
      <c r="BH48">
        <f t="shared" si="6"/>
        <v>0</v>
      </c>
      <c r="BI48">
        <f t="shared" si="6"/>
        <v>0</v>
      </c>
      <c r="BJ48">
        <f t="shared" si="2"/>
        <v>0</v>
      </c>
    </row>
    <row r="49" spans="1:62" x14ac:dyDescent="0.25">
      <c r="A49" t="s">
        <v>122</v>
      </c>
      <c r="B49">
        <f t="shared" si="6"/>
        <v>0</v>
      </c>
      <c r="C49">
        <f t="shared" si="6"/>
        <v>0</v>
      </c>
      <c r="D49">
        <f t="shared" si="6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14.47022328903134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6"/>
        <v>0</v>
      </c>
      <c r="T49">
        <f t="shared" si="6"/>
        <v>0</v>
      </c>
      <c r="U49">
        <f t="shared" si="6"/>
        <v>0</v>
      </c>
      <c r="V49">
        <f t="shared" si="6"/>
        <v>0</v>
      </c>
      <c r="W49">
        <f t="shared" si="6"/>
        <v>0</v>
      </c>
      <c r="X49">
        <f t="shared" si="6"/>
        <v>0</v>
      </c>
      <c r="Y49">
        <f t="shared" si="6"/>
        <v>0</v>
      </c>
      <c r="Z49">
        <f t="shared" si="6"/>
        <v>0</v>
      </c>
      <c r="AA49">
        <f t="shared" si="6"/>
        <v>0</v>
      </c>
      <c r="AB49">
        <f t="shared" si="6"/>
        <v>0</v>
      </c>
      <c r="AC49">
        <f t="shared" si="6"/>
        <v>0</v>
      </c>
      <c r="AD49">
        <f t="shared" si="6"/>
        <v>0</v>
      </c>
      <c r="AE49">
        <f t="shared" si="6"/>
        <v>0</v>
      </c>
      <c r="AF49">
        <f t="shared" si="6"/>
        <v>0</v>
      </c>
      <c r="AG49">
        <f t="shared" si="6"/>
        <v>0</v>
      </c>
      <c r="AH49">
        <f t="shared" si="6"/>
        <v>0</v>
      </c>
      <c r="AI49">
        <f t="shared" si="6"/>
        <v>0</v>
      </c>
      <c r="AJ49">
        <f t="shared" si="6"/>
        <v>0</v>
      </c>
      <c r="AK49">
        <f t="shared" si="6"/>
        <v>0</v>
      </c>
      <c r="AL49">
        <f t="shared" si="6"/>
        <v>0</v>
      </c>
      <c r="AM49">
        <f t="shared" si="6"/>
        <v>0</v>
      </c>
      <c r="AN49">
        <f t="shared" si="6"/>
        <v>0</v>
      </c>
      <c r="AO49">
        <f t="shared" si="6"/>
        <v>0</v>
      </c>
      <c r="AP49">
        <f t="shared" si="6"/>
        <v>0</v>
      </c>
      <c r="AQ49">
        <f t="shared" si="6"/>
        <v>0</v>
      </c>
      <c r="AR49">
        <f t="shared" si="6"/>
        <v>0</v>
      </c>
      <c r="AS49">
        <f t="shared" si="6"/>
        <v>0</v>
      </c>
      <c r="AT49">
        <f t="shared" si="6"/>
        <v>0</v>
      </c>
      <c r="AU49">
        <f t="shared" si="6"/>
        <v>0</v>
      </c>
      <c r="AV49">
        <f t="shared" si="6"/>
        <v>0</v>
      </c>
      <c r="AW49">
        <f t="shared" si="6"/>
        <v>0</v>
      </c>
      <c r="AX49">
        <f t="shared" si="6"/>
        <v>0</v>
      </c>
      <c r="AY49">
        <f t="shared" si="6"/>
        <v>0</v>
      </c>
      <c r="AZ49">
        <f t="shared" si="6"/>
        <v>0</v>
      </c>
      <c r="BA49">
        <f t="shared" si="6"/>
        <v>0</v>
      </c>
      <c r="BB49">
        <f t="shared" si="6"/>
        <v>0</v>
      </c>
      <c r="BC49">
        <f t="shared" si="6"/>
        <v>0</v>
      </c>
      <c r="BD49">
        <f t="shared" si="6"/>
        <v>0</v>
      </c>
      <c r="BE49">
        <f t="shared" si="6"/>
        <v>0</v>
      </c>
      <c r="BF49">
        <f t="shared" si="6"/>
        <v>0</v>
      </c>
      <c r="BG49">
        <f t="shared" si="6"/>
        <v>0</v>
      </c>
      <c r="BH49">
        <f t="shared" si="6"/>
        <v>0</v>
      </c>
      <c r="BI49">
        <f t="shared" si="6"/>
        <v>0</v>
      </c>
      <c r="BJ49">
        <f t="shared" si="2"/>
        <v>14.47022328903134</v>
      </c>
    </row>
    <row r="50" spans="1:62" x14ac:dyDescent="0.25">
      <c r="A50" t="s">
        <v>123</v>
      </c>
      <c r="B50">
        <f t="shared" si="6"/>
        <v>0</v>
      </c>
      <c r="C50">
        <f t="shared" si="6"/>
        <v>0</v>
      </c>
      <c r="D50">
        <f t="shared" si="6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0.88513158455539664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si="6"/>
        <v>0</v>
      </c>
      <c r="S50">
        <f t="shared" si="6"/>
        <v>0</v>
      </c>
      <c r="T50">
        <f t="shared" si="6"/>
        <v>0</v>
      </c>
      <c r="U50">
        <f t="shared" si="6"/>
        <v>0</v>
      </c>
      <c r="V50">
        <f t="shared" si="6"/>
        <v>0</v>
      </c>
      <c r="W50">
        <f t="shared" si="6"/>
        <v>0</v>
      </c>
      <c r="X50">
        <f t="shared" si="6"/>
        <v>0</v>
      </c>
      <c r="Y50">
        <f t="shared" si="6"/>
        <v>0</v>
      </c>
      <c r="Z50">
        <f t="shared" si="6"/>
        <v>0</v>
      </c>
      <c r="AA50">
        <f t="shared" si="6"/>
        <v>0</v>
      </c>
      <c r="AB50">
        <f t="shared" si="6"/>
        <v>0</v>
      </c>
      <c r="AC50">
        <f t="shared" si="6"/>
        <v>0</v>
      </c>
      <c r="AD50">
        <f t="shared" si="6"/>
        <v>0</v>
      </c>
      <c r="AE50">
        <f t="shared" si="6"/>
        <v>0</v>
      </c>
      <c r="AF50">
        <f t="shared" si="6"/>
        <v>0</v>
      </c>
      <c r="AG50">
        <f t="shared" si="6"/>
        <v>0</v>
      </c>
      <c r="AH50">
        <f t="shared" si="6"/>
        <v>0</v>
      </c>
      <c r="AI50">
        <f t="shared" si="6"/>
        <v>0</v>
      </c>
      <c r="AJ50">
        <f t="shared" si="6"/>
        <v>0</v>
      </c>
      <c r="AK50">
        <f t="shared" si="6"/>
        <v>0</v>
      </c>
      <c r="AL50">
        <f t="shared" si="6"/>
        <v>0</v>
      </c>
      <c r="AM50">
        <f t="shared" si="6"/>
        <v>0</v>
      </c>
      <c r="AN50">
        <f t="shared" si="6"/>
        <v>0</v>
      </c>
      <c r="AO50">
        <f t="shared" si="6"/>
        <v>0</v>
      </c>
      <c r="AP50">
        <f t="shared" si="6"/>
        <v>0</v>
      </c>
      <c r="AQ50">
        <f t="shared" si="6"/>
        <v>0</v>
      </c>
      <c r="AR50">
        <f t="shared" si="6"/>
        <v>0</v>
      </c>
      <c r="AS50">
        <f t="shared" si="6"/>
        <v>0</v>
      </c>
      <c r="AT50">
        <f t="shared" si="6"/>
        <v>0</v>
      </c>
      <c r="AU50">
        <f t="shared" si="6"/>
        <v>0</v>
      </c>
      <c r="AV50">
        <f t="shared" si="6"/>
        <v>0</v>
      </c>
      <c r="AW50">
        <f t="shared" si="6"/>
        <v>0</v>
      </c>
      <c r="AX50">
        <f t="shared" si="6"/>
        <v>0</v>
      </c>
      <c r="AY50">
        <f t="shared" si="6"/>
        <v>0</v>
      </c>
      <c r="AZ50">
        <f t="shared" si="6"/>
        <v>0</v>
      </c>
      <c r="BA50">
        <f t="shared" si="6"/>
        <v>0</v>
      </c>
      <c r="BB50">
        <f t="shared" si="6"/>
        <v>0</v>
      </c>
      <c r="BC50">
        <f t="shared" si="6"/>
        <v>0</v>
      </c>
      <c r="BD50">
        <f t="shared" si="6"/>
        <v>0</v>
      </c>
      <c r="BE50">
        <f t="shared" si="6"/>
        <v>0</v>
      </c>
      <c r="BF50">
        <f t="shared" si="6"/>
        <v>0</v>
      </c>
      <c r="BG50">
        <f t="shared" si="6"/>
        <v>0</v>
      </c>
      <c r="BH50">
        <f t="shared" si="6"/>
        <v>0</v>
      </c>
      <c r="BI50">
        <f t="shared" si="6"/>
        <v>0</v>
      </c>
      <c r="BJ50">
        <f t="shared" si="2"/>
        <v>0.88513158455539664</v>
      </c>
    </row>
    <row r="51" spans="1:62" x14ac:dyDescent="0.25">
      <c r="A51" t="s">
        <v>124</v>
      </c>
      <c r="B51">
        <f t="shared" si="6"/>
        <v>0</v>
      </c>
      <c r="C51">
        <f t="shared" si="6"/>
        <v>0</v>
      </c>
      <c r="D51">
        <f t="shared" si="6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0.85797196265248077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6"/>
        <v>0</v>
      </c>
      <c r="S51">
        <f t="shared" si="6"/>
        <v>0</v>
      </c>
      <c r="T51">
        <f t="shared" si="6"/>
        <v>0</v>
      </c>
      <c r="U51">
        <f t="shared" si="6"/>
        <v>0</v>
      </c>
      <c r="V51">
        <f t="shared" si="6"/>
        <v>0</v>
      </c>
      <c r="W51">
        <f t="shared" si="6"/>
        <v>0</v>
      </c>
      <c r="X51">
        <f t="shared" si="6"/>
        <v>0</v>
      </c>
      <c r="Y51">
        <f t="shared" si="6"/>
        <v>0</v>
      </c>
      <c r="Z51">
        <f t="shared" si="6"/>
        <v>0</v>
      </c>
      <c r="AA51">
        <f t="shared" si="6"/>
        <v>0</v>
      </c>
      <c r="AB51">
        <f t="shared" si="6"/>
        <v>0</v>
      </c>
      <c r="AC51">
        <f t="shared" si="6"/>
        <v>0</v>
      </c>
      <c r="AD51">
        <f t="shared" si="6"/>
        <v>0</v>
      </c>
      <c r="AE51">
        <f t="shared" si="6"/>
        <v>0</v>
      </c>
      <c r="AF51">
        <f t="shared" si="6"/>
        <v>0</v>
      </c>
      <c r="AG51">
        <f t="shared" si="6"/>
        <v>0</v>
      </c>
      <c r="AH51">
        <f t="shared" si="6"/>
        <v>0</v>
      </c>
      <c r="AI51">
        <f t="shared" si="6"/>
        <v>0</v>
      </c>
      <c r="AJ51">
        <f t="shared" si="6"/>
        <v>0</v>
      </c>
      <c r="AK51">
        <f t="shared" si="6"/>
        <v>0</v>
      </c>
      <c r="AL51">
        <f t="shared" si="6"/>
        <v>0</v>
      </c>
      <c r="AM51">
        <f t="shared" si="6"/>
        <v>0</v>
      </c>
      <c r="AN51">
        <f t="shared" si="6"/>
        <v>0</v>
      </c>
      <c r="AO51">
        <f t="shared" si="6"/>
        <v>0</v>
      </c>
      <c r="AP51">
        <f t="shared" si="6"/>
        <v>0</v>
      </c>
      <c r="AQ51">
        <f t="shared" si="6"/>
        <v>0</v>
      </c>
      <c r="AR51">
        <f t="shared" si="6"/>
        <v>0</v>
      </c>
      <c r="AS51">
        <f t="shared" si="6"/>
        <v>0</v>
      </c>
      <c r="AT51">
        <f t="shared" si="6"/>
        <v>0</v>
      </c>
      <c r="AU51">
        <f t="shared" si="6"/>
        <v>0</v>
      </c>
      <c r="AV51">
        <f t="shared" si="6"/>
        <v>0</v>
      </c>
      <c r="AW51">
        <f t="shared" si="6"/>
        <v>0</v>
      </c>
      <c r="AX51">
        <f t="shared" si="6"/>
        <v>0</v>
      </c>
      <c r="AY51">
        <f t="shared" si="6"/>
        <v>0</v>
      </c>
      <c r="AZ51">
        <f t="shared" si="6"/>
        <v>0</v>
      </c>
      <c r="BA51">
        <f t="shared" si="6"/>
        <v>0</v>
      </c>
      <c r="BB51">
        <f t="shared" si="6"/>
        <v>0</v>
      </c>
      <c r="BC51">
        <f t="shared" si="6"/>
        <v>0</v>
      </c>
      <c r="BD51">
        <f t="shared" si="6"/>
        <v>0</v>
      </c>
      <c r="BE51">
        <f t="shared" si="6"/>
        <v>0</v>
      </c>
      <c r="BF51">
        <f t="shared" si="6"/>
        <v>0</v>
      </c>
      <c r="BG51">
        <f t="shared" si="6"/>
        <v>0</v>
      </c>
      <c r="BH51">
        <f t="shared" si="6"/>
        <v>0</v>
      </c>
      <c r="BI51">
        <f t="shared" si="6"/>
        <v>0</v>
      </c>
      <c r="BJ51">
        <f t="shared" si="2"/>
        <v>0.85797196265248077</v>
      </c>
    </row>
    <row r="52" spans="1:62" x14ac:dyDescent="0.25">
      <c r="A52" t="s">
        <v>125</v>
      </c>
      <c r="B52">
        <f t="shared" si="6"/>
        <v>0</v>
      </c>
      <c r="C52">
        <f t="shared" si="6"/>
        <v>0</v>
      </c>
      <c r="D52">
        <f t="shared" si="6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7.2961163871933232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ref="Q52:BX52" si="7">Q$2*Q19</f>
        <v>0</v>
      </c>
      <c r="R52">
        <f t="shared" si="7"/>
        <v>0</v>
      </c>
      <c r="S52">
        <f t="shared" si="7"/>
        <v>0</v>
      </c>
      <c r="T52">
        <f t="shared" si="7"/>
        <v>0</v>
      </c>
      <c r="U52">
        <f t="shared" si="7"/>
        <v>0</v>
      </c>
      <c r="V52">
        <f t="shared" si="7"/>
        <v>0</v>
      </c>
      <c r="W52">
        <f t="shared" si="7"/>
        <v>0</v>
      </c>
      <c r="X52">
        <f t="shared" si="7"/>
        <v>0</v>
      </c>
      <c r="Y52">
        <f t="shared" si="7"/>
        <v>0</v>
      </c>
      <c r="Z52">
        <f t="shared" si="7"/>
        <v>0</v>
      </c>
      <c r="AA52">
        <f t="shared" si="7"/>
        <v>0</v>
      </c>
      <c r="AB52">
        <f t="shared" si="7"/>
        <v>0</v>
      </c>
      <c r="AC52">
        <f t="shared" si="7"/>
        <v>0</v>
      </c>
      <c r="AD52">
        <f t="shared" si="7"/>
        <v>0</v>
      </c>
      <c r="AE52">
        <f t="shared" si="7"/>
        <v>0</v>
      </c>
      <c r="AF52">
        <f t="shared" si="7"/>
        <v>0</v>
      </c>
      <c r="AG52">
        <f t="shared" si="7"/>
        <v>0</v>
      </c>
      <c r="AH52">
        <f t="shared" si="7"/>
        <v>0</v>
      </c>
      <c r="AI52">
        <f t="shared" si="7"/>
        <v>0</v>
      </c>
      <c r="AJ52">
        <f t="shared" si="7"/>
        <v>0</v>
      </c>
      <c r="AK52">
        <f t="shared" si="7"/>
        <v>0</v>
      </c>
      <c r="AL52">
        <f t="shared" si="7"/>
        <v>0</v>
      </c>
      <c r="AM52">
        <f t="shared" si="7"/>
        <v>0</v>
      </c>
      <c r="AN52">
        <f t="shared" si="7"/>
        <v>0</v>
      </c>
      <c r="AO52">
        <f t="shared" si="7"/>
        <v>0</v>
      </c>
      <c r="AP52">
        <f t="shared" si="7"/>
        <v>0</v>
      </c>
      <c r="AQ52">
        <f t="shared" si="7"/>
        <v>0</v>
      </c>
      <c r="AR52">
        <f t="shared" si="7"/>
        <v>0</v>
      </c>
      <c r="AS52">
        <f t="shared" si="7"/>
        <v>0</v>
      </c>
      <c r="AT52">
        <f t="shared" si="7"/>
        <v>0</v>
      </c>
      <c r="AU52">
        <f t="shared" si="7"/>
        <v>0</v>
      </c>
      <c r="AV52">
        <f t="shared" si="7"/>
        <v>0</v>
      </c>
      <c r="AW52">
        <f t="shared" si="7"/>
        <v>0</v>
      </c>
      <c r="AX52">
        <f t="shared" si="7"/>
        <v>0</v>
      </c>
      <c r="AY52">
        <f t="shared" si="7"/>
        <v>0</v>
      </c>
      <c r="AZ52">
        <f t="shared" si="7"/>
        <v>0</v>
      </c>
      <c r="BA52">
        <f t="shared" si="7"/>
        <v>0</v>
      </c>
      <c r="BB52">
        <f t="shared" si="7"/>
        <v>0</v>
      </c>
      <c r="BC52">
        <f t="shared" si="7"/>
        <v>0</v>
      </c>
      <c r="BD52">
        <f t="shared" si="7"/>
        <v>0</v>
      </c>
      <c r="BE52">
        <f t="shared" si="7"/>
        <v>0</v>
      </c>
      <c r="BF52">
        <f t="shared" si="7"/>
        <v>0</v>
      </c>
      <c r="BG52">
        <f t="shared" si="7"/>
        <v>0</v>
      </c>
      <c r="BH52">
        <f t="shared" si="7"/>
        <v>0</v>
      </c>
      <c r="BI52">
        <f t="shared" si="7"/>
        <v>0</v>
      </c>
      <c r="BJ52">
        <f t="shared" si="2"/>
        <v>7.2961163871933232</v>
      </c>
    </row>
    <row r="53" spans="1:62" x14ac:dyDescent="0.25">
      <c r="A53" t="s">
        <v>126</v>
      </c>
      <c r="B53">
        <f t="shared" ref="B53:BI57" si="8">B$2*B20</f>
        <v>0</v>
      </c>
      <c r="C53">
        <f t="shared" si="8"/>
        <v>0</v>
      </c>
      <c r="D53">
        <f t="shared" si="8"/>
        <v>0</v>
      </c>
      <c r="E53">
        <f t="shared" si="8"/>
        <v>0</v>
      </c>
      <c r="F53">
        <f t="shared" si="8"/>
        <v>0</v>
      </c>
      <c r="G53">
        <f t="shared" si="8"/>
        <v>0</v>
      </c>
      <c r="H53">
        <f t="shared" si="8"/>
        <v>0</v>
      </c>
      <c r="I53">
        <f t="shared" si="8"/>
        <v>0</v>
      </c>
      <c r="J53">
        <f t="shared" si="8"/>
        <v>0.60664108763267777</v>
      </c>
      <c r="K53">
        <f t="shared" si="8"/>
        <v>0</v>
      </c>
      <c r="L53">
        <f t="shared" si="8"/>
        <v>0</v>
      </c>
      <c r="M53">
        <f t="shared" si="8"/>
        <v>0</v>
      </c>
      <c r="N53">
        <f t="shared" si="8"/>
        <v>0</v>
      </c>
      <c r="O53">
        <f t="shared" si="8"/>
        <v>0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8"/>
        <v>0</v>
      </c>
      <c r="T53">
        <f t="shared" si="8"/>
        <v>0</v>
      </c>
      <c r="U53">
        <f t="shared" si="8"/>
        <v>0</v>
      </c>
      <c r="V53">
        <f t="shared" si="8"/>
        <v>0</v>
      </c>
      <c r="W53">
        <f t="shared" si="8"/>
        <v>0</v>
      </c>
      <c r="X53">
        <f t="shared" si="8"/>
        <v>0</v>
      </c>
      <c r="Y53">
        <f t="shared" si="8"/>
        <v>0</v>
      </c>
      <c r="Z53">
        <f t="shared" si="8"/>
        <v>0</v>
      </c>
      <c r="AA53">
        <f t="shared" si="8"/>
        <v>0</v>
      </c>
      <c r="AB53">
        <f t="shared" si="8"/>
        <v>0</v>
      </c>
      <c r="AC53">
        <f t="shared" si="8"/>
        <v>0</v>
      </c>
      <c r="AD53">
        <f t="shared" si="8"/>
        <v>0</v>
      </c>
      <c r="AE53">
        <f t="shared" si="8"/>
        <v>0</v>
      </c>
      <c r="AF53">
        <f t="shared" si="8"/>
        <v>0</v>
      </c>
      <c r="AG53">
        <f t="shared" si="8"/>
        <v>0</v>
      </c>
      <c r="AH53">
        <f t="shared" si="8"/>
        <v>0</v>
      </c>
      <c r="AI53">
        <f t="shared" si="8"/>
        <v>0</v>
      </c>
      <c r="AJ53">
        <f t="shared" si="8"/>
        <v>0</v>
      </c>
      <c r="AK53">
        <f t="shared" si="8"/>
        <v>0</v>
      </c>
      <c r="AL53">
        <f t="shared" si="8"/>
        <v>0</v>
      </c>
      <c r="AM53">
        <f t="shared" si="8"/>
        <v>0</v>
      </c>
      <c r="AN53">
        <f t="shared" si="8"/>
        <v>0</v>
      </c>
      <c r="AO53">
        <f t="shared" si="8"/>
        <v>0</v>
      </c>
      <c r="AP53">
        <f t="shared" si="8"/>
        <v>0</v>
      </c>
      <c r="AQ53">
        <f t="shared" si="8"/>
        <v>0</v>
      </c>
      <c r="AR53">
        <f t="shared" si="8"/>
        <v>0</v>
      </c>
      <c r="AS53">
        <f t="shared" si="8"/>
        <v>0</v>
      </c>
      <c r="AT53">
        <f t="shared" si="8"/>
        <v>0</v>
      </c>
      <c r="AU53">
        <f t="shared" si="8"/>
        <v>0</v>
      </c>
      <c r="AV53">
        <f t="shared" si="8"/>
        <v>0</v>
      </c>
      <c r="AW53">
        <f t="shared" si="8"/>
        <v>0</v>
      </c>
      <c r="AX53">
        <f t="shared" si="8"/>
        <v>0</v>
      </c>
      <c r="AY53">
        <f t="shared" si="8"/>
        <v>0</v>
      </c>
      <c r="AZ53">
        <f t="shared" si="8"/>
        <v>0</v>
      </c>
      <c r="BA53">
        <f t="shared" si="8"/>
        <v>0</v>
      </c>
      <c r="BB53">
        <f t="shared" si="8"/>
        <v>0</v>
      </c>
      <c r="BC53">
        <f t="shared" si="8"/>
        <v>0</v>
      </c>
      <c r="BD53">
        <f t="shared" si="8"/>
        <v>0</v>
      </c>
      <c r="BE53">
        <f t="shared" si="8"/>
        <v>0</v>
      </c>
      <c r="BF53">
        <f t="shared" si="8"/>
        <v>0</v>
      </c>
      <c r="BG53">
        <f t="shared" si="8"/>
        <v>0</v>
      </c>
      <c r="BH53">
        <f t="shared" si="8"/>
        <v>0</v>
      </c>
      <c r="BI53">
        <f t="shared" si="8"/>
        <v>0</v>
      </c>
      <c r="BJ53">
        <f t="shared" si="2"/>
        <v>0.60664108763267777</v>
      </c>
    </row>
    <row r="54" spans="1:62" x14ac:dyDescent="0.25">
      <c r="A54" t="s">
        <v>30</v>
      </c>
      <c r="B54">
        <f t="shared" si="8"/>
        <v>0</v>
      </c>
      <c r="C54">
        <f t="shared" si="8"/>
        <v>0</v>
      </c>
      <c r="D54">
        <f t="shared" si="8"/>
        <v>0</v>
      </c>
      <c r="E54">
        <f t="shared" si="8"/>
        <v>0</v>
      </c>
      <c r="F54">
        <f t="shared" si="8"/>
        <v>0</v>
      </c>
      <c r="G54">
        <f t="shared" si="8"/>
        <v>0</v>
      </c>
      <c r="H54">
        <f t="shared" si="8"/>
        <v>0</v>
      </c>
      <c r="I54">
        <f t="shared" si="8"/>
        <v>0</v>
      </c>
      <c r="J54">
        <f t="shared" si="8"/>
        <v>0</v>
      </c>
      <c r="K54">
        <f t="shared" si="8"/>
        <v>0</v>
      </c>
      <c r="L54">
        <f t="shared" si="8"/>
        <v>0</v>
      </c>
      <c r="M54">
        <f t="shared" si="8"/>
        <v>0</v>
      </c>
      <c r="N54">
        <f t="shared" si="8"/>
        <v>0</v>
      </c>
      <c r="O54">
        <f t="shared" si="8"/>
        <v>0</v>
      </c>
      <c r="P54">
        <f t="shared" si="8"/>
        <v>0</v>
      </c>
      <c r="Q54">
        <f t="shared" si="8"/>
        <v>0</v>
      </c>
      <c r="R54">
        <f t="shared" si="8"/>
        <v>0</v>
      </c>
      <c r="S54">
        <f t="shared" si="8"/>
        <v>0</v>
      </c>
      <c r="T54">
        <f t="shared" si="8"/>
        <v>0</v>
      </c>
      <c r="U54">
        <f t="shared" si="8"/>
        <v>0</v>
      </c>
      <c r="V54">
        <f t="shared" si="8"/>
        <v>0</v>
      </c>
      <c r="W54">
        <f t="shared" si="8"/>
        <v>0</v>
      </c>
      <c r="X54">
        <f t="shared" si="8"/>
        <v>0</v>
      </c>
      <c r="Y54">
        <f t="shared" si="8"/>
        <v>0</v>
      </c>
      <c r="Z54">
        <f t="shared" si="8"/>
        <v>0</v>
      </c>
      <c r="AA54">
        <f t="shared" si="8"/>
        <v>0</v>
      </c>
      <c r="AB54">
        <f t="shared" si="8"/>
        <v>0</v>
      </c>
      <c r="AC54">
        <f t="shared" si="8"/>
        <v>0</v>
      </c>
      <c r="AD54">
        <f t="shared" si="8"/>
        <v>0</v>
      </c>
      <c r="AE54">
        <f t="shared" si="8"/>
        <v>0</v>
      </c>
      <c r="AF54">
        <f t="shared" si="8"/>
        <v>0</v>
      </c>
      <c r="AG54">
        <f t="shared" si="8"/>
        <v>0</v>
      </c>
      <c r="AH54">
        <f t="shared" si="8"/>
        <v>0</v>
      </c>
      <c r="AI54">
        <f t="shared" si="8"/>
        <v>0</v>
      </c>
      <c r="AJ54">
        <f t="shared" si="8"/>
        <v>0</v>
      </c>
      <c r="AK54">
        <f t="shared" si="8"/>
        <v>0</v>
      </c>
      <c r="AL54">
        <f t="shared" si="8"/>
        <v>0</v>
      </c>
      <c r="AM54">
        <f t="shared" si="8"/>
        <v>0</v>
      </c>
      <c r="AN54">
        <f t="shared" si="8"/>
        <v>0</v>
      </c>
      <c r="AO54">
        <f t="shared" si="8"/>
        <v>0</v>
      </c>
      <c r="AP54">
        <f t="shared" si="8"/>
        <v>0</v>
      </c>
      <c r="AQ54">
        <f t="shared" si="8"/>
        <v>0</v>
      </c>
      <c r="AR54">
        <f t="shared" si="8"/>
        <v>0</v>
      </c>
      <c r="AS54">
        <f t="shared" si="8"/>
        <v>0</v>
      </c>
      <c r="AT54">
        <f t="shared" si="8"/>
        <v>0</v>
      </c>
      <c r="AU54">
        <f t="shared" si="8"/>
        <v>0</v>
      </c>
      <c r="AV54">
        <f t="shared" si="8"/>
        <v>0</v>
      </c>
      <c r="AW54">
        <f t="shared" si="8"/>
        <v>0</v>
      </c>
      <c r="AX54">
        <f t="shared" si="8"/>
        <v>0</v>
      </c>
      <c r="AY54">
        <f t="shared" si="8"/>
        <v>0</v>
      </c>
      <c r="AZ54">
        <f t="shared" si="8"/>
        <v>0</v>
      </c>
      <c r="BA54">
        <f t="shared" si="8"/>
        <v>0</v>
      </c>
      <c r="BB54">
        <f t="shared" si="8"/>
        <v>0</v>
      </c>
      <c r="BC54">
        <f t="shared" si="8"/>
        <v>0</v>
      </c>
      <c r="BD54">
        <f t="shared" si="8"/>
        <v>0</v>
      </c>
      <c r="BE54">
        <f t="shared" si="8"/>
        <v>0</v>
      </c>
      <c r="BF54">
        <f t="shared" si="8"/>
        <v>0</v>
      </c>
      <c r="BG54">
        <f t="shared" si="8"/>
        <v>0</v>
      </c>
      <c r="BH54">
        <f t="shared" si="8"/>
        <v>0</v>
      </c>
      <c r="BI54">
        <f t="shared" si="8"/>
        <v>0</v>
      </c>
      <c r="BJ54">
        <f t="shared" si="2"/>
        <v>0</v>
      </c>
    </row>
    <row r="55" spans="1:62" x14ac:dyDescent="0.25">
      <c r="A55" t="s">
        <v>32</v>
      </c>
      <c r="B55">
        <f t="shared" si="8"/>
        <v>0</v>
      </c>
      <c r="C55">
        <f t="shared" si="8"/>
        <v>0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J55">
        <f t="shared" si="8"/>
        <v>11.708194350734761</v>
      </c>
      <c r="K55">
        <f t="shared" si="8"/>
        <v>0</v>
      </c>
      <c r="L55">
        <f t="shared" si="8"/>
        <v>0</v>
      </c>
      <c r="M55">
        <f t="shared" si="8"/>
        <v>0</v>
      </c>
      <c r="N55">
        <f t="shared" si="8"/>
        <v>0</v>
      </c>
      <c r="O55">
        <f t="shared" si="8"/>
        <v>0</v>
      </c>
      <c r="P55">
        <f t="shared" si="8"/>
        <v>0</v>
      </c>
      <c r="Q55">
        <f t="shared" si="8"/>
        <v>0</v>
      </c>
      <c r="R55">
        <f t="shared" si="8"/>
        <v>0</v>
      </c>
      <c r="S55">
        <f t="shared" si="8"/>
        <v>0</v>
      </c>
      <c r="T55">
        <f t="shared" si="8"/>
        <v>0</v>
      </c>
      <c r="U55">
        <f t="shared" si="8"/>
        <v>0</v>
      </c>
      <c r="V55">
        <f t="shared" si="8"/>
        <v>0</v>
      </c>
      <c r="W55">
        <f t="shared" si="8"/>
        <v>0</v>
      </c>
      <c r="X55">
        <f t="shared" si="8"/>
        <v>0</v>
      </c>
      <c r="Y55">
        <f t="shared" si="8"/>
        <v>0</v>
      </c>
      <c r="Z55">
        <f t="shared" si="8"/>
        <v>0</v>
      </c>
      <c r="AA55">
        <f t="shared" si="8"/>
        <v>0</v>
      </c>
      <c r="AB55">
        <f t="shared" si="8"/>
        <v>0</v>
      </c>
      <c r="AC55">
        <f t="shared" si="8"/>
        <v>0</v>
      </c>
      <c r="AD55">
        <f t="shared" si="8"/>
        <v>0</v>
      </c>
      <c r="AE55">
        <f t="shared" si="8"/>
        <v>0</v>
      </c>
      <c r="AF55">
        <f t="shared" si="8"/>
        <v>0</v>
      </c>
      <c r="AG55">
        <f t="shared" si="8"/>
        <v>0</v>
      </c>
      <c r="AH55">
        <f t="shared" si="8"/>
        <v>0</v>
      </c>
      <c r="AI55">
        <f t="shared" si="8"/>
        <v>0</v>
      </c>
      <c r="AJ55">
        <f t="shared" si="8"/>
        <v>0</v>
      </c>
      <c r="AK55">
        <f t="shared" si="8"/>
        <v>0</v>
      </c>
      <c r="AL55">
        <f t="shared" si="8"/>
        <v>0</v>
      </c>
      <c r="AM55">
        <f t="shared" si="8"/>
        <v>0</v>
      </c>
      <c r="AN55">
        <f t="shared" si="8"/>
        <v>0</v>
      </c>
      <c r="AO55">
        <f t="shared" si="8"/>
        <v>0</v>
      </c>
      <c r="AP55">
        <f t="shared" si="8"/>
        <v>0</v>
      </c>
      <c r="AQ55">
        <f t="shared" si="8"/>
        <v>0</v>
      </c>
      <c r="AR55">
        <f t="shared" si="8"/>
        <v>0</v>
      </c>
      <c r="AS55">
        <f t="shared" si="8"/>
        <v>0</v>
      </c>
      <c r="AT55">
        <f t="shared" si="8"/>
        <v>0</v>
      </c>
      <c r="AU55">
        <f t="shared" si="8"/>
        <v>0</v>
      </c>
      <c r="AV55">
        <f t="shared" si="8"/>
        <v>0</v>
      </c>
      <c r="AW55">
        <f t="shared" si="8"/>
        <v>0</v>
      </c>
      <c r="AX55">
        <f t="shared" si="8"/>
        <v>0</v>
      </c>
      <c r="AY55">
        <f t="shared" si="8"/>
        <v>0</v>
      </c>
      <c r="AZ55">
        <f t="shared" si="8"/>
        <v>0</v>
      </c>
      <c r="BA55">
        <f t="shared" si="8"/>
        <v>0</v>
      </c>
      <c r="BB55">
        <f t="shared" si="8"/>
        <v>0</v>
      </c>
      <c r="BC55">
        <f t="shared" si="8"/>
        <v>0</v>
      </c>
      <c r="BD55">
        <f t="shared" si="8"/>
        <v>0</v>
      </c>
      <c r="BE55">
        <f t="shared" si="8"/>
        <v>0</v>
      </c>
      <c r="BF55">
        <f t="shared" si="8"/>
        <v>0</v>
      </c>
      <c r="BG55">
        <f t="shared" si="8"/>
        <v>0</v>
      </c>
      <c r="BH55">
        <f t="shared" si="8"/>
        <v>0</v>
      </c>
      <c r="BI55">
        <f t="shared" si="8"/>
        <v>0</v>
      </c>
      <c r="BJ55">
        <f t="shared" si="2"/>
        <v>11.708194350734761</v>
      </c>
    </row>
    <row r="56" spans="1:62" x14ac:dyDescent="0.25">
      <c r="A56" t="s">
        <v>98</v>
      </c>
      <c r="B56">
        <f t="shared" si="8"/>
        <v>0</v>
      </c>
      <c r="C56">
        <f t="shared" si="8"/>
        <v>0</v>
      </c>
      <c r="D56">
        <f t="shared" si="8"/>
        <v>0</v>
      </c>
      <c r="E56">
        <f t="shared" si="8"/>
        <v>0</v>
      </c>
      <c r="F56">
        <f t="shared" si="8"/>
        <v>0</v>
      </c>
      <c r="G56">
        <f t="shared" si="8"/>
        <v>0</v>
      </c>
      <c r="H56">
        <f t="shared" si="8"/>
        <v>0</v>
      </c>
      <c r="I56">
        <f t="shared" si="8"/>
        <v>0</v>
      </c>
      <c r="J56">
        <f t="shared" si="8"/>
        <v>0</v>
      </c>
      <c r="K56">
        <f t="shared" si="8"/>
        <v>0</v>
      </c>
      <c r="L56">
        <f t="shared" si="8"/>
        <v>0</v>
      </c>
      <c r="M56">
        <f t="shared" si="8"/>
        <v>0</v>
      </c>
      <c r="N56">
        <f t="shared" si="8"/>
        <v>0</v>
      </c>
      <c r="O56">
        <f t="shared" si="8"/>
        <v>0</v>
      </c>
      <c r="P56">
        <f t="shared" si="8"/>
        <v>0</v>
      </c>
      <c r="Q56">
        <f t="shared" si="8"/>
        <v>0</v>
      </c>
      <c r="R56">
        <f t="shared" si="8"/>
        <v>0</v>
      </c>
      <c r="S56">
        <f t="shared" si="8"/>
        <v>0</v>
      </c>
      <c r="T56">
        <f t="shared" si="8"/>
        <v>0</v>
      </c>
      <c r="U56">
        <f t="shared" si="8"/>
        <v>0</v>
      </c>
      <c r="V56">
        <f t="shared" si="8"/>
        <v>0</v>
      </c>
      <c r="W56">
        <f t="shared" si="8"/>
        <v>0</v>
      </c>
      <c r="X56">
        <f t="shared" si="8"/>
        <v>0</v>
      </c>
      <c r="Y56">
        <f t="shared" si="8"/>
        <v>0</v>
      </c>
      <c r="Z56">
        <f t="shared" si="8"/>
        <v>0</v>
      </c>
      <c r="AA56">
        <f t="shared" si="8"/>
        <v>0</v>
      </c>
      <c r="AB56">
        <f t="shared" si="8"/>
        <v>0</v>
      </c>
      <c r="AC56">
        <f t="shared" si="8"/>
        <v>0</v>
      </c>
      <c r="AD56">
        <f t="shared" si="8"/>
        <v>0</v>
      </c>
      <c r="AE56">
        <f t="shared" si="8"/>
        <v>0</v>
      </c>
      <c r="AF56">
        <f t="shared" si="8"/>
        <v>0</v>
      </c>
      <c r="AG56">
        <f t="shared" si="8"/>
        <v>0</v>
      </c>
      <c r="AH56">
        <f t="shared" si="8"/>
        <v>0</v>
      </c>
      <c r="AI56">
        <f t="shared" si="8"/>
        <v>0</v>
      </c>
      <c r="AJ56">
        <f t="shared" si="8"/>
        <v>0</v>
      </c>
      <c r="AK56">
        <f t="shared" si="8"/>
        <v>0</v>
      </c>
      <c r="AL56">
        <f t="shared" si="8"/>
        <v>0</v>
      </c>
      <c r="AM56">
        <f t="shared" si="8"/>
        <v>0</v>
      </c>
      <c r="AN56">
        <f t="shared" si="8"/>
        <v>0</v>
      </c>
      <c r="AO56">
        <f t="shared" si="8"/>
        <v>0</v>
      </c>
      <c r="AP56">
        <f t="shared" si="8"/>
        <v>0</v>
      </c>
      <c r="AQ56">
        <f t="shared" si="8"/>
        <v>0</v>
      </c>
      <c r="AR56">
        <f t="shared" si="8"/>
        <v>0</v>
      </c>
      <c r="AS56">
        <f t="shared" si="8"/>
        <v>0</v>
      </c>
      <c r="AT56">
        <f t="shared" si="8"/>
        <v>0</v>
      </c>
      <c r="AU56">
        <f t="shared" si="8"/>
        <v>0</v>
      </c>
      <c r="AV56">
        <f t="shared" si="8"/>
        <v>0</v>
      </c>
      <c r="AW56">
        <f t="shared" si="8"/>
        <v>0</v>
      </c>
      <c r="AX56">
        <f t="shared" si="8"/>
        <v>0</v>
      </c>
      <c r="AY56">
        <f t="shared" si="8"/>
        <v>0</v>
      </c>
      <c r="AZ56">
        <f t="shared" si="8"/>
        <v>0</v>
      </c>
      <c r="BA56">
        <f t="shared" si="8"/>
        <v>0</v>
      </c>
      <c r="BB56">
        <f t="shared" si="8"/>
        <v>0</v>
      </c>
      <c r="BC56">
        <f t="shared" si="8"/>
        <v>0</v>
      </c>
      <c r="BD56">
        <f t="shared" si="8"/>
        <v>0</v>
      </c>
      <c r="BE56">
        <f t="shared" si="8"/>
        <v>0</v>
      </c>
      <c r="BF56">
        <f t="shared" si="8"/>
        <v>0</v>
      </c>
      <c r="BG56">
        <f t="shared" si="8"/>
        <v>0</v>
      </c>
      <c r="BH56">
        <f t="shared" si="8"/>
        <v>0</v>
      </c>
      <c r="BI56">
        <f t="shared" si="8"/>
        <v>0</v>
      </c>
      <c r="BJ56">
        <f t="shared" si="2"/>
        <v>0</v>
      </c>
    </row>
    <row r="57" spans="1:62" x14ac:dyDescent="0.25">
      <c r="A57" t="s">
        <v>36</v>
      </c>
      <c r="B57">
        <f t="shared" si="8"/>
        <v>0</v>
      </c>
      <c r="C57">
        <f t="shared" si="8"/>
        <v>0</v>
      </c>
      <c r="D57">
        <f t="shared" si="8"/>
        <v>0</v>
      </c>
      <c r="E57">
        <f t="shared" si="8"/>
        <v>0</v>
      </c>
      <c r="F57">
        <f t="shared" si="8"/>
        <v>0</v>
      </c>
      <c r="G57">
        <f t="shared" si="8"/>
        <v>0</v>
      </c>
      <c r="H57">
        <f t="shared" si="8"/>
        <v>0</v>
      </c>
      <c r="I57">
        <f t="shared" si="8"/>
        <v>0</v>
      </c>
      <c r="J57">
        <f t="shared" si="8"/>
        <v>17.713572769039928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  <c r="O57">
        <f t="shared" si="8"/>
        <v>0</v>
      </c>
      <c r="P57">
        <f t="shared" si="8"/>
        <v>0</v>
      </c>
      <c r="Q57">
        <f t="shared" ref="Q57:BX57" si="9">Q$2*Q24</f>
        <v>0</v>
      </c>
      <c r="R57">
        <f t="shared" si="9"/>
        <v>0</v>
      </c>
      <c r="S57">
        <f t="shared" si="9"/>
        <v>0</v>
      </c>
      <c r="T57">
        <f t="shared" si="9"/>
        <v>0</v>
      </c>
      <c r="U57">
        <f t="shared" si="9"/>
        <v>0</v>
      </c>
      <c r="V57">
        <f t="shared" si="9"/>
        <v>0</v>
      </c>
      <c r="W57">
        <f t="shared" si="9"/>
        <v>0</v>
      </c>
      <c r="X57">
        <f t="shared" si="9"/>
        <v>0</v>
      </c>
      <c r="Y57">
        <f t="shared" si="9"/>
        <v>0</v>
      </c>
      <c r="Z57">
        <f t="shared" si="9"/>
        <v>0</v>
      </c>
      <c r="AA57">
        <f t="shared" si="9"/>
        <v>0</v>
      </c>
      <c r="AB57">
        <f t="shared" si="9"/>
        <v>0</v>
      </c>
      <c r="AC57">
        <f t="shared" si="9"/>
        <v>0</v>
      </c>
      <c r="AD57">
        <f t="shared" si="9"/>
        <v>0</v>
      </c>
      <c r="AE57">
        <f t="shared" si="9"/>
        <v>0</v>
      </c>
      <c r="AF57">
        <f t="shared" si="9"/>
        <v>0</v>
      </c>
      <c r="AG57">
        <f t="shared" si="9"/>
        <v>0</v>
      </c>
      <c r="AH57">
        <f t="shared" si="9"/>
        <v>0</v>
      </c>
      <c r="AI57">
        <f t="shared" si="9"/>
        <v>0</v>
      </c>
      <c r="AJ57">
        <f t="shared" si="9"/>
        <v>0</v>
      </c>
      <c r="AK57">
        <f t="shared" si="9"/>
        <v>0</v>
      </c>
      <c r="AL57">
        <f t="shared" si="9"/>
        <v>0</v>
      </c>
      <c r="AM57">
        <f t="shared" si="9"/>
        <v>0</v>
      </c>
      <c r="AN57">
        <f t="shared" si="9"/>
        <v>0</v>
      </c>
      <c r="AO57">
        <f t="shared" si="9"/>
        <v>0</v>
      </c>
      <c r="AP57">
        <f t="shared" si="9"/>
        <v>0</v>
      </c>
      <c r="AQ57">
        <f t="shared" si="9"/>
        <v>0</v>
      </c>
      <c r="AR57">
        <f t="shared" si="9"/>
        <v>0</v>
      </c>
      <c r="AS57">
        <f t="shared" si="9"/>
        <v>0</v>
      </c>
      <c r="AT57">
        <f t="shared" si="9"/>
        <v>0</v>
      </c>
      <c r="AU57">
        <f t="shared" si="9"/>
        <v>0</v>
      </c>
      <c r="AV57">
        <f t="shared" si="9"/>
        <v>0</v>
      </c>
      <c r="AW57">
        <f t="shared" si="9"/>
        <v>0</v>
      </c>
      <c r="AX57">
        <f t="shared" si="9"/>
        <v>0</v>
      </c>
      <c r="AY57">
        <f t="shared" si="9"/>
        <v>0</v>
      </c>
      <c r="AZ57">
        <f t="shared" si="9"/>
        <v>0</v>
      </c>
      <c r="BA57">
        <f t="shared" si="9"/>
        <v>0</v>
      </c>
      <c r="BB57">
        <f t="shared" si="9"/>
        <v>0</v>
      </c>
      <c r="BC57">
        <f t="shared" si="9"/>
        <v>0</v>
      </c>
      <c r="BD57">
        <f t="shared" si="9"/>
        <v>0</v>
      </c>
      <c r="BE57">
        <f t="shared" si="9"/>
        <v>0</v>
      </c>
      <c r="BF57">
        <f t="shared" si="9"/>
        <v>0</v>
      </c>
      <c r="BG57">
        <f t="shared" si="9"/>
        <v>0</v>
      </c>
      <c r="BH57">
        <f t="shared" si="9"/>
        <v>0</v>
      </c>
      <c r="BI57">
        <f t="shared" si="9"/>
        <v>0</v>
      </c>
      <c r="BJ57">
        <f t="shared" si="2"/>
        <v>17.713572769039928</v>
      </c>
    </row>
    <row r="58" spans="1:62" x14ac:dyDescent="0.25">
      <c r="A58" t="s">
        <v>99</v>
      </c>
      <c r="B58">
        <f t="shared" ref="B58:BI62" si="10">B$2*B25</f>
        <v>0</v>
      </c>
      <c r="C58">
        <f t="shared" si="10"/>
        <v>0</v>
      </c>
      <c r="D58">
        <f t="shared" si="10"/>
        <v>0</v>
      </c>
      <c r="E58">
        <f t="shared" si="10"/>
        <v>0</v>
      </c>
      <c r="F58">
        <f t="shared" si="10"/>
        <v>0</v>
      </c>
      <c r="G58">
        <f t="shared" si="10"/>
        <v>0</v>
      </c>
      <c r="H58">
        <f t="shared" si="10"/>
        <v>0</v>
      </c>
      <c r="I58">
        <f t="shared" si="10"/>
        <v>0</v>
      </c>
      <c r="J58">
        <f t="shared" si="10"/>
        <v>31.575333911595585</v>
      </c>
      <c r="K58">
        <f t="shared" si="10"/>
        <v>0</v>
      </c>
      <c r="L58">
        <f t="shared" si="10"/>
        <v>0</v>
      </c>
      <c r="M58">
        <f t="shared" si="10"/>
        <v>0</v>
      </c>
      <c r="N58">
        <f t="shared" si="10"/>
        <v>0</v>
      </c>
      <c r="O58">
        <f t="shared" si="10"/>
        <v>0</v>
      </c>
      <c r="P58">
        <f t="shared" si="10"/>
        <v>0</v>
      </c>
      <c r="Q58">
        <f t="shared" si="10"/>
        <v>0</v>
      </c>
      <c r="R58">
        <f t="shared" si="10"/>
        <v>0</v>
      </c>
      <c r="S58">
        <f t="shared" si="10"/>
        <v>0</v>
      </c>
      <c r="T58">
        <f t="shared" si="10"/>
        <v>0</v>
      </c>
      <c r="U58">
        <f t="shared" si="10"/>
        <v>0</v>
      </c>
      <c r="V58">
        <f t="shared" si="10"/>
        <v>0.50367081847003226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  <c r="AC58">
        <f t="shared" si="10"/>
        <v>0</v>
      </c>
      <c r="AD58">
        <f t="shared" si="10"/>
        <v>0</v>
      </c>
      <c r="AE58">
        <f t="shared" si="10"/>
        <v>0</v>
      </c>
      <c r="AF58">
        <f t="shared" si="10"/>
        <v>0</v>
      </c>
      <c r="AG58">
        <f t="shared" si="10"/>
        <v>0</v>
      </c>
      <c r="AH58">
        <f t="shared" si="10"/>
        <v>0</v>
      </c>
      <c r="AI58">
        <f t="shared" si="10"/>
        <v>0</v>
      </c>
      <c r="AJ58">
        <f t="shared" si="10"/>
        <v>0</v>
      </c>
      <c r="AK58">
        <f t="shared" si="10"/>
        <v>0</v>
      </c>
      <c r="AL58">
        <f t="shared" si="10"/>
        <v>0</v>
      </c>
      <c r="AM58">
        <f t="shared" si="10"/>
        <v>0</v>
      </c>
      <c r="AN58">
        <f t="shared" si="10"/>
        <v>0</v>
      </c>
      <c r="AO58">
        <f t="shared" si="10"/>
        <v>0</v>
      </c>
      <c r="AP58">
        <f t="shared" si="10"/>
        <v>0</v>
      </c>
      <c r="AQ58">
        <f t="shared" si="10"/>
        <v>0</v>
      </c>
      <c r="AR58">
        <f t="shared" si="10"/>
        <v>0</v>
      </c>
      <c r="AS58">
        <f t="shared" si="10"/>
        <v>0</v>
      </c>
      <c r="AT58">
        <f t="shared" si="10"/>
        <v>0</v>
      </c>
      <c r="AU58">
        <f t="shared" si="10"/>
        <v>0</v>
      </c>
      <c r="AV58">
        <f t="shared" si="10"/>
        <v>0</v>
      </c>
      <c r="AW58">
        <f t="shared" si="10"/>
        <v>0</v>
      </c>
      <c r="AX58">
        <f t="shared" si="10"/>
        <v>0</v>
      </c>
      <c r="AY58">
        <f t="shared" si="10"/>
        <v>0</v>
      </c>
      <c r="AZ58">
        <f t="shared" si="10"/>
        <v>0</v>
      </c>
      <c r="BA58">
        <f t="shared" si="10"/>
        <v>0</v>
      </c>
      <c r="BB58">
        <f t="shared" si="10"/>
        <v>0</v>
      </c>
      <c r="BC58">
        <f t="shared" si="10"/>
        <v>0</v>
      </c>
      <c r="BD58">
        <f t="shared" si="10"/>
        <v>0</v>
      </c>
      <c r="BE58">
        <f t="shared" si="10"/>
        <v>0</v>
      </c>
      <c r="BF58">
        <f t="shared" si="10"/>
        <v>0</v>
      </c>
      <c r="BG58">
        <f t="shared" si="10"/>
        <v>0</v>
      </c>
      <c r="BH58">
        <f t="shared" si="10"/>
        <v>0</v>
      </c>
      <c r="BI58">
        <f t="shared" si="10"/>
        <v>0</v>
      </c>
      <c r="BJ58">
        <f t="shared" si="2"/>
        <v>32.07900473006562</v>
      </c>
    </row>
    <row r="59" spans="1:62" x14ac:dyDescent="0.25">
      <c r="A59" t="s">
        <v>100</v>
      </c>
      <c r="B59">
        <f t="shared" si="10"/>
        <v>0</v>
      </c>
      <c r="C59">
        <f t="shared" si="10"/>
        <v>0</v>
      </c>
      <c r="D59">
        <f t="shared" si="10"/>
        <v>0</v>
      </c>
      <c r="E59">
        <f t="shared" si="10"/>
        <v>0</v>
      </c>
      <c r="F59">
        <f t="shared" si="10"/>
        <v>0</v>
      </c>
      <c r="G59">
        <f t="shared" si="10"/>
        <v>0</v>
      </c>
      <c r="H59">
        <f t="shared" si="10"/>
        <v>0</v>
      </c>
      <c r="I59">
        <f t="shared" si="10"/>
        <v>0</v>
      </c>
      <c r="J59">
        <f t="shared" si="10"/>
        <v>40.384167579551509</v>
      </c>
      <c r="K59">
        <f t="shared" si="10"/>
        <v>0</v>
      </c>
      <c r="L59">
        <f t="shared" si="10"/>
        <v>0</v>
      </c>
      <c r="M59">
        <f t="shared" si="10"/>
        <v>0</v>
      </c>
      <c r="N59">
        <f t="shared" si="10"/>
        <v>0</v>
      </c>
      <c r="O59">
        <f t="shared" si="10"/>
        <v>0</v>
      </c>
      <c r="P59">
        <f t="shared" si="10"/>
        <v>0</v>
      </c>
      <c r="Q59">
        <f t="shared" si="10"/>
        <v>0</v>
      </c>
      <c r="R59">
        <f t="shared" si="10"/>
        <v>0</v>
      </c>
      <c r="S59">
        <f t="shared" si="10"/>
        <v>0</v>
      </c>
      <c r="T59">
        <f t="shared" si="10"/>
        <v>0</v>
      </c>
      <c r="U59">
        <f t="shared" si="10"/>
        <v>0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  <c r="AC59">
        <f t="shared" si="10"/>
        <v>0</v>
      </c>
      <c r="AD59">
        <f t="shared" si="10"/>
        <v>0</v>
      </c>
      <c r="AE59">
        <f t="shared" si="10"/>
        <v>0</v>
      </c>
      <c r="AF59">
        <f t="shared" si="10"/>
        <v>0</v>
      </c>
      <c r="AG59">
        <f t="shared" si="10"/>
        <v>0</v>
      </c>
      <c r="AH59">
        <f t="shared" si="10"/>
        <v>0</v>
      </c>
      <c r="AI59">
        <f t="shared" si="10"/>
        <v>0</v>
      </c>
      <c r="AJ59">
        <f t="shared" si="10"/>
        <v>0</v>
      </c>
      <c r="AK59">
        <f t="shared" si="10"/>
        <v>0</v>
      </c>
      <c r="AL59">
        <f t="shared" si="10"/>
        <v>0</v>
      </c>
      <c r="AM59">
        <f t="shared" si="10"/>
        <v>0</v>
      </c>
      <c r="AN59">
        <f t="shared" si="10"/>
        <v>0</v>
      </c>
      <c r="AO59">
        <f t="shared" si="10"/>
        <v>0</v>
      </c>
      <c r="AP59">
        <f t="shared" si="10"/>
        <v>0</v>
      </c>
      <c r="AQ59">
        <f t="shared" si="10"/>
        <v>0</v>
      </c>
      <c r="AR59">
        <f t="shared" si="10"/>
        <v>0</v>
      </c>
      <c r="AS59">
        <f t="shared" si="10"/>
        <v>0</v>
      </c>
      <c r="AT59">
        <f t="shared" si="10"/>
        <v>0</v>
      </c>
      <c r="AU59">
        <f t="shared" si="10"/>
        <v>0</v>
      </c>
      <c r="AV59">
        <f t="shared" si="10"/>
        <v>0</v>
      </c>
      <c r="AW59">
        <f t="shared" si="10"/>
        <v>0</v>
      </c>
      <c r="AX59">
        <f t="shared" si="10"/>
        <v>0</v>
      </c>
      <c r="AY59">
        <f t="shared" si="10"/>
        <v>0</v>
      </c>
      <c r="AZ59">
        <f t="shared" si="10"/>
        <v>0</v>
      </c>
      <c r="BA59">
        <f t="shared" si="10"/>
        <v>0</v>
      </c>
      <c r="BB59">
        <f t="shared" si="10"/>
        <v>0</v>
      </c>
      <c r="BC59">
        <f t="shared" si="10"/>
        <v>0</v>
      </c>
      <c r="BD59">
        <f t="shared" si="10"/>
        <v>0</v>
      </c>
      <c r="BE59">
        <f t="shared" si="10"/>
        <v>0</v>
      </c>
      <c r="BF59">
        <f t="shared" si="10"/>
        <v>0</v>
      </c>
      <c r="BG59">
        <f t="shared" si="10"/>
        <v>0</v>
      </c>
      <c r="BH59">
        <f t="shared" si="10"/>
        <v>0</v>
      </c>
      <c r="BI59">
        <f t="shared" si="10"/>
        <v>0</v>
      </c>
      <c r="BJ59">
        <f t="shared" si="2"/>
        <v>40.384167579551509</v>
      </c>
    </row>
    <row r="60" spans="1:62" x14ac:dyDescent="0.25">
      <c r="A60" t="s">
        <v>127</v>
      </c>
      <c r="B60">
        <f t="shared" si="10"/>
        <v>0</v>
      </c>
      <c r="C60">
        <f t="shared" si="10"/>
        <v>0</v>
      </c>
      <c r="D60">
        <f t="shared" si="10"/>
        <v>0</v>
      </c>
      <c r="E60">
        <f t="shared" si="10"/>
        <v>0</v>
      </c>
      <c r="F60">
        <f t="shared" si="10"/>
        <v>0</v>
      </c>
      <c r="G60">
        <f t="shared" si="10"/>
        <v>0</v>
      </c>
      <c r="H60">
        <f t="shared" si="10"/>
        <v>0</v>
      </c>
      <c r="I60">
        <f t="shared" si="10"/>
        <v>0</v>
      </c>
      <c r="J60">
        <f t="shared" si="10"/>
        <v>20.550042895805696</v>
      </c>
      <c r="K60">
        <f t="shared" si="10"/>
        <v>0</v>
      </c>
      <c r="L60">
        <f t="shared" si="10"/>
        <v>0</v>
      </c>
      <c r="M60">
        <f t="shared" si="10"/>
        <v>0</v>
      </c>
      <c r="N60">
        <f t="shared" si="10"/>
        <v>0</v>
      </c>
      <c r="O60">
        <f t="shared" si="10"/>
        <v>0</v>
      </c>
      <c r="P60">
        <f t="shared" si="10"/>
        <v>0</v>
      </c>
      <c r="Q60">
        <f t="shared" si="10"/>
        <v>0</v>
      </c>
      <c r="R60">
        <f t="shared" si="10"/>
        <v>0</v>
      </c>
      <c r="S60">
        <f t="shared" si="10"/>
        <v>0</v>
      </c>
      <c r="T60">
        <f t="shared" si="10"/>
        <v>0</v>
      </c>
      <c r="U60">
        <f t="shared" si="10"/>
        <v>0</v>
      </c>
      <c r="V60">
        <f t="shared" si="10"/>
        <v>0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0</v>
      </c>
      <c r="AC60">
        <f t="shared" si="10"/>
        <v>0</v>
      </c>
      <c r="AD60">
        <f t="shared" si="10"/>
        <v>0</v>
      </c>
      <c r="AE60">
        <f t="shared" si="10"/>
        <v>0</v>
      </c>
      <c r="AF60">
        <f t="shared" si="10"/>
        <v>0</v>
      </c>
      <c r="AG60">
        <f t="shared" si="10"/>
        <v>0</v>
      </c>
      <c r="AH60">
        <f t="shared" si="10"/>
        <v>0</v>
      </c>
      <c r="AI60">
        <f t="shared" si="10"/>
        <v>0</v>
      </c>
      <c r="AJ60">
        <f t="shared" si="10"/>
        <v>0</v>
      </c>
      <c r="AK60">
        <f t="shared" si="10"/>
        <v>0</v>
      </c>
      <c r="AL60">
        <f t="shared" si="10"/>
        <v>0</v>
      </c>
      <c r="AM60">
        <f t="shared" si="10"/>
        <v>0</v>
      </c>
      <c r="AN60">
        <f t="shared" si="10"/>
        <v>0</v>
      </c>
      <c r="AO60">
        <f t="shared" si="10"/>
        <v>0</v>
      </c>
      <c r="AP60">
        <f t="shared" si="10"/>
        <v>0</v>
      </c>
      <c r="AQ60">
        <f t="shared" si="10"/>
        <v>0</v>
      </c>
      <c r="AR60">
        <f t="shared" si="10"/>
        <v>0</v>
      </c>
      <c r="AS60">
        <f t="shared" si="10"/>
        <v>0</v>
      </c>
      <c r="AT60">
        <f t="shared" si="10"/>
        <v>0</v>
      </c>
      <c r="AU60">
        <f t="shared" si="10"/>
        <v>0</v>
      </c>
      <c r="AV60">
        <f t="shared" si="10"/>
        <v>0</v>
      </c>
      <c r="AW60">
        <f t="shared" si="10"/>
        <v>0</v>
      </c>
      <c r="AX60">
        <f t="shared" si="10"/>
        <v>0</v>
      </c>
      <c r="AY60">
        <f t="shared" si="10"/>
        <v>0</v>
      </c>
      <c r="AZ60">
        <f t="shared" si="10"/>
        <v>0</v>
      </c>
      <c r="BA60">
        <f t="shared" si="10"/>
        <v>0</v>
      </c>
      <c r="BB60">
        <f t="shared" si="10"/>
        <v>0</v>
      </c>
      <c r="BC60">
        <f t="shared" si="10"/>
        <v>0</v>
      </c>
      <c r="BD60">
        <f t="shared" si="10"/>
        <v>0</v>
      </c>
      <c r="BE60">
        <f t="shared" si="10"/>
        <v>0</v>
      </c>
      <c r="BF60">
        <f t="shared" si="10"/>
        <v>0</v>
      </c>
      <c r="BG60">
        <f t="shared" si="10"/>
        <v>0</v>
      </c>
      <c r="BH60">
        <f t="shared" si="10"/>
        <v>0</v>
      </c>
      <c r="BI60">
        <f t="shared" si="10"/>
        <v>0</v>
      </c>
      <c r="BJ60">
        <f t="shared" si="2"/>
        <v>20.550042895805696</v>
      </c>
    </row>
    <row r="61" spans="1:62" x14ac:dyDescent="0.25">
      <c r="A61" t="s">
        <v>128</v>
      </c>
      <c r="B61">
        <f t="shared" si="10"/>
        <v>0</v>
      </c>
      <c r="C61">
        <f t="shared" si="10"/>
        <v>0</v>
      </c>
      <c r="D61">
        <f t="shared" si="10"/>
        <v>0</v>
      </c>
      <c r="E61">
        <f t="shared" si="10"/>
        <v>0</v>
      </c>
      <c r="F61">
        <f t="shared" si="10"/>
        <v>0</v>
      </c>
      <c r="G61">
        <f t="shared" si="10"/>
        <v>0</v>
      </c>
      <c r="H61">
        <f t="shared" si="10"/>
        <v>0</v>
      </c>
      <c r="I61">
        <f t="shared" si="10"/>
        <v>0</v>
      </c>
      <c r="J61">
        <f t="shared" si="10"/>
        <v>0</v>
      </c>
      <c r="K61">
        <f t="shared" si="10"/>
        <v>0</v>
      </c>
      <c r="L61">
        <f t="shared" si="10"/>
        <v>0</v>
      </c>
      <c r="M61">
        <f t="shared" si="10"/>
        <v>0</v>
      </c>
      <c r="N61">
        <f t="shared" si="10"/>
        <v>0</v>
      </c>
      <c r="O61">
        <f t="shared" si="10"/>
        <v>0</v>
      </c>
      <c r="P61">
        <f t="shared" si="10"/>
        <v>0</v>
      </c>
      <c r="Q61">
        <f t="shared" si="10"/>
        <v>0</v>
      </c>
      <c r="R61">
        <f t="shared" si="10"/>
        <v>0</v>
      </c>
      <c r="S61">
        <f t="shared" si="10"/>
        <v>0</v>
      </c>
      <c r="T61">
        <f t="shared" si="10"/>
        <v>0</v>
      </c>
      <c r="U61">
        <f t="shared" si="10"/>
        <v>0</v>
      </c>
      <c r="V61">
        <f t="shared" si="10"/>
        <v>0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  <c r="AC61">
        <f t="shared" si="10"/>
        <v>0</v>
      </c>
      <c r="AD61">
        <f t="shared" si="10"/>
        <v>0</v>
      </c>
      <c r="AE61">
        <f t="shared" si="10"/>
        <v>0</v>
      </c>
      <c r="AF61">
        <f t="shared" si="10"/>
        <v>0</v>
      </c>
      <c r="AG61">
        <f t="shared" si="10"/>
        <v>0</v>
      </c>
      <c r="AH61">
        <f t="shared" si="10"/>
        <v>0</v>
      </c>
      <c r="AI61">
        <f t="shared" si="10"/>
        <v>0</v>
      </c>
      <c r="AJ61">
        <f t="shared" si="10"/>
        <v>0</v>
      </c>
      <c r="AK61">
        <f t="shared" si="10"/>
        <v>0</v>
      </c>
      <c r="AL61">
        <f t="shared" si="10"/>
        <v>0</v>
      </c>
      <c r="AM61">
        <f t="shared" si="10"/>
        <v>0</v>
      </c>
      <c r="AN61">
        <f t="shared" si="10"/>
        <v>0</v>
      </c>
      <c r="AO61">
        <f t="shared" si="10"/>
        <v>0</v>
      </c>
      <c r="AP61">
        <f t="shared" si="10"/>
        <v>0</v>
      </c>
      <c r="AQ61">
        <f t="shared" si="10"/>
        <v>0</v>
      </c>
      <c r="AR61">
        <f t="shared" si="10"/>
        <v>0</v>
      </c>
      <c r="AS61">
        <f t="shared" si="10"/>
        <v>0</v>
      </c>
      <c r="AT61">
        <f t="shared" si="10"/>
        <v>0</v>
      </c>
      <c r="AU61">
        <f t="shared" si="10"/>
        <v>0</v>
      </c>
      <c r="AV61">
        <f t="shared" si="10"/>
        <v>0</v>
      </c>
      <c r="AW61">
        <f t="shared" si="10"/>
        <v>0</v>
      </c>
      <c r="AX61">
        <f t="shared" si="10"/>
        <v>0</v>
      </c>
      <c r="AY61">
        <f t="shared" si="10"/>
        <v>0</v>
      </c>
      <c r="AZ61">
        <f t="shared" si="10"/>
        <v>0</v>
      </c>
      <c r="BA61">
        <f t="shared" si="10"/>
        <v>0</v>
      </c>
      <c r="BB61">
        <f t="shared" si="10"/>
        <v>0</v>
      </c>
      <c r="BC61">
        <f t="shared" si="10"/>
        <v>0</v>
      </c>
      <c r="BD61">
        <f t="shared" si="10"/>
        <v>0</v>
      </c>
      <c r="BE61">
        <f t="shared" si="10"/>
        <v>0</v>
      </c>
      <c r="BF61">
        <f t="shared" si="10"/>
        <v>0</v>
      </c>
      <c r="BG61">
        <f t="shared" si="10"/>
        <v>0</v>
      </c>
      <c r="BH61">
        <f t="shared" si="10"/>
        <v>0</v>
      </c>
      <c r="BI61">
        <f t="shared" si="10"/>
        <v>0</v>
      </c>
      <c r="BJ61">
        <f t="shared" si="2"/>
        <v>0</v>
      </c>
    </row>
    <row r="62" spans="1:62" x14ac:dyDescent="0.25">
      <c r="A62" t="s">
        <v>129</v>
      </c>
      <c r="B62">
        <f>B$2*B29</f>
        <v>0</v>
      </c>
      <c r="C62">
        <f>C$2*C29</f>
        <v>0</v>
      </c>
      <c r="D62">
        <f t="shared" si="10"/>
        <v>0</v>
      </c>
      <c r="E62">
        <f t="shared" si="10"/>
        <v>0</v>
      </c>
      <c r="F62">
        <f t="shared" si="10"/>
        <v>0</v>
      </c>
      <c r="G62">
        <f t="shared" si="10"/>
        <v>0</v>
      </c>
      <c r="H62">
        <f t="shared" si="10"/>
        <v>0</v>
      </c>
      <c r="I62">
        <f t="shared" si="10"/>
        <v>0</v>
      </c>
      <c r="J62">
        <f t="shared" si="10"/>
        <v>4.777813549819264</v>
      </c>
      <c r="K62">
        <f t="shared" si="10"/>
        <v>0</v>
      </c>
      <c r="L62">
        <f t="shared" si="10"/>
        <v>0</v>
      </c>
      <c r="M62">
        <f t="shared" si="10"/>
        <v>0</v>
      </c>
      <c r="N62">
        <f t="shared" si="10"/>
        <v>0</v>
      </c>
      <c r="O62">
        <f t="shared" si="10"/>
        <v>0</v>
      </c>
      <c r="P62">
        <f t="shared" si="10"/>
        <v>0</v>
      </c>
      <c r="Q62">
        <f t="shared" si="10"/>
        <v>0</v>
      </c>
      <c r="R62">
        <f t="shared" si="10"/>
        <v>0</v>
      </c>
      <c r="S62">
        <f t="shared" ref="S62:BX62" si="11">S$2*S29</f>
        <v>0</v>
      </c>
      <c r="T62">
        <f t="shared" si="11"/>
        <v>0</v>
      </c>
      <c r="U62">
        <f t="shared" si="11"/>
        <v>0</v>
      </c>
      <c r="V62">
        <f t="shared" si="11"/>
        <v>0</v>
      </c>
      <c r="W62">
        <f t="shared" si="11"/>
        <v>0</v>
      </c>
      <c r="X62">
        <f t="shared" si="11"/>
        <v>0</v>
      </c>
      <c r="Y62">
        <f t="shared" si="11"/>
        <v>0</v>
      </c>
      <c r="Z62">
        <f t="shared" si="11"/>
        <v>0</v>
      </c>
      <c r="AA62">
        <f t="shared" si="11"/>
        <v>0</v>
      </c>
      <c r="AB62">
        <f t="shared" si="11"/>
        <v>0</v>
      </c>
      <c r="AC62">
        <f t="shared" si="11"/>
        <v>0</v>
      </c>
      <c r="AD62">
        <f t="shared" si="11"/>
        <v>0</v>
      </c>
      <c r="AE62">
        <f t="shared" si="11"/>
        <v>0</v>
      </c>
      <c r="AF62">
        <f t="shared" si="11"/>
        <v>0</v>
      </c>
      <c r="AG62">
        <f t="shared" si="11"/>
        <v>0</v>
      </c>
      <c r="AH62">
        <f t="shared" si="11"/>
        <v>0</v>
      </c>
      <c r="AI62">
        <f t="shared" si="11"/>
        <v>0</v>
      </c>
      <c r="AJ62">
        <f t="shared" si="11"/>
        <v>0</v>
      </c>
      <c r="AK62">
        <f t="shared" si="11"/>
        <v>0</v>
      </c>
      <c r="AL62">
        <f t="shared" si="11"/>
        <v>0</v>
      </c>
      <c r="AM62">
        <f t="shared" si="11"/>
        <v>0</v>
      </c>
      <c r="AN62">
        <f t="shared" si="11"/>
        <v>0</v>
      </c>
      <c r="AO62">
        <f t="shared" si="11"/>
        <v>0</v>
      </c>
      <c r="AP62">
        <f t="shared" si="11"/>
        <v>0</v>
      </c>
      <c r="AQ62">
        <f t="shared" si="11"/>
        <v>0</v>
      </c>
      <c r="AR62">
        <f t="shared" si="11"/>
        <v>0</v>
      </c>
      <c r="AS62">
        <f t="shared" si="11"/>
        <v>0</v>
      </c>
      <c r="AT62">
        <f t="shared" si="11"/>
        <v>0</v>
      </c>
      <c r="AU62">
        <f t="shared" si="11"/>
        <v>0</v>
      </c>
      <c r="AV62">
        <f t="shared" si="11"/>
        <v>0</v>
      </c>
      <c r="AW62">
        <f t="shared" si="11"/>
        <v>0</v>
      </c>
      <c r="AX62">
        <f t="shared" si="11"/>
        <v>0</v>
      </c>
      <c r="AY62">
        <f t="shared" si="11"/>
        <v>0</v>
      </c>
      <c r="AZ62">
        <f t="shared" si="11"/>
        <v>0</v>
      </c>
      <c r="BA62">
        <f t="shared" si="11"/>
        <v>0</v>
      </c>
      <c r="BB62">
        <f t="shared" si="11"/>
        <v>0</v>
      </c>
      <c r="BC62">
        <f t="shared" si="11"/>
        <v>0</v>
      </c>
      <c r="BD62">
        <f t="shared" si="11"/>
        <v>0</v>
      </c>
      <c r="BE62">
        <f t="shared" si="11"/>
        <v>0</v>
      </c>
      <c r="BF62">
        <f t="shared" si="11"/>
        <v>0</v>
      </c>
      <c r="BG62">
        <f t="shared" si="11"/>
        <v>0</v>
      </c>
      <c r="BH62">
        <f t="shared" si="11"/>
        <v>0</v>
      </c>
      <c r="BI62">
        <f t="shared" si="11"/>
        <v>0</v>
      </c>
      <c r="BJ62">
        <f t="shared" si="2"/>
        <v>4.777813549819264</v>
      </c>
    </row>
    <row r="63" spans="1:62" x14ac:dyDescent="0.25">
      <c r="A63" t="s">
        <v>130</v>
      </c>
      <c r="B63">
        <f t="shared" ref="B63:BI67" si="12">B$2*B30</f>
        <v>0</v>
      </c>
      <c r="C63">
        <f t="shared" si="12"/>
        <v>0</v>
      </c>
      <c r="D63">
        <f t="shared" si="12"/>
        <v>0</v>
      </c>
      <c r="E63">
        <f t="shared" si="12"/>
        <v>0</v>
      </c>
      <c r="F63">
        <f t="shared" si="12"/>
        <v>0</v>
      </c>
      <c r="G63">
        <f t="shared" si="12"/>
        <v>0</v>
      </c>
      <c r="H63">
        <f t="shared" si="12"/>
        <v>0</v>
      </c>
      <c r="I63">
        <f t="shared" si="12"/>
        <v>0</v>
      </c>
      <c r="J63">
        <f t="shared" si="12"/>
        <v>2.2434991478383868</v>
      </c>
      <c r="K63">
        <f t="shared" si="12"/>
        <v>0</v>
      </c>
      <c r="L63">
        <f t="shared" si="12"/>
        <v>0</v>
      </c>
      <c r="M63">
        <f t="shared" si="12"/>
        <v>0</v>
      </c>
      <c r="N63">
        <f t="shared" si="12"/>
        <v>0</v>
      </c>
      <c r="O63">
        <f t="shared" si="12"/>
        <v>0</v>
      </c>
      <c r="P63">
        <f t="shared" si="12"/>
        <v>0</v>
      </c>
      <c r="Q63">
        <f t="shared" si="12"/>
        <v>0</v>
      </c>
      <c r="R63">
        <f t="shared" si="12"/>
        <v>0</v>
      </c>
      <c r="S63">
        <f t="shared" si="12"/>
        <v>0</v>
      </c>
      <c r="T63">
        <f t="shared" si="12"/>
        <v>0</v>
      </c>
      <c r="U63">
        <f t="shared" si="12"/>
        <v>0</v>
      </c>
      <c r="V63">
        <f t="shared" si="12"/>
        <v>0</v>
      </c>
      <c r="W63">
        <f t="shared" si="12"/>
        <v>0</v>
      </c>
      <c r="X63">
        <f t="shared" si="12"/>
        <v>0</v>
      </c>
      <c r="Y63">
        <f t="shared" si="12"/>
        <v>0</v>
      </c>
      <c r="Z63">
        <f t="shared" si="12"/>
        <v>0</v>
      </c>
      <c r="AA63">
        <f t="shared" si="12"/>
        <v>0</v>
      </c>
      <c r="AB63">
        <f t="shared" si="12"/>
        <v>0</v>
      </c>
      <c r="AC63">
        <f t="shared" si="12"/>
        <v>0</v>
      </c>
      <c r="AD63">
        <f t="shared" si="12"/>
        <v>0</v>
      </c>
      <c r="AE63">
        <f t="shared" si="12"/>
        <v>0</v>
      </c>
      <c r="AF63">
        <f t="shared" si="12"/>
        <v>0</v>
      </c>
      <c r="AG63">
        <f t="shared" si="12"/>
        <v>0</v>
      </c>
      <c r="AH63">
        <f t="shared" si="12"/>
        <v>0</v>
      </c>
      <c r="AI63">
        <f t="shared" si="12"/>
        <v>0</v>
      </c>
      <c r="AJ63">
        <f t="shared" si="12"/>
        <v>0</v>
      </c>
      <c r="AK63">
        <f t="shared" si="12"/>
        <v>0</v>
      </c>
      <c r="AL63">
        <f t="shared" si="12"/>
        <v>0</v>
      </c>
      <c r="AM63">
        <f t="shared" si="12"/>
        <v>0</v>
      </c>
      <c r="AN63">
        <f t="shared" si="12"/>
        <v>0</v>
      </c>
      <c r="AO63">
        <f t="shared" si="12"/>
        <v>0</v>
      </c>
      <c r="AP63">
        <f t="shared" si="12"/>
        <v>0</v>
      </c>
      <c r="AQ63">
        <f t="shared" si="12"/>
        <v>0</v>
      </c>
      <c r="AR63">
        <f t="shared" si="12"/>
        <v>0</v>
      </c>
      <c r="AS63">
        <f t="shared" si="12"/>
        <v>0</v>
      </c>
      <c r="AT63">
        <f t="shared" si="12"/>
        <v>0</v>
      </c>
      <c r="AU63">
        <f t="shared" si="12"/>
        <v>0</v>
      </c>
      <c r="AV63">
        <f t="shared" si="12"/>
        <v>0</v>
      </c>
      <c r="AW63">
        <f t="shared" si="12"/>
        <v>0</v>
      </c>
      <c r="AX63">
        <f t="shared" si="12"/>
        <v>0</v>
      </c>
      <c r="AY63">
        <f t="shared" si="12"/>
        <v>0</v>
      </c>
      <c r="AZ63">
        <f t="shared" si="12"/>
        <v>0</v>
      </c>
      <c r="BA63">
        <f t="shared" si="12"/>
        <v>0</v>
      </c>
      <c r="BB63">
        <f t="shared" si="12"/>
        <v>0</v>
      </c>
      <c r="BC63">
        <f t="shared" si="12"/>
        <v>0</v>
      </c>
      <c r="BD63">
        <f t="shared" si="12"/>
        <v>0</v>
      </c>
      <c r="BE63">
        <f t="shared" si="12"/>
        <v>0</v>
      </c>
      <c r="BF63">
        <f t="shared" si="12"/>
        <v>0</v>
      </c>
      <c r="BG63">
        <f t="shared" si="12"/>
        <v>0</v>
      </c>
      <c r="BH63">
        <f t="shared" si="12"/>
        <v>0</v>
      </c>
      <c r="BI63">
        <f t="shared" si="12"/>
        <v>0</v>
      </c>
      <c r="BJ63">
        <f t="shared" si="2"/>
        <v>2.2434991478383868</v>
      </c>
    </row>
    <row r="64" spans="1:62" x14ac:dyDescent="0.25">
      <c r="A64" t="s">
        <v>101</v>
      </c>
      <c r="B64">
        <f t="shared" si="12"/>
        <v>0</v>
      </c>
      <c r="C64">
        <f t="shared" si="12"/>
        <v>0</v>
      </c>
      <c r="D64">
        <f t="shared" si="12"/>
        <v>0</v>
      </c>
      <c r="E64">
        <f t="shared" si="12"/>
        <v>0</v>
      </c>
      <c r="F64">
        <f t="shared" si="12"/>
        <v>0</v>
      </c>
      <c r="G64">
        <f t="shared" si="12"/>
        <v>0</v>
      </c>
      <c r="H64">
        <f t="shared" si="12"/>
        <v>0</v>
      </c>
      <c r="I64">
        <f t="shared" si="12"/>
        <v>0</v>
      </c>
      <c r="J64">
        <f t="shared" si="12"/>
        <v>0.88898970459597759</v>
      </c>
      <c r="K64">
        <f t="shared" si="12"/>
        <v>0</v>
      </c>
      <c r="L64">
        <f t="shared" si="12"/>
        <v>0</v>
      </c>
      <c r="M64">
        <f t="shared" si="12"/>
        <v>0</v>
      </c>
      <c r="N64">
        <f t="shared" si="12"/>
        <v>0</v>
      </c>
      <c r="O64">
        <f t="shared" si="12"/>
        <v>0</v>
      </c>
      <c r="P64">
        <f t="shared" si="12"/>
        <v>0</v>
      </c>
      <c r="Q64">
        <f t="shared" si="12"/>
        <v>0</v>
      </c>
      <c r="R64">
        <f t="shared" si="12"/>
        <v>0</v>
      </c>
      <c r="S64">
        <f t="shared" si="12"/>
        <v>0</v>
      </c>
      <c r="T64">
        <f t="shared" si="12"/>
        <v>0</v>
      </c>
      <c r="U64">
        <f t="shared" si="12"/>
        <v>0</v>
      </c>
      <c r="V64">
        <f t="shared" si="12"/>
        <v>0</v>
      </c>
      <c r="W64">
        <f t="shared" si="12"/>
        <v>0</v>
      </c>
      <c r="X64">
        <f t="shared" si="12"/>
        <v>0</v>
      </c>
      <c r="Y64">
        <f t="shared" si="12"/>
        <v>0</v>
      </c>
      <c r="Z64">
        <f t="shared" si="12"/>
        <v>0</v>
      </c>
      <c r="AA64">
        <f t="shared" si="12"/>
        <v>0</v>
      </c>
      <c r="AB64">
        <f t="shared" si="12"/>
        <v>0</v>
      </c>
      <c r="AC64">
        <f t="shared" si="12"/>
        <v>0</v>
      </c>
      <c r="AD64">
        <f t="shared" si="12"/>
        <v>0</v>
      </c>
      <c r="AE64">
        <f t="shared" si="12"/>
        <v>0</v>
      </c>
      <c r="AF64">
        <f t="shared" si="12"/>
        <v>0</v>
      </c>
      <c r="AG64">
        <f t="shared" si="12"/>
        <v>0</v>
      </c>
      <c r="AH64">
        <f t="shared" si="12"/>
        <v>0</v>
      </c>
      <c r="AI64">
        <f t="shared" si="12"/>
        <v>0</v>
      </c>
      <c r="AJ64">
        <f t="shared" si="12"/>
        <v>0</v>
      </c>
      <c r="AK64">
        <f t="shared" si="12"/>
        <v>0</v>
      </c>
      <c r="AL64">
        <f t="shared" si="12"/>
        <v>0</v>
      </c>
      <c r="AM64">
        <f t="shared" si="12"/>
        <v>0</v>
      </c>
      <c r="AN64">
        <f t="shared" si="12"/>
        <v>0</v>
      </c>
      <c r="AO64">
        <f t="shared" si="12"/>
        <v>0</v>
      </c>
      <c r="AP64">
        <f t="shared" si="12"/>
        <v>0</v>
      </c>
      <c r="AQ64">
        <f t="shared" si="12"/>
        <v>0</v>
      </c>
      <c r="AR64">
        <f t="shared" si="12"/>
        <v>0</v>
      </c>
      <c r="AS64">
        <f t="shared" si="12"/>
        <v>0</v>
      </c>
      <c r="AT64">
        <f t="shared" si="12"/>
        <v>0</v>
      </c>
      <c r="AU64">
        <f t="shared" si="12"/>
        <v>0</v>
      </c>
      <c r="AV64">
        <f t="shared" si="12"/>
        <v>0</v>
      </c>
      <c r="AW64">
        <f t="shared" si="12"/>
        <v>0</v>
      </c>
      <c r="AX64">
        <f t="shared" si="12"/>
        <v>0</v>
      </c>
      <c r="AY64">
        <f t="shared" si="12"/>
        <v>0</v>
      </c>
      <c r="AZ64">
        <f t="shared" si="12"/>
        <v>0</v>
      </c>
      <c r="BA64">
        <f t="shared" si="12"/>
        <v>0</v>
      </c>
      <c r="BB64">
        <f t="shared" si="12"/>
        <v>0</v>
      </c>
      <c r="BC64">
        <f t="shared" si="12"/>
        <v>0</v>
      </c>
      <c r="BD64">
        <f t="shared" si="12"/>
        <v>0</v>
      </c>
      <c r="BE64">
        <f t="shared" si="12"/>
        <v>0</v>
      </c>
      <c r="BF64">
        <f t="shared" si="12"/>
        <v>0</v>
      </c>
      <c r="BG64">
        <f t="shared" si="12"/>
        <v>0</v>
      </c>
      <c r="BH64">
        <f t="shared" si="12"/>
        <v>0</v>
      </c>
      <c r="BI64">
        <f t="shared" si="12"/>
        <v>0</v>
      </c>
      <c r="BJ64">
        <f t="shared" si="2"/>
        <v>0.88898970459597759</v>
      </c>
    </row>
    <row r="65" spans="1:62" x14ac:dyDescent="0.25">
      <c r="A65" t="s">
        <v>65</v>
      </c>
      <c r="B65">
        <f t="shared" si="12"/>
        <v>0</v>
      </c>
      <c r="C65">
        <f t="shared" si="12"/>
        <v>0</v>
      </c>
      <c r="D65">
        <f t="shared" si="12"/>
        <v>0</v>
      </c>
      <c r="E65">
        <f t="shared" si="12"/>
        <v>0</v>
      </c>
      <c r="F65">
        <f t="shared" si="12"/>
        <v>0</v>
      </c>
      <c r="G65">
        <f t="shared" si="12"/>
        <v>0</v>
      </c>
      <c r="H65">
        <f t="shared" si="12"/>
        <v>0</v>
      </c>
      <c r="I65">
        <f t="shared" si="12"/>
        <v>0</v>
      </c>
      <c r="J65">
        <f t="shared" si="12"/>
        <v>5.4367680660025046</v>
      </c>
      <c r="K65">
        <f t="shared" si="12"/>
        <v>0</v>
      </c>
      <c r="L65">
        <f t="shared" si="12"/>
        <v>0</v>
      </c>
      <c r="M65">
        <f t="shared" si="12"/>
        <v>0</v>
      </c>
      <c r="N65">
        <f t="shared" si="12"/>
        <v>0</v>
      </c>
      <c r="O65">
        <f t="shared" si="12"/>
        <v>0</v>
      </c>
      <c r="P65">
        <f t="shared" si="12"/>
        <v>0</v>
      </c>
      <c r="Q65">
        <f t="shared" si="12"/>
        <v>0</v>
      </c>
      <c r="R65">
        <f t="shared" si="12"/>
        <v>0</v>
      </c>
      <c r="S65">
        <f t="shared" si="12"/>
        <v>0</v>
      </c>
      <c r="T65">
        <f t="shared" si="12"/>
        <v>0</v>
      </c>
      <c r="U65">
        <f t="shared" si="12"/>
        <v>0</v>
      </c>
      <c r="V65">
        <f t="shared" si="12"/>
        <v>0</v>
      </c>
      <c r="W65">
        <f t="shared" si="12"/>
        <v>0</v>
      </c>
      <c r="X65">
        <f t="shared" si="12"/>
        <v>0</v>
      </c>
      <c r="Y65">
        <f t="shared" si="12"/>
        <v>0</v>
      </c>
      <c r="Z65">
        <f t="shared" si="12"/>
        <v>0</v>
      </c>
      <c r="AA65">
        <f t="shared" si="12"/>
        <v>0</v>
      </c>
      <c r="AB65">
        <f t="shared" si="12"/>
        <v>0</v>
      </c>
      <c r="AC65">
        <f t="shared" si="12"/>
        <v>0</v>
      </c>
      <c r="AD65">
        <f t="shared" si="12"/>
        <v>0</v>
      </c>
      <c r="AE65">
        <f t="shared" si="12"/>
        <v>0</v>
      </c>
      <c r="AF65">
        <f t="shared" si="12"/>
        <v>0</v>
      </c>
      <c r="AG65">
        <f t="shared" si="12"/>
        <v>0</v>
      </c>
      <c r="AH65">
        <f t="shared" si="12"/>
        <v>0</v>
      </c>
      <c r="AI65">
        <f t="shared" si="12"/>
        <v>0</v>
      </c>
      <c r="AJ65">
        <f t="shared" si="12"/>
        <v>0</v>
      </c>
      <c r="AK65">
        <f t="shared" si="12"/>
        <v>0</v>
      </c>
      <c r="AL65">
        <f t="shared" si="12"/>
        <v>0</v>
      </c>
      <c r="AM65">
        <f t="shared" si="12"/>
        <v>0</v>
      </c>
      <c r="AN65">
        <f t="shared" si="12"/>
        <v>0</v>
      </c>
      <c r="AO65">
        <f t="shared" si="12"/>
        <v>0</v>
      </c>
      <c r="AP65">
        <f t="shared" si="12"/>
        <v>0</v>
      </c>
      <c r="AQ65">
        <f t="shared" si="12"/>
        <v>0</v>
      </c>
      <c r="AR65">
        <f t="shared" si="12"/>
        <v>0</v>
      </c>
      <c r="AS65">
        <f t="shared" si="12"/>
        <v>0</v>
      </c>
      <c r="AT65">
        <f t="shared" si="12"/>
        <v>0</v>
      </c>
      <c r="AU65">
        <f t="shared" si="12"/>
        <v>0</v>
      </c>
      <c r="AV65">
        <f t="shared" si="12"/>
        <v>0</v>
      </c>
      <c r="AW65">
        <f t="shared" si="12"/>
        <v>0</v>
      </c>
      <c r="AX65">
        <f t="shared" si="12"/>
        <v>0</v>
      </c>
      <c r="AY65">
        <f t="shared" si="12"/>
        <v>0</v>
      </c>
      <c r="AZ65">
        <f t="shared" si="12"/>
        <v>0</v>
      </c>
      <c r="BA65">
        <f t="shared" si="12"/>
        <v>0</v>
      </c>
      <c r="BB65">
        <f t="shared" si="12"/>
        <v>0</v>
      </c>
      <c r="BC65">
        <f t="shared" si="12"/>
        <v>0</v>
      </c>
      <c r="BD65">
        <f t="shared" si="12"/>
        <v>0</v>
      </c>
      <c r="BE65">
        <f t="shared" si="12"/>
        <v>0</v>
      </c>
      <c r="BF65">
        <f t="shared" si="12"/>
        <v>0</v>
      </c>
      <c r="BG65">
        <f t="shared" si="12"/>
        <v>0</v>
      </c>
      <c r="BH65">
        <f t="shared" si="12"/>
        <v>0</v>
      </c>
      <c r="BI65">
        <f t="shared" si="12"/>
        <v>0</v>
      </c>
      <c r="BJ65">
        <f t="shared" si="2"/>
        <v>5.4367680660025046</v>
      </c>
    </row>
    <row r="66" spans="1:62" x14ac:dyDescent="0.25">
      <c r="A66" t="s">
        <v>70</v>
      </c>
      <c r="B66">
        <f t="shared" si="12"/>
        <v>0</v>
      </c>
      <c r="C66">
        <f t="shared" si="12"/>
        <v>0</v>
      </c>
      <c r="D66">
        <f t="shared" si="12"/>
        <v>0</v>
      </c>
      <c r="E66">
        <f t="shared" si="12"/>
        <v>0</v>
      </c>
      <c r="F66">
        <f t="shared" si="12"/>
        <v>0</v>
      </c>
      <c r="G66">
        <f t="shared" si="12"/>
        <v>0</v>
      </c>
      <c r="H66">
        <f t="shared" si="12"/>
        <v>0</v>
      </c>
      <c r="I66">
        <f t="shared" si="12"/>
        <v>0</v>
      </c>
      <c r="J66">
        <f t="shared" si="12"/>
        <v>17.011480504320584</v>
      </c>
      <c r="K66">
        <f t="shared" si="12"/>
        <v>0</v>
      </c>
      <c r="L66">
        <f t="shared" si="12"/>
        <v>0</v>
      </c>
      <c r="M66">
        <f t="shared" si="12"/>
        <v>0</v>
      </c>
      <c r="N66">
        <f t="shared" si="12"/>
        <v>0</v>
      </c>
      <c r="O66">
        <f t="shared" si="12"/>
        <v>0</v>
      </c>
      <c r="P66">
        <f t="shared" si="12"/>
        <v>0</v>
      </c>
      <c r="Q66">
        <f t="shared" si="12"/>
        <v>0</v>
      </c>
      <c r="R66">
        <f t="shared" si="12"/>
        <v>0</v>
      </c>
      <c r="S66">
        <f t="shared" si="12"/>
        <v>0</v>
      </c>
      <c r="T66">
        <f t="shared" si="12"/>
        <v>0</v>
      </c>
      <c r="U66">
        <f t="shared" si="12"/>
        <v>0</v>
      </c>
      <c r="V66">
        <f t="shared" si="12"/>
        <v>0</v>
      </c>
      <c r="W66">
        <f t="shared" si="12"/>
        <v>0</v>
      </c>
      <c r="X66">
        <f t="shared" si="12"/>
        <v>0</v>
      </c>
      <c r="Y66">
        <f t="shared" si="12"/>
        <v>0</v>
      </c>
      <c r="Z66">
        <f t="shared" si="12"/>
        <v>0</v>
      </c>
      <c r="AA66">
        <f t="shared" si="12"/>
        <v>0</v>
      </c>
      <c r="AB66">
        <f t="shared" si="12"/>
        <v>0</v>
      </c>
      <c r="AC66">
        <f t="shared" si="12"/>
        <v>0</v>
      </c>
      <c r="AD66">
        <f t="shared" si="12"/>
        <v>0</v>
      </c>
      <c r="AE66">
        <f t="shared" si="12"/>
        <v>0</v>
      </c>
      <c r="AF66">
        <f t="shared" si="12"/>
        <v>0</v>
      </c>
      <c r="AG66">
        <f t="shared" si="12"/>
        <v>0</v>
      </c>
      <c r="AH66">
        <f t="shared" si="12"/>
        <v>0</v>
      </c>
      <c r="AI66">
        <f t="shared" si="12"/>
        <v>0</v>
      </c>
      <c r="AJ66">
        <f t="shared" si="12"/>
        <v>0</v>
      </c>
      <c r="AK66">
        <f t="shared" si="12"/>
        <v>0</v>
      </c>
      <c r="AL66">
        <f t="shared" si="12"/>
        <v>0</v>
      </c>
      <c r="AM66">
        <f t="shared" si="12"/>
        <v>0</v>
      </c>
      <c r="AN66">
        <f t="shared" si="12"/>
        <v>0</v>
      </c>
      <c r="AO66">
        <f t="shared" si="12"/>
        <v>0</v>
      </c>
      <c r="AP66">
        <f t="shared" si="12"/>
        <v>0</v>
      </c>
      <c r="AQ66">
        <f t="shared" si="12"/>
        <v>0</v>
      </c>
      <c r="AR66">
        <f t="shared" si="12"/>
        <v>0</v>
      </c>
      <c r="AS66">
        <f t="shared" si="12"/>
        <v>0</v>
      </c>
      <c r="AT66">
        <f t="shared" si="12"/>
        <v>0</v>
      </c>
      <c r="AU66">
        <f t="shared" si="12"/>
        <v>0</v>
      </c>
      <c r="AV66">
        <f t="shared" si="12"/>
        <v>0</v>
      </c>
      <c r="AW66">
        <f t="shared" si="12"/>
        <v>0</v>
      </c>
      <c r="AX66">
        <f t="shared" si="12"/>
        <v>0</v>
      </c>
      <c r="AY66">
        <f t="shared" si="12"/>
        <v>0</v>
      </c>
      <c r="AZ66">
        <f t="shared" si="12"/>
        <v>0</v>
      </c>
      <c r="BA66">
        <f t="shared" si="12"/>
        <v>0</v>
      </c>
      <c r="BB66">
        <f t="shared" si="12"/>
        <v>0</v>
      </c>
      <c r="BC66">
        <f t="shared" si="12"/>
        <v>0</v>
      </c>
      <c r="BD66">
        <f t="shared" si="12"/>
        <v>0</v>
      </c>
      <c r="BE66">
        <f t="shared" si="12"/>
        <v>0</v>
      </c>
      <c r="BF66">
        <f t="shared" si="12"/>
        <v>0</v>
      </c>
      <c r="BG66">
        <f t="shared" si="12"/>
        <v>0</v>
      </c>
      <c r="BH66">
        <f t="shared" si="12"/>
        <v>0</v>
      </c>
      <c r="BI66">
        <f t="shared" si="12"/>
        <v>0</v>
      </c>
      <c r="BJ66">
        <f t="shared" si="2"/>
        <v>17.011480504320584</v>
      </c>
    </row>
    <row r="67" spans="1:62" x14ac:dyDescent="0.25">
      <c r="A67" t="s">
        <v>102</v>
      </c>
      <c r="B67">
        <f t="shared" si="12"/>
        <v>0</v>
      </c>
      <c r="C67">
        <f t="shared" si="12"/>
        <v>0</v>
      </c>
      <c r="D67">
        <f t="shared" si="12"/>
        <v>0</v>
      </c>
      <c r="E67">
        <f t="shared" si="12"/>
        <v>0</v>
      </c>
      <c r="F67">
        <f t="shared" si="12"/>
        <v>0</v>
      </c>
      <c r="G67">
        <f t="shared" si="12"/>
        <v>0</v>
      </c>
      <c r="H67">
        <f t="shared" si="12"/>
        <v>0</v>
      </c>
      <c r="I67">
        <f t="shared" si="12"/>
        <v>0</v>
      </c>
      <c r="J67">
        <f t="shared" si="12"/>
        <v>0</v>
      </c>
      <c r="K67">
        <f t="shared" si="12"/>
        <v>0</v>
      </c>
      <c r="L67">
        <f t="shared" si="12"/>
        <v>0</v>
      </c>
      <c r="M67">
        <f t="shared" si="12"/>
        <v>0</v>
      </c>
      <c r="N67">
        <f t="shared" si="12"/>
        <v>0</v>
      </c>
      <c r="O67">
        <f t="shared" si="12"/>
        <v>0</v>
      </c>
      <c r="P67">
        <f t="shared" si="12"/>
        <v>0</v>
      </c>
      <c r="Q67">
        <f t="shared" ref="Q67:BX67" si="13">Q$2*Q34</f>
        <v>0</v>
      </c>
      <c r="R67">
        <f t="shared" si="13"/>
        <v>0</v>
      </c>
      <c r="S67">
        <f t="shared" si="13"/>
        <v>0</v>
      </c>
      <c r="T67">
        <f t="shared" si="13"/>
        <v>0</v>
      </c>
      <c r="U67">
        <f t="shared" si="13"/>
        <v>0</v>
      </c>
      <c r="V67">
        <f t="shared" si="13"/>
        <v>0</v>
      </c>
      <c r="W67">
        <f t="shared" si="13"/>
        <v>0</v>
      </c>
      <c r="X67">
        <f t="shared" si="13"/>
        <v>0</v>
      </c>
      <c r="Y67">
        <f t="shared" si="13"/>
        <v>0</v>
      </c>
      <c r="Z67">
        <f t="shared" si="13"/>
        <v>0</v>
      </c>
      <c r="AA67">
        <f t="shared" si="13"/>
        <v>0</v>
      </c>
      <c r="AB67">
        <f t="shared" si="13"/>
        <v>0</v>
      </c>
      <c r="AC67">
        <f t="shared" si="13"/>
        <v>0</v>
      </c>
      <c r="AD67">
        <f t="shared" si="13"/>
        <v>0</v>
      </c>
      <c r="AE67">
        <f t="shared" si="13"/>
        <v>0</v>
      </c>
      <c r="AF67">
        <f t="shared" si="13"/>
        <v>0</v>
      </c>
      <c r="AG67">
        <f t="shared" si="13"/>
        <v>0</v>
      </c>
      <c r="AH67">
        <f t="shared" si="13"/>
        <v>0</v>
      </c>
      <c r="AI67">
        <f t="shared" si="13"/>
        <v>0</v>
      </c>
      <c r="AJ67">
        <f t="shared" si="13"/>
        <v>0</v>
      </c>
      <c r="AK67">
        <f t="shared" si="13"/>
        <v>0</v>
      </c>
      <c r="AL67">
        <f t="shared" si="13"/>
        <v>0</v>
      </c>
      <c r="AM67">
        <f t="shared" si="13"/>
        <v>0</v>
      </c>
      <c r="AN67">
        <f t="shared" si="13"/>
        <v>0</v>
      </c>
      <c r="AO67">
        <f t="shared" si="13"/>
        <v>0</v>
      </c>
      <c r="AP67">
        <f t="shared" si="13"/>
        <v>0</v>
      </c>
      <c r="AQ67">
        <f t="shared" si="13"/>
        <v>0</v>
      </c>
      <c r="AR67">
        <f t="shared" si="13"/>
        <v>0</v>
      </c>
      <c r="AS67">
        <f t="shared" si="13"/>
        <v>0</v>
      </c>
      <c r="AT67">
        <f t="shared" si="13"/>
        <v>0</v>
      </c>
      <c r="AU67">
        <f t="shared" si="13"/>
        <v>0</v>
      </c>
      <c r="AV67">
        <f t="shared" si="13"/>
        <v>0</v>
      </c>
      <c r="AW67">
        <f t="shared" si="13"/>
        <v>0</v>
      </c>
      <c r="AX67">
        <f t="shared" si="13"/>
        <v>0</v>
      </c>
      <c r="AY67">
        <f t="shared" si="13"/>
        <v>0</v>
      </c>
      <c r="AZ67">
        <f t="shared" si="13"/>
        <v>0</v>
      </c>
      <c r="BA67">
        <f t="shared" si="13"/>
        <v>0</v>
      </c>
      <c r="BB67">
        <f t="shared" si="13"/>
        <v>0</v>
      </c>
      <c r="BC67">
        <f t="shared" si="13"/>
        <v>0</v>
      </c>
      <c r="BD67">
        <f t="shared" si="13"/>
        <v>0</v>
      </c>
      <c r="BE67">
        <f t="shared" si="13"/>
        <v>0</v>
      </c>
      <c r="BF67">
        <f t="shared" si="13"/>
        <v>0</v>
      </c>
      <c r="BG67">
        <f t="shared" si="13"/>
        <v>0</v>
      </c>
      <c r="BH67">
        <f t="shared" si="13"/>
        <v>0</v>
      </c>
      <c r="BI67">
        <f t="shared" si="13"/>
        <v>0</v>
      </c>
      <c r="BJ67">
        <f t="shared" si="2"/>
        <v>0</v>
      </c>
    </row>
    <row r="68" spans="1:62" s="16" customFormat="1" x14ac:dyDescent="0.25">
      <c r="A68" s="16" t="s">
        <v>300</v>
      </c>
      <c r="B68" s="16">
        <f t="shared" ref="B68:BI68" si="14">SUM(B37:B67)</f>
        <v>0</v>
      </c>
      <c r="C68" s="16">
        <f t="shared" si="14"/>
        <v>0</v>
      </c>
      <c r="D68" s="16">
        <f t="shared" si="14"/>
        <v>0</v>
      </c>
      <c r="E68" s="16">
        <f t="shared" si="14"/>
        <v>0</v>
      </c>
      <c r="F68" s="16">
        <f t="shared" si="14"/>
        <v>0</v>
      </c>
      <c r="G68" s="16">
        <f t="shared" si="14"/>
        <v>0</v>
      </c>
      <c r="H68" s="16">
        <f t="shared" si="14"/>
        <v>0</v>
      </c>
      <c r="I68" s="16">
        <f t="shared" si="14"/>
        <v>0</v>
      </c>
      <c r="J68" s="16">
        <f t="shared" si="14"/>
        <v>1618.0000000000016</v>
      </c>
      <c r="K68" s="16">
        <f t="shared" si="14"/>
        <v>0</v>
      </c>
      <c r="L68" s="16">
        <f t="shared" si="14"/>
        <v>0</v>
      </c>
      <c r="M68" s="16">
        <f t="shared" si="14"/>
        <v>0</v>
      </c>
      <c r="N68" s="16">
        <f t="shared" si="14"/>
        <v>0</v>
      </c>
      <c r="O68" s="16">
        <f t="shared" si="14"/>
        <v>0</v>
      </c>
      <c r="P68" s="16">
        <f t="shared" si="14"/>
        <v>0</v>
      </c>
      <c r="Q68" s="16">
        <f t="shared" si="14"/>
        <v>0</v>
      </c>
      <c r="R68" s="16">
        <f t="shared" si="14"/>
        <v>0</v>
      </c>
      <c r="S68" s="16">
        <f t="shared" si="14"/>
        <v>0</v>
      </c>
      <c r="T68" s="16">
        <f t="shared" si="14"/>
        <v>0</v>
      </c>
      <c r="U68" s="16">
        <f t="shared" si="14"/>
        <v>0</v>
      </c>
      <c r="V68" s="16">
        <f t="shared" si="14"/>
        <v>103.09999999999994</v>
      </c>
      <c r="W68" s="16">
        <f t="shared" si="14"/>
        <v>0</v>
      </c>
      <c r="X68" s="16">
        <f t="shared" si="14"/>
        <v>0</v>
      </c>
      <c r="Y68" s="16">
        <f t="shared" si="14"/>
        <v>0</v>
      </c>
      <c r="Z68" s="16">
        <f t="shared" si="14"/>
        <v>0</v>
      </c>
      <c r="AA68" s="16">
        <f t="shared" si="14"/>
        <v>0</v>
      </c>
      <c r="AB68" s="16">
        <f t="shared" si="14"/>
        <v>0</v>
      </c>
      <c r="AC68" s="16">
        <f t="shared" si="14"/>
        <v>0</v>
      </c>
      <c r="AD68" s="16">
        <f t="shared" si="14"/>
        <v>0</v>
      </c>
      <c r="AE68" s="16">
        <f t="shared" si="14"/>
        <v>0</v>
      </c>
      <c r="AF68" s="16">
        <f t="shared" si="14"/>
        <v>0</v>
      </c>
      <c r="AG68" s="16">
        <f t="shared" si="14"/>
        <v>0</v>
      </c>
      <c r="AH68" s="16">
        <f t="shared" si="14"/>
        <v>0</v>
      </c>
      <c r="AI68" s="16">
        <f t="shared" si="14"/>
        <v>0</v>
      </c>
      <c r="AJ68" s="16">
        <f t="shared" si="14"/>
        <v>0</v>
      </c>
      <c r="AK68" s="16">
        <f t="shared" si="14"/>
        <v>0</v>
      </c>
      <c r="AL68" s="16">
        <f t="shared" si="14"/>
        <v>0</v>
      </c>
      <c r="AM68" s="16">
        <f t="shared" si="14"/>
        <v>0</v>
      </c>
      <c r="AN68" s="16">
        <f t="shared" si="14"/>
        <v>0</v>
      </c>
      <c r="AO68" s="16">
        <f t="shared" si="14"/>
        <v>0</v>
      </c>
      <c r="AP68" s="16">
        <f t="shared" si="14"/>
        <v>0</v>
      </c>
      <c r="AQ68" s="16">
        <f t="shared" si="14"/>
        <v>0</v>
      </c>
      <c r="AR68" s="16">
        <f t="shared" si="14"/>
        <v>0</v>
      </c>
      <c r="AS68" s="16">
        <f t="shared" si="14"/>
        <v>0</v>
      </c>
      <c r="AT68" s="16">
        <f t="shared" si="14"/>
        <v>0</v>
      </c>
      <c r="AU68" s="16">
        <f t="shared" si="14"/>
        <v>0</v>
      </c>
      <c r="AV68" s="16">
        <f t="shared" si="14"/>
        <v>0</v>
      </c>
      <c r="AW68" s="16">
        <f t="shared" si="14"/>
        <v>0</v>
      </c>
      <c r="AX68" s="16">
        <f t="shared" si="14"/>
        <v>0</v>
      </c>
      <c r="AY68" s="16">
        <f t="shared" si="14"/>
        <v>0</v>
      </c>
      <c r="AZ68" s="16">
        <f t="shared" si="14"/>
        <v>0</v>
      </c>
      <c r="BA68" s="16">
        <f t="shared" si="14"/>
        <v>0</v>
      </c>
      <c r="BB68" s="16">
        <f t="shared" si="14"/>
        <v>0</v>
      </c>
      <c r="BC68" s="16">
        <f t="shared" si="14"/>
        <v>0</v>
      </c>
      <c r="BD68" s="16">
        <f t="shared" si="14"/>
        <v>0</v>
      </c>
      <c r="BE68" s="16">
        <f t="shared" si="14"/>
        <v>0</v>
      </c>
      <c r="BF68" s="16">
        <f t="shared" si="14"/>
        <v>0</v>
      </c>
      <c r="BG68" s="16">
        <f t="shared" si="14"/>
        <v>0</v>
      </c>
      <c r="BH68" s="16">
        <f t="shared" si="14"/>
        <v>0</v>
      </c>
      <c r="BI68" s="16">
        <f t="shared" si="14"/>
        <v>0</v>
      </c>
      <c r="BJ68" s="16">
        <f>SUM(B68:BI68)</f>
        <v>1721.1000000000015</v>
      </c>
    </row>
    <row r="70" spans="1:62" x14ac:dyDescent="0.25">
      <c r="B70" t="s">
        <v>303</v>
      </c>
    </row>
    <row r="71" spans="1:62" x14ac:dyDescent="0.25">
      <c r="A71" t="s">
        <v>108</v>
      </c>
      <c r="B71">
        <v>0</v>
      </c>
      <c r="C71" s="10">
        <v>4.8875724550765301E-5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J71" t="s">
        <v>150</v>
      </c>
    </row>
    <row r="72" spans="1:62" x14ac:dyDescent="0.25">
      <c r="A72" t="s">
        <v>109</v>
      </c>
      <c r="B72" s="10">
        <v>8.2467818390208E-5</v>
      </c>
      <c r="C72">
        <v>0</v>
      </c>
      <c r="BJ72" t="s">
        <v>150</v>
      </c>
    </row>
    <row r="73" spans="1:62" x14ac:dyDescent="0.25">
      <c r="A73" t="s">
        <v>110</v>
      </c>
      <c r="B73">
        <v>1.8640445101380401E-4</v>
      </c>
      <c r="C73">
        <v>1.4075377311459001E-4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BJ73" t="s">
        <v>150</v>
      </c>
    </row>
    <row r="74" spans="1:62" x14ac:dyDescent="0.25">
      <c r="A74" t="s">
        <v>112</v>
      </c>
      <c r="B74">
        <v>0.73024165443677103</v>
      </c>
      <c r="C74">
        <v>0.54575013061709898</v>
      </c>
      <c r="BJ74" t="s">
        <v>150</v>
      </c>
    </row>
    <row r="75" spans="1:62" x14ac:dyDescent="0.25">
      <c r="A75" t="s">
        <v>96</v>
      </c>
      <c r="B75">
        <v>0.25375492986708997</v>
      </c>
      <c r="C75">
        <v>0.14177122417943</v>
      </c>
      <c r="BJ75" t="s">
        <v>150</v>
      </c>
    </row>
    <row r="76" spans="1:62" x14ac:dyDescent="0.25">
      <c r="A76" t="s">
        <v>115</v>
      </c>
      <c r="B76" s="10">
        <v>4.6046767298246998E-10</v>
      </c>
      <c r="C76">
        <v>9.7606556029241995E-2</v>
      </c>
      <c r="D76" s="10"/>
      <c r="E76" s="10"/>
      <c r="F76" s="10"/>
      <c r="G76" s="10"/>
      <c r="H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BJ76" t="s">
        <v>150</v>
      </c>
    </row>
    <row r="77" spans="1:62" x14ac:dyDescent="0.25">
      <c r="A77" t="s">
        <v>116</v>
      </c>
      <c r="B77" s="10">
        <v>5.2895883703095702E-12</v>
      </c>
      <c r="C77">
        <v>5.1610431340581998E-2</v>
      </c>
      <c r="D77" s="10"/>
      <c r="E77" s="10"/>
      <c r="F77" s="10"/>
      <c r="G77" s="10"/>
      <c r="H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BJ77" t="s">
        <v>150</v>
      </c>
    </row>
    <row r="78" spans="1:62" x14ac:dyDescent="0.25">
      <c r="A78" t="s">
        <v>117</v>
      </c>
      <c r="B78" s="10">
        <v>4.3121584817080902E-12</v>
      </c>
      <c r="C78">
        <v>4.35359238806063E-2</v>
      </c>
      <c r="D78" s="10"/>
      <c r="E78" s="10"/>
      <c r="F78" s="10"/>
      <c r="G78" s="10"/>
      <c r="H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BJ78" t="s">
        <v>150</v>
      </c>
    </row>
    <row r="79" spans="1:62" x14ac:dyDescent="0.25">
      <c r="A79" t="s">
        <v>119</v>
      </c>
      <c r="B79" s="10">
        <v>4.4487098853323597E-12</v>
      </c>
      <c r="C79">
        <v>1.14977785344166E-2</v>
      </c>
      <c r="D79" s="10"/>
      <c r="E79" s="10"/>
      <c r="F79" s="10"/>
      <c r="G79" s="10"/>
      <c r="H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J79" t="s">
        <v>150</v>
      </c>
    </row>
    <row r="80" spans="1:62" x14ac:dyDescent="0.25">
      <c r="A80" t="s">
        <v>120</v>
      </c>
      <c r="B80" s="10">
        <v>2.8168081123605802E-12</v>
      </c>
      <c r="C80">
        <v>9.3579099859066404E-3</v>
      </c>
      <c r="D80" s="10"/>
      <c r="E80" s="10"/>
      <c r="F80" s="10"/>
      <c r="G80" s="10"/>
      <c r="H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J80" t="s">
        <v>150</v>
      </c>
    </row>
    <row r="81" spans="1:62" x14ac:dyDescent="0.25">
      <c r="A81" t="s">
        <v>121</v>
      </c>
      <c r="B81" s="10">
        <v>5.0752566396711799E-13</v>
      </c>
      <c r="C81">
        <v>8.0926869605935595E-3</v>
      </c>
      <c r="D81" s="10"/>
      <c r="E81" s="10"/>
      <c r="F81" s="10"/>
      <c r="G81" s="10"/>
      <c r="H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J81" t="s">
        <v>150</v>
      </c>
    </row>
    <row r="82" spans="1:62" x14ac:dyDescent="0.25">
      <c r="A82" t="s">
        <v>97</v>
      </c>
      <c r="B82">
        <v>0</v>
      </c>
      <c r="C82">
        <v>0</v>
      </c>
      <c r="BJ82" t="s">
        <v>150</v>
      </c>
    </row>
    <row r="83" spans="1:62" x14ac:dyDescent="0.25">
      <c r="A83" t="s">
        <v>122</v>
      </c>
      <c r="B83" s="10">
        <v>6.42868093932839E-9</v>
      </c>
      <c r="C83">
        <v>9.0507487973277307E-3</v>
      </c>
      <c r="D83" s="10"/>
      <c r="E83" s="10"/>
      <c r="F83" s="10"/>
      <c r="G83" s="10"/>
      <c r="H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J83" t="s">
        <v>150</v>
      </c>
    </row>
    <row r="84" spans="1:62" x14ac:dyDescent="0.25">
      <c r="A84" t="s">
        <v>123</v>
      </c>
      <c r="B84" s="10">
        <v>3.8260939328500099E-10</v>
      </c>
      <c r="C84">
        <v>5.5362681448489098E-4</v>
      </c>
      <c r="D84" s="10"/>
      <c r="E84" s="10"/>
      <c r="F84" s="10"/>
      <c r="G84" s="10"/>
      <c r="H84" s="10"/>
      <c r="I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J84" t="s">
        <v>150</v>
      </c>
    </row>
    <row r="85" spans="1:62" x14ac:dyDescent="0.25">
      <c r="A85" t="s">
        <v>124</v>
      </c>
      <c r="B85" s="10">
        <v>2.2079612233101999E-11</v>
      </c>
      <c r="C85">
        <v>5.3663917646690998E-4</v>
      </c>
      <c r="D85" s="10"/>
      <c r="E85" s="10"/>
      <c r="F85" s="10"/>
      <c r="G85" s="10"/>
      <c r="H85" s="10"/>
      <c r="I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J85" t="s">
        <v>150</v>
      </c>
    </row>
    <row r="86" spans="1:62" x14ac:dyDescent="0.25">
      <c r="A86" t="s">
        <v>125</v>
      </c>
      <c r="B86" t="s">
        <v>2024</v>
      </c>
      <c r="C86">
        <v>4.5635312805857604E-3</v>
      </c>
      <c r="D86" s="10"/>
      <c r="E86" s="10"/>
      <c r="F86" s="10"/>
      <c r="G86" s="10"/>
      <c r="H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J86" t="s">
        <v>150</v>
      </c>
    </row>
    <row r="87" spans="1:62" x14ac:dyDescent="0.25">
      <c r="A87" t="s">
        <v>126</v>
      </c>
      <c r="B87" s="10">
        <v>1.1938607203054701E-11</v>
      </c>
      <c r="C87">
        <v>3.7943824256417199E-4</v>
      </c>
      <c r="D87" s="10"/>
      <c r="E87" s="10"/>
      <c r="F87" s="10"/>
      <c r="G87" s="10"/>
      <c r="H87" s="10"/>
      <c r="I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J87" t="s">
        <v>150</v>
      </c>
    </row>
    <row r="88" spans="1:62" x14ac:dyDescent="0.25">
      <c r="A88" t="s">
        <v>30</v>
      </c>
      <c r="B88">
        <v>0</v>
      </c>
      <c r="C88">
        <v>0</v>
      </c>
      <c r="BJ88" t="s">
        <v>150</v>
      </c>
    </row>
    <row r="89" spans="1:62" x14ac:dyDescent="0.25">
      <c r="A89" t="s">
        <v>32</v>
      </c>
      <c r="B89" s="10">
        <v>1.3546224395752499E-13</v>
      </c>
      <c r="C89">
        <v>7.3231714412534702E-3</v>
      </c>
      <c r="D89" s="10"/>
      <c r="E89" s="10"/>
      <c r="F89" s="10"/>
      <c r="G89" s="10"/>
      <c r="H89" s="10"/>
      <c r="I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J89" t="s">
        <v>150</v>
      </c>
    </row>
    <row r="90" spans="1:62" x14ac:dyDescent="0.25">
      <c r="A90" t="s">
        <v>98</v>
      </c>
      <c r="B90">
        <v>0</v>
      </c>
      <c r="C90">
        <v>0</v>
      </c>
      <c r="BJ90" t="s">
        <v>150</v>
      </c>
    </row>
    <row r="91" spans="1:62" x14ac:dyDescent="0.25">
      <c r="A91" t="s">
        <v>36</v>
      </c>
      <c r="B91" s="10">
        <v>6.2160924777521802E-15</v>
      </c>
      <c r="C91">
        <v>1.10793796497457E-2</v>
      </c>
      <c r="D91" s="10"/>
      <c r="E91" s="10"/>
      <c r="F91" s="10"/>
      <c r="G91" s="10"/>
      <c r="H91" s="10"/>
      <c r="I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J91" t="s">
        <v>150</v>
      </c>
    </row>
    <row r="92" spans="1:62" x14ac:dyDescent="0.25">
      <c r="A92" t="s">
        <v>99</v>
      </c>
      <c r="B92">
        <v>1.11228648580663E-2</v>
      </c>
      <c r="C92" s="10">
        <v>3.4217896326425101E-20</v>
      </c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J92" t="s">
        <v>150</v>
      </c>
    </row>
    <row r="93" spans="1:62" x14ac:dyDescent="0.25">
      <c r="A93" t="s">
        <v>100</v>
      </c>
      <c r="B93">
        <v>4.6074989044584498E-3</v>
      </c>
      <c r="C93">
        <v>2.5259190480333801E-2</v>
      </c>
      <c r="D93" s="10"/>
      <c r="E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BJ93" t="s">
        <v>150</v>
      </c>
    </row>
    <row r="94" spans="1:62" x14ac:dyDescent="0.25">
      <c r="A94" t="s">
        <v>127</v>
      </c>
      <c r="B94" s="10">
        <v>4.1720918319882401E-6</v>
      </c>
      <c r="C94">
        <v>1.2853518034236599E-2</v>
      </c>
      <c r="D94" s="10"/>
      <c r="E94" s="10"/>
      <c r="F94" s="10"/>
      <c r="G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J94" t="s">
        <v>150</v>
      </c>
    </row>
    <row r="95" spans="1:62" x14ac:dyDescent="0.25">
      <c r="A95" t="s">
        <v>128</v>
      </c>
      <c r="B95">
        <v>0</v>
      </c>
      <c r="C95">
        <v>0</v>
      </c>
      <c r="BJ95" t="s">
        <v>150</v>
      </c>
    </row>
    <row r="96" spans="1:62" x14ac:dyDescent="0.25">
      <c r="A96" t="s">
        <v>129</v>
      </c>
      <c r="B96">
        <v>0</v>
      </c>
      <c r="C96">
        <v>2.9883982696457898E-3</v>
      </c>
      <c r="D96" s="10"/>
      <c r="E96" s="10"/>
      <c r="F96" s="10"/>
      <c r="G96" s="10"/>
      <c r="H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J96" t="s">
        <v>150</v>
      </c>
    </row>
    <row r="97" spans="1:62" x14ac:dyDescent="0.25">
      <c r="A97" t="s">
        <v>130</v>
      </c>
      <c r="B97">
        <v>0</v>
      </c>
      <c r="C97">
        <v>1.4032504411486801E-3</v>
      </c>
      <c r="D97" s="10"/>
      <c r="E97" s="10"/>
      <c r="F97" s="10"/>
      <c r="G97" s="10"/>
      <c r="H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J97" t="s">
        <v>150</v>
      </c>
    </row>
    <row r="98" spans="1:62" x14ac:dyDescent="0.25">
      <c r="A98" t="s">
        <v>101</v>
      </c>
      <c r="B98">
        <v>0</v>
      </c>
      <c r="C98">
        <v>5.5603996835404998E-4</v>
      </c>
      <c r="D98" s="10"/>
      <c r="E98" s="10"/>
      <c r="F98" s="10"/>
      <c r="G98" s="10"/>
      <c r="H98" s="10"/>
      <c r="I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J98" t="s">
        <v>150</v>
      </c>
    </row>
    <row r="99" spans="1:62" x14ac:dyDescent="0.25">
      <c r="A99" t="s">
        <v>65</v>
      </c>
      <c r="B99">
        <v>0</v>
      </c>
      <c r="C99">
        <v>3.4005572030131001E-3</v>
      </c>
      <c r="D99" s="10"/>
      <c r="E99" s="10"/>
      <c r="F99" s="10"/>
      <c r="G99" s="10"/>
      <c r="H99" s="10"/>
      <c r="I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J99" t="s">
        <v>150</v>
      </c>
    </row>
    <row r="100" spans="1:62" x14ac:dyDescent="0.25">
      <c r="A100" t="s">
        <v>70</v>
      </c>
      <c r="B100">
        <v>0</v>
      </c>
      <c r="C100">
        <v>1.0640239175297101E-2</v>
      </c>
      <c r="D100" s="10"/>
      <c r="E100" s="10"/>
      <c r="F100" s="10"/>
      <c r="G100" s="10"/>
      <c r="H100" s="10"/>
      <c r="I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J100" t="s">
        <v>150</v>
      </c>
    </row>
    <row r="101" spans="1:62" x14ac:dyDescent="0.25">
      <c r="A101" t="s">
        <v>102</v>
      </c>
      <c r="B101">
        <v>0</v>
      </c>
      <c r="C101">
        <v>0</v>
      </c>
      <c r="BJ101" t="s">
        <v>150</v>
      </c>
    </row>
    <row r="102" spans="1:62" x14ac:dyDescent="0.25">
      <c r="B102">
        <v>0</v>
      </c>
    </row>
    <row r="104" spans="1:62" x14ac:dyDescent="0.25">
      <c r="A104" t="s">
        <v>135</v>
      </c>
      <c r="B104">
        <v>1313.0004427715101</v>
      </c>
    </row>
    <row r="105" spans="1:62" x14ac:dyDescent="0.25">
      <c r="A105" t="s">
        <v>133</v>
      </c>
      <c r="B105">
        <v>408.09955722849497</v>
      </c>
      <c r="BJ105" s="10"/>
    </row>
    <row r="106" spans="1:62" x14ac:dyDescent="0.25">
      <c r="A106" t="s">
        <v>301</v>
      </c>
      <c r="B106" s="9">
        <v>2365.0129556767602</v>
      </c>
      <c r="BJ106" s="10"/>
    </row>
    <row r="107" spans="1:62" x14ac:dyDescent="0.25">
      <c r="BJ107" s="10"/>
    </row>
    <row r="108" spans="1:62" x14ac:dyDescent="0.25">
      <c r="B108" t="s">
        <v>2025</v>
      </c>
      <c r="C108" t="s">
        <v>2026</v>
      </c>
    </row>
    <row r="109" spans="1:62" x14ac:dyDescent="0.25">
      <c r="A109" t="s">
        <v>108</v>
      </c>
      <c r="B109">
        <v>0</v>
      </c>
      <c r="C109">
        <v>0</v>
      </c>
    </row>
    <row r="110" spans="1:62" x14ac:dyDescent="0.25">
      <c r="A110" t="s">
        <v>109</v>
      </c>
      <c r="B110">
        <f t="shared" ref="B110:B139" si="15">BJ38/(1+$B$106*($B$105*C72))/($B$104*B72)</f>
        <v>0</v>
      </c>
      <c r="C110">
        <f t="shared" ref="C110:C139" si="16">$B$106*($B$105*C72)/($B$104*B72)*B110</f>
        <v>0</v>
      </c>
    </row>
    <row r="111" spans="1:62" x14ac:dyDescent="0.25">
      <c r="A111" t="s">
        <v>110</v>
      </c>
      <c r="B111">
        <f>BJ39/(1+$B$106*($B$105*C73)/($B$104*B73))</f>
        <v>4.0469761688327236E-4</v>
      </c>
      <c r="C111">
        <f>$B$106*($B$105*C73)/($B$104*B73)*B111</f>
        <v>0.22463074085452767</v>
      </c>
    </row>
    <row r="112" spans="1:62" x14ac:dyDescent="0.25">
      <c r="A112" t="s">
        <v>112</v>
      </c>
      <c r="B112">
        <f t="shared" ref="B112:B139" si="17">BJ40/(1+$B$106*($B$105*C74)/($B$104*B74))</f>
        <v>1.7443527515034996</v>
      </c>
      <c r="C112">
        <f t="shared" si="16"/>
        <v>958.28863109219003</v>
      </c>
    </row>
    <row r="113" spans="1:62" x14ac:dyDescent="0.25">
      <c r="A113" t="s">
        <v>96</v>
      </c>
      <c r="B113">
        <f t="shared" si="17"/>
        <v>0.55722515626630842</v>
      </c>
      <c r="C113">
        <f t="shared" si="16"/>
        <v>228.8437685496425</v>
      </c>
    </row>
    <row r="114" spans="1:62" x14ac:dyDescent="0.25">
      <c r="A114" t="s">
        <v>115</v>
      </c>
      <c r="B114">
        <f t="shared" si="17"/>
        <v>1.0015095440620815E-9</v>
      </c>
      <c r="C114">
        <f t="shared" si="16"/>
        <v>156.05213356759901</v>
      </c>
    </row>
    <row r="115" spans="1:62" x14ac:dyDescent="0.25">
      <c r="A115" t="s">
        <v>116</v>
      </c>
      <c r="B115">
        <f t="shared" si="17"/>
        <v>1.1504766887858735E-11</v>
      </c>
      <c r="C115">
        <f t="shared" si="16"/>
        <v>82.514108198629458</v>
      </c>
    </row>
    <row r="116" spans="1:62" x14ac:dyDescent="0.25">
      <c r="A116" t="s">
        <v>117</v>
      </c>
      <c r="B116">
        <f t="shared" si="17"/>
        <v>9.3788731074080177E-12</v>
      </c>
      <c r="C116">
        <f t="shared" si="16"/>
        <v>69.604687275437698</v>
      </c>
    </row>
    <row r="117" spans="1:62" x14ac:dyDescent="0.25">
      <c r="A117" t="s">
        <v>119</v>
      </c>
      <c r="B117">
        <f t="shared" si="17"/>
        <v>9.6758701432653278E-12</v>
      </c>
      <c r="C117">
        <f t="shared" si="16"/>
        <v>18.382503641010395</v>
      </c>
    </row>
    <row r="118" spans="1:62" x14ac:dyDescent="0.25">
      <c r="A118" t="s">
        <v>120</v>
      </c>
      <c r="B118">
        <f t="shared" si="17"/>
        <v>6.126510879831001E-12</v>
      </c>
      <c r="C118">
        <f t="shared" si="16"/>
        <v>14.961308732228462</v>
      </c>
    </row>
    <row r="119" spans="1:62" x14ac:dyDescent="0.25">
      <c r="A119" t="s">
        <v>121</v>
      </c>
      <c r="B119">
        <f t="shared" si="17"/>
        <v>1.1038598932048864E-12</v>
      </c>
      <c r="C119">
        <f t="shared" si="16"/>
        <v>12.938486080022759</v>
      </c>
    </row>
    <row r="120" spans="1:62" x14ac:dyDescent="0.25">
      <c r="A120" t="s">
        <v>97</v>
      </c>
      <c r="B120">
        <v>0</v>
      </c>
      <c r="C120">
        <v>0</v>
      </c>
    </row>
    <row r="121" spans="1:62" x14ac:dyDescent="0.25">
      <c r="A121" t="s">
        <v>122</v>
      </c>
      <c r="B121">
        <f t="shared" si="17"/>
        <v>1.3982274300790525E-8</v>
      </c>
      <c r="C121">
        <f t="shared" si="16"/>
        <v>14.470223275049065</v>
      </c>
    </row>
    <row r="122" spans="1:62" x14ac:dyDescent="0.25">
      <c r="A122" t="s">
        <v>123</v>
      </c>
      <c r="B122">
        <f t="shared" si="17"/>
        <v>8.3216907754463126E-10</v>
      </c>
      <c r="C122">
        <f t="shared" si="16"/>
        <v>0.88513158372322753</v>
      </c>
    </row>
    <row r="123" spans="1:62" x14ac:dyDescent="0.25">
      <c r="A123" t="s">
        <v>124</v>
      </c>
      <c r="B123">
        <f t="shared" si="17"/>
        <v>4.8022790039351141E-11</v>
      </c>
      <c r="C123">
        <f t="shared" si="16"/>
        <v>0.85797196260445796</v>
      </c>
    </row>
    <row r="124" spans="1:62" x14ac:dyDescent="0.25">
      <c r="A124" t="s">
        <v>125</v>
      </c>
      <c r="B124">
        <v>0</v>
      </c>
      <c r="C124">
        <v>0</v>
      </c>
    </row>
    <row r="125" spans="1:62" x14ac:dyDescent="0.25">
      <c r="A125" t="s">
        <v>126</v>
      </c>
      <c r="B125">
        <f t="shared" si="17"/>
        <v>2.5966272461189143E-11</v>
      </c>
      <c r="C125">
        <f t="shared" si="16"/>
        <v>0.60664108760671154</v>
      </c>
      <c r="BJ125" s="10"/>
    </row>
    <row r="126" spans="1:62" x14ac:dyDescent="0.25">
      <c r="A126" t="s">
        <v>30</v>
      </c>
      <c r="B126">
        <v>0</v>
      </c>
      <c r="C126">
        <v>0</v>
      </c>
    </row>
    <row r="127" spans="1:62" x14ac:dyDescent="0.25">
      <c r="A127" t="s">
        <v>32</v>
      </c>
      <c r="B127">
        <f t="shared" si="17"/>
        <v>2.9462813166812552E-13</v>
      </c>
      <c r="C127">
        <f t="shared" si="16"/>
        <v>11.708194350734466</v>
      </c>
    </row>
    <row r="128" spans="1:62" x14ac:dyDescent="0.25">
      <c r="A128" t="s">
        <v>98</v>
      </c>
      <c r="B128">
        <v>0</v>
      </c>
      <c r="C128">
        <v>0</v>
      </c>
    </row>
    <row r="129" spans="1:3" x14ac:dyDescent="0.25">
      <c r="A129" t="s">
        <v>36</v>
      </c>
      <c r="B129">
        <f t="shared" si="17"/>
        <v>1.3519897939758902E-14</v>
      </c>
      <c r="C129">
        <f t="shared" si="16"/>
        <v>17.713572769039914</v>
      </c>
    </row>
    <row r="130" spans="1:3" x14ac:dyDescent="0.25">
      <c r="A130" t="s">
        <v>99</v>
      </c>
      <c r="B130">
        <f t="shared" si="17"/>
        <v>32.079004730065549</v>
      </c>
      <c r="C130">
        <f t="shared" si="16"/>
        <v>7.2542464575500672E-14</v>
      </c>
    </row>
    <row r="131" spans="1:3" x14ac:dyDescent="0.25">
      <c r="A131" t="s">
        <v>100</v>
      </c>
      <c r="B131">
        <f t="shared" si="17"/>
        <v>1.0018770235387914E-2</v>
      </c>
      <c r="C131">
        <f t="shared" si="16"/>
        <v>40.374148809316118</v>
      </c>
    </row>
    <row r="132" spans="1:3" x14ac:dyDescent="0.25">
      <c r="A132" t="s">
        <v>127</v>
      </c>
      <c r="B132">
        <f t="shared" si="17"/>
        <v>9.0742264637065875E-6</v>
      </c>
      <c r="C132">
        <f t="shared" si="16"/>
        <v>20.550033821579234</v>
      </c>
    </row>
    <row r="133" spans="1:3" x14ac:dyDescent="0.25">
      <c r="A133" t="s">
        <v>128</v>
      </c>
      <c r="B133">
        <v>0</v>
      </c>
      <c r="C133">
        <v>0</v>
      </c>
    </row>
    <row r="134" spans="1:3" x14ac:dyDescent="0.25">
      <c r="A134" t="s">
        <v>129</v>
      </c>
      <c r="B134">
        <v>0</v>
      </c>
      <c r="C134">
        <v>0</v>
      </c>
    </row>
    <row r="135" spans="1:3" x14ac:dyDescent="0.25">
      <c r="A135" t="s">
        <v>130</v>
      </c>
      <c r="B135">
        <v>0</v>
      </c>
      <c r="C135">
        <v>0</v>
      </c>
    </row>
    <row r="136" spans="1:3" x14ac:dyDescent="0.25">
      <c r="A136" t="s">
        <v>101</v>
      </c>
      <c r="B136">
        <v>0</v>
      </c>
      <c r="C136">
        <v>0</v>
      </c>
    </row>
    <row r="137" spans="1:3" x14ac:dyDescent="0.25">
      <c r="A137" t="s">
        <v>65</v>
      </c>
      <c r="B137">
        <v>0</v>
      </c>
      <c r="C137">
        <v>0</v>
      </c>
    </row>
    <row r="138" spans="1:3" x14ac:dyDescent="0.25">
      <c r="A138" t="s">
        <v>70</v>
      </c>
      <c r="B138">
        <v>0</v>
      </c>
      <c r="C138">
        <v>0</v>
      </c>
    </row>
    <row r="139" spans="1:3" x14ac:dyDescent="0.25">
      <c r="A139" t="s">
        <v>102</v>
      </c>
      <c r="B139">
        <v>0</v>
      </c>
      <c r="C139">
        <v>0</v>
      </c>
    </row>
    <row r="140" spans="1:3" x14ac:dyDescent="0.25">
      <c r="B140">
        <f>SUM(B125:B139)</f>
        <v>32.089032574553677</v>
      </c>
      <c r="C140">
        <f>SUM(C109:C139)</f>
        <v>1648.9761755372679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E2" sqref="E2"/>
    </sheetView>
  </sheetViews>
  <sheetFormatPr defaultRowHeight="15" x14ac:dyDescent="0.25"/>
  <cols>
    <col min="1" max="1" width="3.85546875" bestFit="1" customWidth="1"/>
    <col min="2" max="2" width="20.42578125" bestFit="1" customWidth="1"/>
    <col min="3" max="3" width="4.140625" bestFit="1" customWidth="1"/>
    <col min="4" max="4" width="20.42578125" bestFit="1" customWidth="1"/>
    <col min="5" max="5" width="36.85546875" bestFit="1" customWidth="1"/>
    <col min="6" max="6" width="14.85546875" bestFit="1" customWidth="1"/>
  </cols>
  <sheetData>
    <row r="1" spans="1:6" x14ac:dyDescent="0.25">
      <c r="A1" s="1" t="s">
        <v>0</v>
      </c>
      <c r="B1" s="2" t="s">
        <v>1</v>
      </c>
      <c r="C1" s="2"/>
      <c r="D1" s="2" t="s">
        <v>2</v>
      </c>
      <c r="E1" s="3" t="s">
        <v>144</v>
      </c>
      <c r="F1" s="12" t="s">
        <v>143</v>
      </c>
    </row>
    <row r="2" spans="1:6" x14ac:dyDescent="0.25">
      <c r="A2" s="4">
        <v>1</v>
      </c>
      <c r="B2" s="5" t="s">
        <v>3</v>
      </c>
      <c r="C2" s="6" t="s">
        <v>4</v>
      </c>
      <c r="D2" s="5" t="s">
        <v>5</v>
      </c>
      <c r="E2" s="13">
        <v>0</v>
      </c>
      <c r="F2" s="5">
        <v>40</v>
      </c>
    </row>
    <row r="3" spans="1:6" x14ac:dyDescent="0.25">
      <c r="A3" s="4">
        <v>2</v>
      </c>
      <c r="B3" s="5" t="s">
        <v>5</v>
      </c>
      <c r="C3" s="6" t="s">
        <v>4</v>
      </c>
      <c r="D3" s="5" t="s">
        <v>3</v>
      </c>
      <c r="E3" s="13">
        <v>0</v>
      </c>
      <c r="F3" s="5">
        <v>40</v>
      </c>
    </row>
    <row r="4" spans="1:6" x14ac:dyDescent="0.25">
      <c r="A4" s="4">
        <v>3</v>
      </c>
      <c r="B4" s="5" t="s">
        <v>3</v>
      </c>
      <c r="C4" s="6" t="s">
        <v>4</v>
      </c>
      <c r="D4" s="5" t="s">
        <v>6</v>
      </c>
      <c r="E4" s="13">
        <v>0</v>
      </c>
      <c r="F4" s="5">
        <v>40</v>
      </c>
    </row>
    <row r="5" spans="1:6" x14ac:dyDescent="0.25">
      <c r="A5" s="4">
        <v>4</v>
      </c>
      <c r="B5" s="5" t="s">
        <v>6</v>
      </c>
      <c r="C5" s="6" t="s">
        <v>4</v>
      </c>
      <c r="D5" s="5" t="s">
        <v>3</v>
      </c>
      <c r="E5" s="13">
        <v>0</v>
      </c>
      <c r="F5" s="5">
        <v>40</v>
      </c>
    </row>
    <row r="6" spans="1:6" x14ac:dyDescent="0.25">
      <c r="A6" s="4">
        <v>5</v>
      </c>
      <c r="B6" s="5" t="s">
        <v>5</v>
      </c>
      <c r="C6" s="6" t="s">
        <v>4</v>
      </c>
      <c r="D6" s="5" t="s">
        <v>6</v>
      </c>
      <c r="E6" s="13">
        <v>0</v>
      </c>
      <c r="F6" s="5">
        <v>40</v>
      </c>
    </row>
    <row r="7" spans="1:6" x14ac:dyDescent="0.25">
      <c r="A7" s="4">
        <v>6</v>
      </c>
      <c r="B7" s="5" t="s">
        <v>6</v>
      </c>
      <c r="C7" s="6" t="s">
        <v>4</v>
      </c>
      <c r="D7" s="5" t="s">
        <v>5</v>
      </c>
      <c r="E7" s="13">
        <v>0</v>
      </c>
      <c r="F7" s="5">
        <v>40</v>
      </c>
    </row>
    <row r="8" spans="1:6" ht="17.25" x14ac:dyDescent="0.25">
      <c r="A8" s="4">
        <v>7</v>
      </c>
      <c r="B8" s="5" t="s">
        <v>7</v>
      </c>
      <c r="C8" s="6" t="s">
        <v>4</v>
      </c>
      <c r="D8" s="5" t="s">
        <v>8</v>
      </c>
      <c r="E8" s="13">
        <v>973.64307953806747</v>
      </c>
      <c r="F8" s="5">
        <v>42</v>
      </c>
    </row>
    <row r="9" spans="1:6" ht="17.25" x14ac:dyDescent="0.25">
      <c r="A9" s="4">
        <v>8</v>
      </c>
      <c r="B9" s="5" t="s">
        <v>8</v>
      </c>
      <c r="C9" s="6" t="s">
        <v>4</v>
      </c>
      <c r="D9" s="5" t="s">
        <v>7</v>
      </c>
      <c r="E9" s="13">
        <v>0</v>
      </c>
      <c r="F9" s="5">
        <v>58</v>
      </c>
    </row>
    <row r="10" spans="1:6" ht="17.25" x14ac:dyDescent="0.25">
      <c r="A10" s="4">
        <v>9</v>
      </c>
      <c r="B10" s="5" t="s">
        <v>9</v>
      </c>
      <c r="C10" s="6" t="s">
        <v>4</v>
      </c>
      <c r="D10" s="5" t="s">
        <v>10</v>
      </c>
      <c r="E10" s="13">
        <v>973.64307953806747</v>
      </c>
      <c r="F10" s="5">
        <v>42</v>
      </c>
    </row>
    <row r="11" spans="1:6" ht="17.25" x14ac:dyDescent="0.25">
      <c r="A11" s="4">
        <v>10</v>
      </c>
      <c r="B11" s="5" t="s">
        <v>10</v>
      </c>
      <c r="C11" s="6" t="s">
        <v>4</v>
      </c>
      <c r="D11" s="5" t="s">
        <v>9</v>
      </c>
      <c r="E11" s="13">
        <v>0</v>
      </c>
      <c r="F11" s="5">
        <v>58</v>
      </c>
    </row>
    <row r="12" spans="1:6" ht="17.25" x14ac:dyDescent="0.25">
      <c r="A12" s="4">
        <v>11</v>
      </c>
      <c r="B12" s="5" t="s">
        <v>11</v>
      </c>
      <c r="C12" s="6" t="s">
        <v>4</v>
      </c>
      <c r="D12" s="5" t="s">
        <v>8</v>
      </c>
      <c r="E12" s="13">
        <v>973.64307953806747</v>
      </c>
      <c r="F12" s="5">
        <v>42</v>
      </c>
    </row>
    <row r="13" spans="1:6" ht="17.25" x14ac:dyDescent="0.25">
      <c r="A13" s="4">
        <v>12</v>
      </c>
      <c r="B13" s="5" t="s">
        <v>8</v>
      </c>
      <c r="C13" s="6" t="s">
        <v>4</v>
      </c>
      <c r="D13" s="5" t="s">
        <v>11</v>
      </c>
      <c r="E13" s="13">
        <v>0</v>
      </c>
      <c r="F13" s="5">
        <v>58</v>
      </c>
    </row>
    <row r="14" spans="1:6" ht="17.25" x14ac:dyDescent="0.25">
      <c r="A14" s="4">
        <v>13</v>
      </c>
      <c r="B14" s="5" t="s">
        <v>12</v>
      </c>
      <c r="C14" s="6" t="s">
        <v>4</v>
      </c>
      <c r="D14" s="5" t="s">
        <v>13</v>
      </c>
      <c r="E14" s="13">
        <v>729.9150137729564</v>
      </c>
      <c r="F14" s="5">
        <v>40</v>
      </c>
    </row>
    <row r="15" spans="1:6" ht="17.25" x14ac:dyDescent="0.25">
      <c r="A15" s="4">
        <v>14</v>
      </c>
      <c r="B15" s="5" t="s">
        <v>14</v>
      </c>
      <c r="C15" s="6" t="s">
        <v>4</v>
      </c>
      <c r="D15" s="5" t="s">
        <v>13</v>
      </c>
      <c r="E15" s="13">
        <v>405.5083409849758</v>
      </c>
      <c r="F15" s="5">
        <v>40</v>
      </c>
    </row>
    <row r="16" spans="1:6" ht="17.25" x14ac:dyDescent="0.25">
      <c r="A16" s="4">
        <v>15</v>
      </c>
      <c r="B16" s="5" t="s">
        <v>15</v>
      </c>
      <c r="C16" s="6" t="s">
        <v>4</v>
      </c>
      <c r="D16" s="5" t="s">
        <v>16</v>
      </c>
      <c r="E16" s="13">
        <v>3008.5571157726281</v>
      </c>
      <c r="F16" s="5">
        <v>42</v>
      </c>
    </row>
    <row r="17" spans="1:6" ht="17.25" x14ac:dyDescent="0.25">
      <c r="A17" s="4">
        <v>16</v>
      </c>
      <c r="B17" s="5" t="s">
        <v>15</v>
      </c>
      <c r="C17" s="6" t="s">
        <v>4</v>
      </c>
      <c r="D17" s="5" t="s">
        <v>17</v>
      </c>
      <c r="E17" s="13">
        <v>6520.370453767312</v>
      </c>
      <c r="F17" s="5">
        <v>45</v>
      </c>
    </row>
    <row r="18" spans="1:6" ht="17.25" x14ac:dyDescent="0.25">
      <c r="A18" s="4">
        <v>17</v>
      </c>
      <c r="B18" s="5" t="s">
        <v>15</v>
      </c>
      <c r="C18" s="6" t="s">
        <v>4</v>
      </c>
      <c r="D18" s="5" t="s">
        <v>18</v>
      </c>
      <c r="E18" s="13">
        <v>12959.433685195463</v>
      </c>
      <c r="F18" s="5">
        <v>47</v>
      </c>
    </row>
    <row r="19" spans="1:6" ht="17.25" x14ac:dyDescent="0.25">
      <c r="A19" s="4">
        <v>18</v>
      </c>
      <c r="B19" s="5" t="s">
        <v>19</v>
      </c>
      <c r="C19" s="6" t="s">
        <v>4</v>
      </c>
      <c r="D19" s="5" t="s">
        <v>20</v>
      </c>
      <c r="E19" s="13">
        <v>54707.944885825142</v>
      </c>
      <c r="F19" s="5">
        <v>47</v>
      </c>
    </row>
    <row r="20" spans="1:6" ht="17.25" x14ac:dyDescent="0.25">
      <c r="A20" s="4">
        <v>19</v>
      </c>
      <c r="B20" s="5" t="s">
        <v>21</v>
      </c>
      <c r="C20" s="6" t="s">
        <v>4</v>
      </c>
      <c r="D20" s="5" t="s">
        <v>22</v>
      </c>
      <c r="E20" s="13">
        <v>104.85263453855086</v>
      </c>
      <c r="F20" s="5">
        <v>48</v>
      </c>
    </row>
    <row r="21" spans="1:6" ht="17.25" x14ac:dyDescent="0.25">
      <c r="A21" s="4">
        <v>20</v>
      </c>
      <c r="B21" s="5" t="s">
        <v>21</v>
      </c>
      <c r="C21" s="6" t="s">
        <v>4</v>
      </c>
      <c r="D21" s="5" t="s">
        <v>23</v>
      </c>
      <c r="E21" s="13">
        <v>135.74164299403859</v>
      </c>
      <c r="F21" s="5">
        <v>49</v>
      </c>
    </row>
    <row r="22" spans="1:6" ht="17.25" x14ac:dyDescent="0.25">
      <c r="A22" s="4">
        <v>21</v>
      </c>
      <c r="B22" s="5" t="s">
        <v>21</v>
      </c>
      <c r="C22" s="6" t="s">
        <v>4</v>
      </c>
      <c r="D22" s="5" t="s">
        <v>24</v>
      </c>
      <c r="E22" s="13">
        <v>177.97640462452452</v>
      </c>
      <c r="F22" s="5">
        <v>50</v>
      </c>
    </row>
    <row r="23" spans="1:6" x14ac:dyDescent="0.25">
      <c r="A23" s="4">
        <v>22</v>
      </c>
      <c r="B23" s="5" t="s">
        <v>25</v>
      </c>
      <c r="C23" s="6" t="s">
        <v>4</v>
      </c>
      <c r="D23" s="5" t="s">
        <v>26</v>
      </c>
      <c r="E23" s="13">
        <v>5332730.9274486117</v>
      </c>
      <c r="F23" s="5">
        <v>59</v>
      </c>
    </row>
    <row r="24" spans="1:6" x14ac:dyDescent="0.25">
      <c r="A24" s="4">
        <v>23</v>
      </c>
      <c r="B24" s="5" t="s">
        <v>25</v>
      </c>
      <c r="C24" s="6" t="s">
        <v>4</v>
      </c>
      <c r="D24" s="5" t="s">
        <v>27</v>
      </c>
      <c r="E24" s="13">
        <v>1666478.4148276912</v>
      </c>
      <c r="F24" s="5">
        <v>59</v>
      </c>
    </row>
    <row r="25" spans="1:6" x14ac:dyDescent="0.25">
      <c r="A25" s="4">
        <v>24</v>
      </c>
      <c r="B25" s="5" t="s">
        <v>25</v>
      </c>
      <c r="C25" s="6" t="s">
        <v>4</v>
      </c>
      <c r="D25" s="5" t="s">
        <v>28</v>
      </c>
      <c r="E25" s="13">
        <v>1166534.8903793837</v>
      </c>
      <c r="F25" s="5">
        <v>59</v>
      </c>
    </row>
    <row r="26" spans="1:6" x14ac:dyDescent="0.25">
      <c r="A26" s="4">
        <v>25</v>
      </c>
      <c r="B26" s="5" t="s">
        <v>25</v>
      </c>
      <c r="C26" s="6" t="s">
        <v>4</v>
      </c>
      <c r="D26" s="5" t="s">
        <v>29</v>
      </c>
      <c r="E26" s="13">
        <v>8332392.074138456</v>
      </c>
      <c r="F26" s="5">
        <v>59</v>
      </c>
    </row>
    <row r="27" spans="1:6" x14ac:dyDescent="0.25">
      <c r="A27" s="4">
        <v>26</v>
      </c>
      <c r="B27" s="5" t="s">
        <v>25</v>
      </c>
      <c r="C27" s="6" t="s">
        <v>4</v>
      </c>
      <c r="D27" s="5" t="s">
        <v>139</v>
      </c>
      <c r="E27" s="13">
        <v>2166421.9392759982</v>
      </c>
      <c r="F27" s="5">
        <v>59</v>
      </c>
    </row>
    <row r="28" spans="1:6" x14ac:dyDescent="0.25">
      <c r="A28" s="4">
        <v>27</v>
      </c>
      <c r="B28" s="5" t="s">
        <v>25</v>
      </c>
      <c r="C28" s="6" t="s">
        <v>4</v>
      </c>
      <c r="D28" s="5" t="s">
        <v>30</v>
      </c>
      <c r="E28" s="13">
        <v>0</v>
      </c>
      <c r="F28" s="5">
        <v>59</v>
      </c>
    </row>
    <row r="29" spans="1:6" x14ac:dyDescent="0.25">
      <c r="A29" s="4">
        <v>28</v>
      </c>
      <c r="B29" s="5" t="s">
        <v>31</v>
      </c>
      <c r="C29" s="6" t="s">
        <v>4</v>
      </c>
      <c r="D29" s="5" t="s">
        <v>32</v>
      </c>
      <c r="E29" s="13">
        <v>1666.4784148276913</v>
      </c>
      <c r="F29" s="5">
        <v>59</v>
      </c>
    </row>
    <row r="30" spans="1:6" x14ac:dyDescent="0.25">
      <c r="A30" s="4">
        <v>29</v>
      </c>
      <c r="B30" s="5" t="s">
        <v>33</v>
      </c>
      <c r="C30" s="6" t="s">
        <v>4</v>
      </c>
      <c r="D30" s="5" t="s">
        <v>32</v>
      </c>
      <c r="E30" s="13">
        <v>1666.4784148276913</v>
      </c>
      <c r="F30" s="5">
        <v>59</v>
      </c>
    </row>
    <row r="31" spans="1:6" x14ac:dyDescent="0.25">
      <c r="A31" s="4">
        <v>30</v>
      </c>
      <c r="B31" s="5" t="s">
        <v>34</v>
      </c>
      <c r="C31" s="6" t="s">
        <v>4</v>
      </c>
      <c r="D31" s="5" t="s">
        <v>32</v>
      </c>
      <c r="E31" s="13">
        <v>1666.4784148276913</v>
      </c>
      <c r="F31" s="5">
        <v>59</v>
      </c>
    </row>
    <row r="32" spans="1:6" x14ac:dyDescent="0.25">
      <c r="A32" s="4">
        <v>31</v>
      </c>
      <c r="B32" s="5" t="s">
        <v>35</v>
      </c>
      <c r="C32" s="6" t="s">
        <v>4</v>
      </c>
      <c r="D32" s="5" t="s">
        <v>36</v>
      </c>
      <c r="E32" s="13">
        <v>133318273.1862153</v>
      </c>
      <c r="F32" s="5">
        <v>59</v>
      </c>
    </row>
    <row r="33" spans="1:6" x14ac:dyDescent="0.25">
      <c r="A33" s="4">
        <v>32</v>
      </c>
      <c r="B33" s="5" t="s">
        <v>37</v>
      </c>
      <c r="C33" s="6" t="s">
        <v>4</v>
      </c>
      <c r="D33" s="5" t="s">
        <v>38</v>
      </c>
      <c r="E33" s="13">
        <v>0</v>
      </c>
      <c r="F33" s="5">
        <v>59</v>
      </c>
    </row>
    <row r="34" spans="1:6" x14ac:dyDescent="0.25">
      <c r="A34" s="4">
        <v>33</v>
      </c>
      <c r="B34" s="5" t="s">
        <v>37</v>
      </c>
      <c r="C34" s="6" t="s">
        <v>4</v>
      </c>
      <c r="D34" s="5" t="s">
        <v>39</v>
      </c>
      <c r="E34" s="13">
        <v>0</v>
      </c>
      <c r="F34" s="5">
        <v>59</v>
      </c>
    </row>
    <row r="35" spans="1:6" x14ac:dyDescent="0.25">
      <c r="A35" s="4">
        <v>34</v>
      </c>
      <c r="B35" s="5" t="s">
        <v>37</v>
      </c>
      <c r="C35" s="6" t="s">
        <v>4</v>
      </c>
      <c r="D35" s="5" t="s">
        <v>40</v>
      </c>
      <c r="E35" s="13">
        <v>0</v>
      </c>
      <c r="F35" s="5">
        <v>59</v>
      </c>
    </row>
    <row r="36" spans="1:6" x14ac:dyDescent="0.25">
      <c r="A36" s="4">
        <v>35</v>
      </c>
      <c r="B36" s="5" t="s">
        <v>37</v>
      </c>
      <c r="C36" s="6" t="s">
        <v>4</v>
      </c>
      <c r="D36" s="5" t="s">
        <v>41</v>
      </c>
      <c r="E36" s="13">
        <v>0</v>
      </c>
      <c r="F36" s="5">
        <v>59</v>
      </c>
    </row>
    <row r="37" spans="1:6" x14ac:dyDescent="0.25">
      <c r="A37" s="4">
        <v>36</v>
      </c>
      <c r="B37" s="5" t="s">
        <v>37</v>
      </c>
      <c r="C37" s="6" t="s">
        <v>4</v>
      </c>
      <c r="D37" s="5" t="s">
        <v>42</v>
      </c>
      <c r="E37" s="13">
        <v>0</v>
      </c>
      <c r="F37" s="5">
        <v>59</v>
      </c>
    </row>
    <row r="38" spans="1:6" x14ac:dyDescent="0.25">
      <c r="A38" s="4">
        <v>37</v>
      </c>
      <c r="B38" s="5" t="s">
        <v>37</v>
      </c>
      <c r="C38" s="6" t="s">
        <v>4</v>
      </c>
      <c r="D38" s="5" t="s">
        <v>43</v>
      </c>
      <c r="E38" s="13">
        <v>0</v>
      </c>
      <c r="F38" s="5">
        <v>59</v>
      </c>
    </row>
    <row r="39" spans="1:6" x14ac:dyDescent="0.25">
      <c r="A39" s="4">
        <v>38</v>
      </c>
      <c r="B39" s="5" t="s">
        <v>44</v>
      </c>
      <c r="C39" s="6" t="s">
        <v>4</v>
      </c>
      <c r="D39" s="5" t="s">
        <v>45</v>
      </c>
      <c r="E39" s="13">
        <v>1666.4784148276913</v>
      </c>
      <c r="F39" s="5">
        <v>59</v>
      </c>
    </row>
    <row r="40" spans="1:6" x14ac:dyDescent="0.25">
      <c r="A40" s="4">
        <v>39</v>
      </c>
      <c r="B40" s="5" t="s">
        <v>46</v>
      </c>
      <c r="C40" s="6" t="s">
        <v>4</v>
      </c>
      <c r="D40" s="5" t="s">
        <v>45</v>
      </c>
      <c r="E40" s="13">
        <v>16664.784148276911</v>
      </c>
      <c r="F40" s="5">
        <v>59</v>
      </c>
    </row>
    <row r="41" spans="1:6" x14ac:dyDescent="0.25">
      <c r="A41" s="4">
        <v>40</v>
      </c>
      <c r="B41" s="5" t="s">
        <v>47</v>
      </c>
      <c r="C41" s="6" t="s">
        <v>4</v>
      </c>
      <c r="D41" s="5" t="s">
        <v>45</v>
      </c>
      <c r="E41" s="13">
        <v>14998.30573344922</v>
      </c>
      <c r="F41" s="5">
        <v>59</v>
      </c>
    </row>
    <row r="42" spans="1:6" x14ac:dyDescent="0.25">
      <c r="A42" s="4">
        <v>41</v>
      </c>
      <c r="B42" s="5" t="s">
        <v>48</v>
      </c>
      <c r="C42" s="6" t="s">
        <v>4</v>
      </c>
      <c r="D42" s="5" t="s">
        <v>49</v>
      </c>
      <c r="E42" s="13">
        <v>88323355.98586762</v>
      </c>
      <c r="F42" s="5">
        <v>59</v>
      </c>
    </row>
    <row r="43" spans="1:6" x14ac:dyDescent="0.25">
      <c r="A43" s="4">
        <v>42</v>
      </c>
      <c r="B43" s="5" t="s">
        <v>48</v>
      </c>
      <c r="C43" s="6" t="s">
        <v>4</v>
      </c>
      <c r="D43" s="5" t="s">
        <v>50</v>
      </c>
      <c r="E43" s="13">
        <v>0</v>
      </c>
      <c r="F43" s="5">
        <v>59</v>
      </c>
    </row>
    <row r="44" spans="1:6" x14ac:dyDescent="0.25">
      <c r="A44" s="4">
        <v>43</v>
      </c>
      <c r="B44" s="5" t="s">
        <v>48</v>
      </c>
      <c r="C44" s="6" t="s">
        <v>4</v>
      </c>
      <c r="D44" s="5" t="s">
        <v>51</v>
      </c>
      <c r="E44" s="13">
        <v>23330697.807587672</v>
      </c>
      <c r="F44" s="5">
        <v>59</v>
      </c>
    </row>
    <row r="45" spans="1:6" x14ac:dyDescent="0.25">
      <c r="A45" s="4">
        <v>44</v>
      </c>
      <c r="B45" s="5" t="s">
        <v>48</v>
      </c>
      <c r="C45" s="6" t="s">
        <v>4</v>
      </c>
      <c r="D45" s="5" t="s">
        <v>52</v>
      </c>
      <c r="E45" s="13">
        <v>11665348.903793836</v>
      </c>
      <c r="F45" s="5">
        <v>59</v>
      </c>
    </row>
    <row r="46" spans="1:6" x14ac:dyDescent="0.25">
      <c r="A46" s="4">
        <v>45</v>
      </c>
      <c r="B46" s="5" t="s">
        <v>53</v>
      </c>
      <c r="C46" s="6" t="s">
        <v>4</v>
      </c>
      <c r="D46" s="5" t="s">
        <v>54</v>
      </c>
      <c r="E46" s="13">
        <v>0</v>
      </c>
      <c r="F46" s="5">
        <v>59</v>
      </c>
    </row>
    <row r="47" spans="1:6" x14ac:dyDescent="0.25">
      <c r="A47" s="4">
        <v>46</v>
      </c>
      <c r="B47" s="5" t="s">
        <v>53</v>
      </c>
      <c r="C47" s="6" t="s">
        <v>4</v>
      </c>
      <c r="D47" s="5" t="s">
        <v>55</v>
      </c>
      <c r="E47" s="13">
        <v>0</v>
      </c>
      <c r="F47" s="5">
        <v>59</v>
      </c>
    </row>
    <row r="48" spans="1:6" x14ac:dyDescent="0.25">
      <c r="A48" s="4">
        <v>47</v>
      </c>
      <c r="B48" s="5" t="s">
        <v>53</v>
      </c>
      <c r="C48" s="6" t="s">
        <v>4</v>
      </c>
      <c r="D48" s="5" t="s">
        <v>56</v>
      </c>
      <c r="E48" s="13">
        <v>0</v>
      </c>
      <c r="F48" s="5">
        <v>59</v>
      </c>
    </row>
    <row r="49" spans="1:6" x14ac:dyDescent="0.25">
      <c r="A49" s="4">
        <v>48</v>
      </c>
      <c r="B49" s="5" t="s">
        <v>53</v>
      </c>
      <c r="C49" s="6" t="s">
        <v>4</v>
      </c>
      <c r="D49" s="5" t="s">
        <v>57</v>
      </c>
      <c r="E49" s="13">
        <v>0</v>
      </c>
      <c r="F49" s="5">
        <v>59</v>
      </c>
    </row>
    <row r="50" spans="1:6" x14ac:dyDescent="0.25">
      <c r="A50" s="4">
        <v>49</v>
      </c>
      <c r="B50" s="5" t="s">
        <v>53</v>
      </c>
      <c r="C50" s="6" t="s">
        <v>4</v>
      </c>
      <c r="D50" s="5" t="s">
        <v>58</v>
      </c>
      <c r="E50" s="13">
        <v>0</v>
      </c>
      <c r="F50" s="5">
        <v>59</v>
      </c>
    </row>
    <row r="51" spans="1:6" ht="17.25" x14ac:dyDescent="0.25">
      <c r="A51" s="4">
        <v>50</v>
      </c>
      <c r="B51" s="5" t="s">
        <v>59</v>
      </c>
      <c r="C51" s="6" t="s">
        <v>4</v>
      </c>
      <c r="D51" s="5" t="s">
        <v>60</v>
      </c>
      <c r="E51" s="13">
        <v>183.31262563104602</v>
      </c>
      <c r="F51" s="5">
        <v>59</v>
      </c>
    </row>
    <row r="52" spans="1:6" ht="17.25" x14ac:dyDescent="0.25">
      <c r="A52" s="4">
        <v>51</v>
      </c>
      <c r="B52" s="5" t="s">
        <v>61</v>
      </c>
      <c r="C52" s="6" t="s">
        <v>4</v>
      </c>
      <c r="D52" s="5" t="s">
        <v>60</v>
      </c>
      <c r="E52" s="13">
        <v>1166534.8903793837</v>
      </c>
      <c r="F52" s="5">
        <v>59</v>
      </c>
    </row>
    <row r="53" spans="1:6" ht="17.25" x14ac:dyDescent="0.25">
      <c r="A53" s="4">
        <v>52</v>
      </c>
      <c r="B53" s="5" t="s">
        <v>62</v>
      </c>
      <c r="C53" s="6" t="s">
        <v>4</v>
      </c>
      <c r="D53" s="5" t="s">
        <v>63</v>
      </c>
      <c r="E53" s="13">
        <v>8332.3920741384554</v>
      </c>
      <c r="F53" s="5">
        <v>59</v>
      </c>
    </row>
    <row r="54" spans="1:6" x14ac:dyDescent="0.25">
      <c r="A54" s="4">
        <v>53</v>
      </c>
      <c r="B54" s="5" t="s">
        <v>64</v>
      </c>
      <c r="C54" s="6" t="s">
        <v>4</v>
      </c>
      <c r="D54" s="5" t="s">
        <v>65</v>
      </c>
      <c r="E54" s="13">
        <v>1583154.4940863065</v>
      </c>
      <c r="F54" s="5">
        <v>59</v>
      </c>
    </row>
    <row r="55" spans="1:6" x14ac:dyDescent="0.25">
      <c r="A55" s="4">
        <v>54</v>
      </c>
      <c r="B55" s="5" t="s">
        <v>66</v>
      </c>
      <c r="C55" s="6" t="s">
        <v>4</v>
      </c>
      <c r="D55" s="5" t="s">
        <v>65</v>
      </c>
      <c r="E55" s="13">
        <v>1583154.4940863065</v>
      </c>
      <c r="F55" s="5">
        <v>59</v>
      </c>
    </row>
    <row r="56" spans="1:6" x14ac:dyDescent="0.25">
      <c r="A56" s="4">
        <v>55</v>
      </c>
      <c r="B56" s="5" t="s">
        <v>67</v>
      </c>
      <c r="C56" s="6" t="s">
        <v>4</v>
      </c>
      <c r="D56" s="5" t="s">
        <v>65</v>
      </c>
      <c r="E56" s="13">
        <v>916563.12815523008</v>
      </c>
      <c r="F56" s="5">
        <v>59</v>
      </c>
    </row>
    <row r="57" spans="1:6" x14ac:dyDescent="0.25">
      <c r="A57" s="4">
        <v>56</v>
      </c>
      <c r="B57" s="5" t="s">
        <v>68</v>
      </c>
      <c r="C57" s="6" t="s">
        <v>4</v>
      </c>
      <c r="D57" s="5" t="s">
        <v>65</v>
      </c>
      <c r="E57" s="13">
        <v>916563.12815523008</v>
      </c>
      <c r="F57" s="5">
        <v>59</v>
      </c>
    </row>
    <row r="58" spans="1:6" x14ac:dyDescent="0.25">
      <c r="A58" s="4">
        <v>57</v>
      </c>
      <c r="B58" s="5" t="s">
        <v>69</v>
      </c>
      <c r="C58" s="6" t="s">
        <v>4</v>
      </c>
      <c r="D58" s="5" t="s">
        <v>70</v>
      </c>
      <c r="E58" s="13">
        <v>86656.877571039935</v>
      </c>
      <c r="F58" s="5">
        <v>59</v>
      </c>
    </row>
    <row r="59" spans="1:6" x14ac:dyDescent="0.25">
      <c r="A59" s="4">
        <v>58</v>
      </c>
      <c r="B59" s="5" t="s">
        <v>71</v>
      </c>
      <c r="C59" s="6" t="s">
        <v>4</v>
      </c>
      <c r="D59" s="5" t="s">
        <v>70</v>
      </c>
      <c r="E59" s="13">
        <v>131651.79477138759</v>
      </c>
      <c r="F59" s="5">
        <v>59</v>
      </c>
    </row>
    <row r="60" spans="1:6" x14ac:dyDescent="0.25">
      <c r="A60" s="4">
        <v>59</v>
      </c>
      <c r="B60" s="5" t="s">
        <v>72</v>
      </c>
      <c r="C60" s="6" t="s">
        <v>4</v>
      </c>
      <c r="D60" s="5" t="s">
        <v>70</v>
      </c>
      <c r="E60" s="13">
        <v>149983.05733449219</v>
      </c>
      <c r="F60" s="5">
        <v>59</v>
      </c>
    </row>
    <row r="61" spans="1:6" x14ac:dyDescent="0.25">
      <c r="A61" s="4">
        <v>60</v>
      </c>
      <c r="B61" s="5" t="s">
        <v>73</v>
      </c>
      <c r="C61" s="6" t="s">
        <v>4</v>
      </c>
      <c r="D61" s="5" t="s">
        <v>70</v>
      </c>
      <c r="E61" s="13">
        <v>12498588.111207683</v>
      </c>
      <c r="F61" s="5">
        <v>59</v>
      </c>
    </row>
    <row r="62" spans="1:6" x14ac:dyDescent="0.25">
      <c r="A62" s="4">
        <v>61</v>
      </c>
      <c r="B62" s="5" t="s">
        <v>74</v>
      </c>
      <c r="C62" s="6" t="s">
        <v>4</v>
      </c>
      <c r="D62" s="5" t="s">
        <v>70</v>
      </c>
      <c r="E62" s="13">
        <v>83323.920741384558</v>
      </c>
      <c r="F62" s="5">
        <v>59</v>
      </c>
    </row>
    <row r="63" spans="1:6" x14ac:dyDescent="0.25">
      <c r="A63" s="4">
        <v>62</v>
      </c>
      <c r="B63" s="5" t="s">
        <v>75</v>
      </c>
      <c r="C63" s="6" t="s">
        <v>4</v>
      </c>
      <c r="D63" s="5" t="s">
        <v>31</v>
      </c>
      <c r="E63" s="13">
        <v>0</v>
      </c>
      <c r="F63" s="5">
        <v>59</v>
      </c>
    </row>
    <row r="64" spans="1:6" x14ac:dyDescent="0.25">
      <c r="A64" s="4">
        <v>63</v>
      </c>
      <c r="B64" s="5" t="s">
        <v>76</v>
      </c>
      <c r="C64" s="6" t="s">
        <v>4</v>
      </c>
      <c r="D64" s="5" t="s">
        <v>77</v>
      </c>
      <c r="E64" s="13">
        <v>0</v>
      </c>
      <c r="F64" s="5">
        <v>59</v>
      </c>
    </row>
    <row r="65" spans="1:6" x14ac:dyDescent="0.25">
      <c r="A65" s="4">
        <v>64</v>
      </c>
      <c r="B65" s="5" t="s">
        <v>78</v>
      </c>
      <c r="C65" s="6" t="s">
        <v>4</v>
      </c>
      <c r="D65" s="5" t="s">
        <v>79</v>
      </c>
      <c r="E65" s="13">
        <v>0</v>
      </c>
      <c r="F65" s="5">
        <v>59</v>
      </c>
    </row>
    <row r="66" spans="1:6" x14ac:dyDescent="0.25">
      <c r="A66" s="4">
        <v>65</v>
      </c>
      <c r="B66" s="5" t="s">
        <v>80</v>
      </c>
      <c r="C66" s="6" t="s">
        <v>4</v>
      </c>
      <c r="D66" s="5" t="s">
        <v>81</v>
      </c>
      <c r="E66" s="13">
        <v>0</v>
      </c>
      <c r="F66" s="5">
        <v>59</v>
      </c>
    </row>
    <row r="67" spans="1:6" x14ac:dyDescent="0.25">
      <c r="A67" s="4">
        <v>66</v>
      </c>
      <c r="B67" s="5" t="s">
        <v>82</v>
      </c>
      <c r="C67" s="6" t="s">
        <v>4</v>
      </c>
      <c r="D67" s="5" t="s">
        <v>81</v>
      </c>
      <c r="E67" s="13">
        <v>0</v>
      </c>
      <c r="F67" s="5">
        <v>59</v>
      </c>
    </row>
    <row r="68" spans="1:6" x14ac:dyDescent="0.25">
      <c r="A68" s="4">
        <v>67</v>
      </c>
      <c r="B68" s="5" t="s">
        <v>83</v>
      </c>
      <c r="C68" s="6" t="s">
        <v>4</v>
      </c>
      <c r="D68" s="5" t="s">
        <v>81</v>
      </c>
      <c r="E68" s="13">
        <v>0</v>
      </c>
      <c r="F68" s="5">
        <v>59</v>
      </c>
    </row>
    <row r="69" spans="1:6" x14ac:dyDescent="0.25">
      <c r="A69" s="4">
        <v>68</v>
      </c>
      <c r="B69" s="5" t="s">
        <v>84</v>
      </c>
      <c r="C69" s="6" t="s">
        <v>4</v>
      </c>
      <c r="D69" s="5" t="s">
        <v>85</v>
      </c>
      <c r="E69" s="13">
        <v>14165066526035.375</v>
      </c>
      <c r="F69" s="5">
        <v>59</v>
      </c>
    </row>
    <row r="70" spans="1:6" x14ac:dyDescent="0.25">
      <c r="A70" s="4">
        <v>69</v>
      </c>
      <c r="B70" s="5" t="s">
        <v>84</v>
      </c>
      <c r="C70" s="6" t="s">
        <v>4</v>
      </c>
      <c r="D70" s="5" t="s">
        <v>86</v>
      </c>
      <c r="E70" s="13">
        <v>0</v>
      </c>
      <c r="F70" s="5">
        <v>59</v>
      </c>
    </row>
    <row r="71" spans="1:6" x14ac:dyDescent="0.25">
      <c r="A71" s="4">
        <v>70</v>
      </c>
      <c r="B71" s="5" t="s">
        <v>84</v>
      </c>
      <c r="C71" s="6" t="s">
        <v>4</v>
      </c>
      <c r="D71" s="5" t="s">
        <v>87</v>
      </c>
      <c r="E71" s="13">
        <v>0</v>
      </c>
      <c r="F71" s="5">
        <v>59</v>
      </c>
    </row>
    <row r="72" spans="1:6" x14ac:dyDescent="0.25">
      <c r="A72" s="4">
        <v>71</v>
      </c>
      <c r="B72" s="5" t="s">
        <v>84</v>
      </c>
      <c r="C72" s="6" t="s">
        <v>4</v>
      </c>
      <c r="D72" s="5" t="s">
        <v>88</v>
      </c>
      <c r="E72" s="13">
        <v>16664.784148276911</v>
      </c>
      <c r="F72" s="5">
        <v>59</v>
      </c>
    </row>
    <row r="73" spans="1:6" x14ac:dyDescent="0.25">
      <c r="A73" s="4">
        <v>72</v>
      </c>
      <c r="B73" s="5" t="s">
        <v>84</v>
      </c>
      <c r="C73" s="6" t="s">
        <v>4</v>
      </c>
      <c r="D73" s="5" t="s">
        <v>89</v>
      </c>
      <c r="E73" s="13">
        <v>1333182.7318621529</v>
      </c>
      <c r="F73" s="5">
        <v>59</v>
      </c>
    </row>
    <row r="74" spans="1:6" x14ac:dyDescent="0.25">
      <c r="A74" s="4">
        <v>73</v>
      </c>
      <c r="B74" s="5" t="s">
        <v>84</v>
      </c>
      <c r="C74" s="6" t="s">
        <v>4</v>
      </c>
      <c r="D74" s="5" t="s">
        <v>90</v>
      </c>
      <c r="E74" s="13">
        <v>116653489.03793837</v>
      </c>
      <c r="F74" s="5">
        <v>59</v>
      </c>
    </row>
    <row r="75" spans="1:6" x14ac:dyDescent="0.25">
      <c r="A75" s="4">
        <v>74</v>
      </c>
      <c r="B75" s="5" t="s">
        <v>84</v>
      </c>
      <c r="C75" s="6" t="s">
        <v>4</v>
      </c>
      <c r="D75" s="5" t="s">
        <v>91</v>
      </c>
      <c r="E75" s="13">
        <v>14998305.733449221</v>
      </c>
      <c r="F75" s="5">
        <v>59</v>
      </c>
    </row>
    <row r="76" spans="1:6" x14ac:dyDescent="0.25">
      <c r="A76" s="4">
        <v>75</v>
      </c>
      <c r="B76" s="5" t="s">
        <v>84</v>
      </c>
      <c r="C76" s="6" t="s">
        <v>4</v>
      </c>
      <c r="D76" s="5" t="s">
        <v>92</v>
      </c>
      <c r="E76" s="13">
        <v>149983057.33449221</v>
      </c>
      <c r="F76" s="5">
        <v>59</v>
      </c>
    </row>
    <row r="77" spans="1:6" ht="17.25" x14ac:dyDescent="0.25">
      <c r="A77" s="4">
        <v>76</v>
      </c>
      <c r="B77" s="5" t="s">
        <v>93</v>
      </c>
      <c r="C77" s="6" t="s">
        <v>4</v>
      </c>
      <c r="D77" s="7" t="s">
        <v>138</v>
      </c>
      <c r="E77" s="13">
        <v>0</v>
      </c>
      <c r="F77" s="5">
        <v>59</v>
      </c>
    </row>
    <row r="78" spans="1:6" ht="17.25" x14ac:dyDescent="0.25">
      <c r="A78" s="4">
        <v>77</v>
      </c>
      <c r="B78" s="7" t="s">
        <v>94</v>
      </c>
      <c r="C78" s="6" t="s">
        <v>4</v>
      </c>
      <c r="D78" s="7" t="s">
        <v>95</v>
      </c>
      <c r="E78" s="13">
        <v>628.34734812441366</v>
      </c>
      <c r="F78" s="5">
        <v>41</v>
      </c>
    </row>
    <row r="79" spans="1:6" ht="17.25" x14ac:dyDescent="0.25">
      <c r="A79" s="4">
        <v>78</v>
      </c>
      <c r="B79" s="7" t="s">
        <v>95</v>
      </c>
      <c r="C79" s="6" t="s">
        <v>4</v>
      </c>
      <c r="D79" s="7" t="s">
        <v>94</v>
      </c>
      <c r="E79" s="13">
        <v>628.34734812441366</v>
      </c>
      <c r="F79" s="5">
        <v>41</v>
      </c>
    </row>
    <row r="80" spans="1:6" x14ac:dyDescent="0.25">
      <c r="A80" s="4">
        <v>79</v>
      </c>
      <c r="B80" s="5" t="s">
        <v>3</v>
      </c>
      <c r="C80" s="6" t="s">
        <v>4</v>
      </c>
      <c r="D80" s="7" t="s">
        <v>137</v>
      </c>
      <c r="E80" s="13">
        <v>0</v>
      </c>
      <c r="F80" s="5">
        <v>59</v>
      </c>
    </row>
    <row r="81" spans="1:6" x14ac:dyDescent="0.25">
      <c r="A81" s="4">
        <v>80</v>
      </c>
      <c r="B81" s="5" t="s">
        <v>5</v>
      </c>
      <c r="C81" s="6" t="s">
        <v>4</v>
      </c>
      <c r="D81" s="7" t="s">
        <v>137</v>
      </c>
      <c r="E81" s="13">
        <v>0</v>
      </c>
      <c r="F81" s="5">
        <v>59</v>
      </c>
    </row>
    <row r="82" spans="1:6" x14ac:dyDescent="0.25">
      <c r="A82" s="4">
        <v>81</v>
      </c>
      <c r="B82" s="5" t="s">
        <v>6</v>
      </c>
      <c r="C82" s="6" t="s">
        <v>4</v>
      </c>
      <c r="D82" s="7" t="s">
        <v>137</v>
      </c>
      <c r="E82" s="13">
        <v>0</v>
      </c>
      <c r="F82" s="5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65536"/>
    </sheetView>
  </sheetViews>
  <sheetFormatPr defaultRowHeight="15" x14ac:dyDescent="0.25"/>
  <cols>
    <col min="1" max="1" width="9.7109375" bestFit="1" customWidth="1"/>
    <col min="2" max="3" width="9" bestFit="1" customWidth="1"/>
    <col min="4" max="4" width="9.7109375" bestFit="1" customWidth="1"/>
    <col min="5" max="5" width="3.85546875" bestFit="1" customWidth="1"/>
    <col min="6" max="6" width="9.5703125" bestFit="1" customWidth="1"/>
    <col min="7" max="7" width="8.5703125" bestFit="1" customWidth="1"/>
    <col min="8" max="8" width="9" bestFit="1" customWidth="1"/>
    <col min="9" max="9" width="8.5703125" bestFit="1" customWidth="1"/>
    <col min="10" max="12" width="8.85546875" bestFit="1" customWidth="1"/>
    <col min="13" max="13" width="8.5703125" bestFit="1" customWidth="1"/>
    <col min="14" max="14" width="12" bestFit="1" customWidth="1"/>
    <col min="15" max="17" width="9" bestFit="1" customWidth="1"/>
    <col min="18" max="18" width="12" bestFit="1" customWidth="1"/>
    <col min="19" max="19" width="8.85546875" bestFit="1" customWidth="1"/>
    <col min="20" max="20" width="11" bestFit="1" customWidth="1"/>
    <col min="21" max="21" width="9" bestFit="1" customWidth="1"/>
    <col min="22" max="22" width="12" bestFit="1" customWidth="1"/>
    <col min="23" max="23" width="9" bestFit="1" customWidth="1"/>
    <col min="24" max="26" width="12" bestFit="1" customWidth="1"/>
    <col min="27" max="27" width="8.28515625" bestFit="1" customWidth="1"/>
    <col min="28" max="30" width="9" bestFit="1" customWidth="1"/>
    <col min="31" max="31" width="12" bestFit="1" customWidth="1"/>
    <col min="32" max="32" width="9" bestFit="1" customWidth="1"/>
    <col min="33" max="33" width="9.5703125" bestFit="1" customWidth="1"/>
    <col min="34" max="34" width="12" bestFit="1" customWidth="1"/>
    <col min="35" max="35" width="9" bestFit="1" customWidth="1"/>
    <col min="36" max="36" width="12" bestFit="1" customWidth="1"/>
    <col min="37" max="37" width="8.28515625" bestFit="1" customWidth="1"/>
    <col min="38" max="39" width="8.570312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 s="10">
        <v>2.9830890707671599E-3</v>
      </c>
      <c r="D2" s="10">
        <v>-1.12131319474429E-3</v>
      </c>
      <c r="E2">
        <v>0</v>
      </c>
      <c r="F2" s="10">
        <v>-3.3744054962880899E-4</v>
      </c>
      <c r="G2" s="10">
        <v>0</v>
      </c>
      <c r="H2" s="10">
        <v>-4.3000001460313797E-3</v>
      </c>
      <c r="I2" s="10">
        <v>0</v>
      </c>
      <c r="J2" s="10">
        <v>3.6519248038530398E-2</v>
      </c>
      <c r="K2" s="10">
        <v>3.1799882650375401E-2</v>
      </c>
      <c r="L2" s="10">
        <v>3.87585014104843E-2</v>
      </c>
      <c r="M2" s="10">
        <v>0</v>
      </c>
      <c r="N2" s="10">
        <v>4.4627577066421502E-2</v>
      </c>
      <c r="O2" s="10">
        <v>4.3542321771383299E-2</v>
      </c>
      <c r="P2" s="10">
        <v>4.3328501284122502E-2</v>
      </c>
      <c r="Q2" s="10">
        <v>-2.7000000700354602E-3</v>
      </c>
      <c r="R2">
        <v>3.5428099334240001E-2</v>
      </c>
      <c r="S2">
        <v>2.3536704480647999E-2</v>
      </c>
      <c r="T2" s="10">
        <v>4.3441135436296498E-2</v>
      </c>
      <c r="U2" s="10">
        <v>3.4720804542303099E-2</v>
      </c>
      <c r="V2">
        <v>4.0261447429657003E-2</v>
      </c>
      <c r="W2" s="10">
        <v>3.7117443978786503E-2</v>
      </c>
      <c r="X2" s="10">
        <v>5.2984550595283501E-2</v>
      </c>
      <c r="Y2">
        <v>1.3658132404089E-2</v>
      </c>
      <c r="Z2" s="10">
        <v>5.8759145438671098E-2</v>
      </c>
      <c r="AA2" s="10">
        <v>1.0034501552581799E-2</v>
      </c>
      <c r="AB2" s="10">
        <v>1.0929500684142101E-2</v>
      </c>
      <c r="AC2" s="10">
        <v>1.9183676689863201E-2</v>
      </c>
      <c r="AD2" s="10">
        <v>1.5278319828212299E-2</v>
      </c>
      <c r="AE2" s="10">
        <v>2.7760669589042698E-2</v>
      </c>
      <c r="AF2" s="10">
        <v>2.6696188375353799E-2</v>
      </c>
      <c r="AG2" s="10">
        <v>0</v>
      </c>
      <c r="AH2" s="10">
        <v>7.5653851032257094E-2</v>
      </c>
      <c r="AI2" s="10">
        <v>5.7622332125902197E-2</v>
      </c>
      <c r="AJ2">
        <v>7.5098067522049006E-2</v>
      </c>
      <c r="AK2" s="10">
        <v>2.7216197922825799E-2</v>
      </c>
      <c r="AL2" s="10">
        <v>0</v>
      </c>
      <c r="AM2" s="10">
        <v>0</v>
      </c>
      <c r="AN2" s="10">
        <v>0</v>
      </c>
    </row>
    <row r="3" spans="1:40" x14ac:dyDescent="0.25">
      <c r="A3" t="s">
        <v>109</v>
      </c>
      <c r="B3" s="10">
        <v>2.9830890707671599E-3</v>
      </c>
      <c r="C3">
        <v>0</v>
      </c>
      <c r="D3" s="10">
        <v>2.0501345861703201E-3</v>
      </c>
      <c r="E3">
        <v>0</v>
      </c>
      <c r="F3" s="10">
        <v>4.6098832972347702E-3</v>
      </c>
      <c r="G3" s="10">
        <v>0</v>
      </c>
      <c r="H3" s="10">
        <v>-4.8090485506691001E-4</v>
      </c>
      <c r="I3" s="10">
        <v>0</v>
      </c>
      <c r="J3" s="10">
        <v>3.3047683537006399E-2</v>
      </c>
      <c r="K3" s="10">
        <v>2.83327735960484E-2</v>
      </c>
      <c r="L3" s="10">
        <v>3.5210825502872502E-2</v>
      </c>
      <c r="M3" s="10">
        <v>0</v>
      </c>
      <c r="N3" s="10">
        <v>4.1089020669460297E-2</v>
      </c>
      <c r="O3" s="10">
        <v>3.9971839636564303E-2</v>
      </c>
      <c r="P3" s="10">
        <v>3.9741046726703602E-2</v>
      </c>
      <c r="Q3" s="10">
        <v>1.6481297090649601E-2</v>
      </c>
      <c r="R3" s="10">
        <v>3.1694814562797498E-2</v>
      </c>
      <c r="S3" s="10">
        <v>1.98485106229782E-2</v>
      </c>
      <c r="T3">
        <v>3.96095700562E-2</v>
      </c>
      <c r="U3" s="10">
        <v>3.0857324600219699E-2</v>
      </c>
      <c r="V3" s="10">
        <v>3.6384955048561103E-2</v>
      </c>
      <c r="W3" s="10">
        <v>3.3349186182022102E-2</v>
      </c>
      <c r="X3">
        <v>4.9323808401823002E-2</v>
      </c>
      <c r="Y3" s="10">
        <v>9.4630513340234809E-3</v>
      </c>
      <c r="Z3">
        <v>5.5208545178175E-2</v>
      </c>
      <c r="AA3" s="10">
        <v>1.4357717707753201E-2</v>
      </c>
      <c r="AB3" s="10">
        <v>6.8102395161986403E-3</v>
      </c>
      <c r="AC3" s="10">
        <v>1.52998045086861E-2</v>
      </c>
      <c r="AD3" s="10">
        <v>1.14448303356767E-2</v>
      </c>
      <c r="AE3">
        <v>2.3829422891140001E-2</v>
      </c>
      <c r="AF3" s="10">
        <v>2.2777341306209599E-2</v>
      </c>
      <c r="AG3" s="10">
        <v>0</v>
      </c>
      <c r="AH3">
        <v>7.203259319067E-2</v>
      </c>
      <c r="AI3" s="10">
        <v>5.4059915244579301E-2</v>
      </c>
      <c r="AJ3" s="10">
        <v>7.14457333087921E-2</v>
      </c>
      <c r="AK3" s="10">
        <v>3.1112164258956899E-2</v>
      </c>
      <c r="AL3" s="10">
        <v>0</v>
      </c>
      <c r="AM3" s="10">
        <v>0</v>
      </c>
      <c r="AN3" s="10">
        <v>0</v>
      </c>
    </row>
    <row r="4" spans="1:40" x14ac:dyDescent="0.25">
      <c r="A4" t="s">
        <v>110</v>
      </c>
      <c r="B4" s="10">
        <v>-1.12131319474429E-3</v>
      </c>
      <c r="C4" s="10">
        <v>2.0501345861703201E-3</v>
      </c>
      <c r="D4">
        <v>0</v>
      </c>
      <c r="E4">
        <v>0</v>
      </c>
      <c r="F4" s="10">
        <v>-1.00000004749745E-3</v>
      </c>
      <c r="G4" s="10">
        <v>0</v>
      </c>
      <c r="H4" s="10">
        <v>1.9428543746471401E-3</v>
      </c>
      <c r="I4" s="10">
        <v>0</v>
      </c>
      <c r="J4" s="10">
        <v>3.5859081894159303E-2</v>
      </c>
      <c r="K4" s="10">
        <v>3.11391949653625E-2</v>
      </c>
      <c r="L4" s="10">
        <v>3.8085140287876101E-2</v>
      </c>
      <c r="M4" s="10">
        <v>0</v>
      </c>
      <c r="N4">
        <v>4.3957743793726002E-2</v>
      </c>
      <c r="O4" s="10">
        <v>4.2866267263889299E-2</v>
      </c>
      <c r="P4" s="10">
        <v>4.2649269104003899E-2</v>
      </c>
      <c r="Q4" s="10">
        <v>1.3100556097924701E-2</v>
      </c>
      <c r="R4" s="10">
        <v>3.4720040857791901E-2</v>
      </c>
      <c r="S4" s="10">
        <v>2.2834131494164502E-2</v>
      </c>
      <c r="T4" s="10">
        <v>4.2717196047306102E-2</v>
      </c>
      <c r="U4" s="10">
        <v>3.3988907933235203E-2</v>
      </c>
      <c r="V4" s="10">
        <v>3.9528474211692803E-2</v>
      </c>
      <c r="W4" s="10">
        <v>3.6403439939022099E-2</v>
      </c>
      <c r="X4" s="10">
        <v>5.22951930761337E-2</v>
      </c>
      <c r="Y4" s="10">
        <v>1.2862686999142199E-2</v>
      </c>
      <c r="Z4" s="10">
        <v>5.8093033730983699E-2</v>
      </c>
      <c r="AA4" s="10">
        <v>1.0841307230293799E-2</v>
      </c>
      <c r="AB4" s="10">
        <v>1.01473033428192E-2</v>
      </c>
      <c r="AC4" s="10">
        <v>1.8445042893290499E-2</v>
      </c>
      <c r="AD4" s="10">
        <v>1.45480716601014E-2</v>
      </c>
      <c r="AE4" s="10">
        <v>2.7015049010515199E-2</v>
      </c>
      <c r="AF4" s="10">
        <v>2.5952609255909899E-2</v>
      </c>
      <c r="AG4" s="10">
        <v>0</v>
      </c>
      <c r="AH4" s="10">
        <v>7.4992738664150196E-2</v>
      </c>
      <c r="AI4" s="10">
        <v>5.6953404098749202E-2</v>
      </c>
      <c r="AJ4" s="10">
        <v>7.4426718056201893E-2</v>
      </c>
      <c r="AK4" s="10">
        <v>2.79396902769804E-2</v>
      </c>
      <c r="AL4" s="10">
        <v>0</v>
      </c>
      <c r="AM4" s="10">
        <v>0</v>
      </c>
      <c r="AN4" s="10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 s="10">
        <v>0</v>
      </c>
      <c r="H5">
        <v>0</v>
      </c>
      <c r="I5" s="10">
        <v>0</v>
      </c>
      <c r="J5">
        <v>0</v>
      </c>
      <c r="K5">
        <v>0</v>
      </c>
      <c r="L5">
        <v>0</v>
      </c>
      <c r="M5" s="10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0">
        <v>0</v>
      </c>
      <c r="AH5">
        <v>0</v>
      </c>
      <c r="AI5">
        <v>0</v>
      </c>
      <c r="AJ5">
        <v>0</v>
      </c>
      <c r="AK5">
        <v>0</v>
      </c>
      <c r="AL5" s="10">
        <v>0</v>
      </c>
      <c r="AM5" s="10">
        <v>0</v>
      </c>
      <c r="AN5" s="10">
        <v>0</v>
      </c>
    </row>
    <row r="6" spans="1:40" x14ac:dyDescent="0.25">
      <c r="A6" t="s">
        <v>112</v>
      </c>
      <c r="B6" s="10">
        <v>-3.3744054962880899E-4</v>
      </c>
      <c r="C6" s="10">
        <v>4.6098832972347702E-3</v>
      </c>
      <c r="D6" s="10">
        <v>-1.00000004749745E-3</v>
      </c>
      <c r="E6">
        <v>0</v>
      </c>
      <c r="F6">
        <v>0</v>
      </c>
      <c r="G6" s="10">
        <v>0</v>
      </c>
      <c r="H6" s="10">
        <v>4.4334409176372002E-4</v>
      </c>
      <c r="I6" s="10">
        <v>0</v>
      </c>
      <c r="J6" s="10">
        <v>1.0027883574366601E-2</v>
      </c>
      <c r="K6" s="10">
        <v>1.1573511175811299E-2</v>
      </c>
      <c r="L6" s="10">
        <v>7.5920210219919699E-3</v>
      </c>
      <c r="M6" s="10">
        <v>0</v>
      </c>
      <c r="N6" s="10">
        <v>5.9749195352196702E-3</v>
      </c>
      <c r="O6" s="10">
        <v>5.5887601338326896E-3</v>
      </c>
      <c r="P6" s="10">
        <v>5.2688769064843698E-3</v>
      </c>
      <c r="Q6" s="10">
        <v>-3.5500001162290601E-2</v>
      </c>
      <c r="R6" s="10">
        <v>4.3436256237328096E-3</v>
      </c>
      <c r="S6" s="10">
        <v>8.9209666475653596E-3</v>
      </c>
      <c r="T6" s="10">
        <v>-3.2578757964074601E-4</v>
      </c>
      <c r="U6" s="10">
        <v>1.56126206275076E-3</v>
      </c>
      <c r="V6" s="10">
        <v>-3.9112396189011601E-4</v>
      </c>
      <c r="W6" s="10">
        <v>3.0326887499541001E-3</v>
      </c>
      <c r="X6" s="10">
        <v>5.60226326342672E-4</v>
      </c>
      <c r="Y6" s="10">
        <v>1.34564517065883E-2</v>
      </c>
      <c r="Z6" s="10">
        <v>1.09055114444345E-3</v>
      </c>
      <c r="AA6" s="10">
        <v>8.3152484148740803E-3</v>
      </c>
      <c r="AB6" s="10">
        <v>2.5206583086401198E-3</v>
      </c>
      <c r="AC6" s="10">
        <v>5.6418855674564804E-3</v>
      </c>
      <c r="AD6" s="10">
        <v>7.9458840191364306E-3</v>
      </c>
      <c r="AE6" s="10">
        <v>2.0479804370552301E-3</v>
      </c>
      <c r="AF6" s="10">
        <v>2.6457612402737102E-3</v>
      </c>
      <c r="AG6" s="10">
        <v>0</v>
      </c>
      <c r="AH6" s="10">
        <v>-7.6458156108856201E-3</v>
      </c>
      <c r="AI6" s="10">
        <v>1.21817109175026E-3</v>
      </c>
      <c r="AJ6" s="10">
        <v>-7.5317276641726503E-3</v>
      </c>
      <c r="AK6" s="10">
        <v>1.61370262503624E-2</v>
      </c>
      <c r="AL6" s="10">
        <v>0</v>
      </c>
      <c r="AM6" s="10">
        <v>0</v>
      </c>
      <c r="AN6" s="10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 s="10">
        <v>0</v>
      </c>
      <c r="H7">
        <v>0</v>
      </c>
      <c r="I7" s="10">
        <v>0</v>
      </c>
      <c r="J7">
        <v>0</v>
      </c>
      <c r="K7">
        <v>0</v>
      </c>
      <c r="L7">
        <v>0</v>
      </c>
      <c r="M7" s="10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10">
        <v>0</v>
      </c>
      <c r="AH7">
        <v>0</v>
      </c>
      <c r="AI7">
        <v>0</v>
      </c>
      <c r="AJ7">
        <v>0</v>
      </c>
      <c r="AK7">
        <v>0</v>
      </c>
      <c r="AL7" s="10">
        <v>0</v>
      </c>
      <c r="AM7" s="10">
        <v>0</v>
      </c>
      <c r="AN7" s="10">
        <v>0</v>
      </c>
    </row>
    <row r="8" spans="1:40" x14ac:dyDescent="0.25">
      <c r="A8" t="s">
        <v>96</v>
      </c>
      <c r="B8" s="10">
        <v>-4.3000001460313797E-3</v>
      </c>
      <c r="C8" s="10">
        <v>-4.8090485506691001E-4</v>
      </c>
      <c r="D8" s="10">
        <v>1.9428543746471401E-3</v>
      </c>
      <c r="E8">
        <v>0</v>
      </c>
      <c r="F8" s="10">
        <v>4.4334409176372002E-4</v>
      </c>
      <c r="G8" s="10">
        <v>0</v>
      </c>
      <c r="H8">
        <v>0</v>
      </c>
      <c r="I8" s="10">
        <v>0</v>
      </c>
      <c r="J8" s="10">
        <v>1.44354198127985E-2</v>
      </c>
      <c r="K8" s="10">
        <v>1.59396100789309E-2</v>
      </c>
      <c r="L8" s="10">
        <v>1.19395013898611E-2</v>
      </c>
      <c r="M8" s="10">
        <v>0</v>
      </c>
      <c r="N8" s="10">
        <v>1.0397234931588201E-2</v>
      </c>
      <c r="O8" s="10">
        <v>9.9622169509530102E-3</v>
      </c>
      <c r="P8" s="10">
        <v>9.6207233145832998E-3</v>
      </c>
      <c r="Q8">
        <v>1.6769815236330001E-2</v>
      </c>
      <c r="R8" s="10">
        <v>8.4576886147260701E-3</v>
      </c>
      <c r="S8" s="10">
        <v>1.2989602051675301E-2</v>
      </c>
      <c r="T8" s="10">
        <v>3.75111075118184E-3</v>
      </c>
      <c r="U8" s="10">
        <v>5.5288877338170997E-3</v>
      </c>
      <c r="V8" s="10">
        <v>3.6071557551622399E-3</v>
      </c>
      <c r="W8" s="10">
        <v>7.1232365444302602E-3</v>
      </c>
      <c r="X8" s="10">
        <v>4.9439892172813398E-3</v>
      </c>
      <c r="Y8" s="10">
        <v>9.0790605172514898E-3</v>
      </c>
      <c r="Z8" s="10">
        <v>5.7050432078540299E-3</v>
      </c>
      <c r="AA8" s="10">
        <v>4.5979325659573104E-3</v>
      </c>
      <c r="AB8" s="10">
        <v>6.0801752842962698E-3</v>
      </c>
      <c r="AC8" s="10">
        <v>9.4822933897376095E-3</v>
      </c>
      <c r="AD8" s="10">
        <v>1.18138240650296E-2</v>
      </c>
      <c r="AE8" s="10">
        <v>5.8936681598424903E-3</v>
      </c>
      <c r="AF8" s="10">
        <v>6.4974073320627204E-3</v>
      </c>
      <c r="AG8" s="10">
        <v>0</v>
      </c>
      <c r="AH8" s="10">
        <v>-2.48833722434938E-3</v>
      </c>
      <c r="AI8" s="10">
        <v>5.7966951280832299E-3</v>
      </c>
      <c r="AJ8" s="10">
        <v>-2.5668907910585399E-3</v>
      </c>
      <c r="AK8" s="10">
        <v>1.22999995946884E-2</v>
      </c>
      <c r="AL8" s="10">
        <v>0</v>
      </c>
      <c r="AM8" s="10">
        <v>0</v>
      </c>
      <c r="AN8" s="10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 s="10">
        <v>0</v>
      </c>
      <c r="H9">
        <v>0</v>
      </c>
      <c r="I9" s="10">
        <v>0</v>
      </c>
      <c r="J9">
        <v>0</v>
      </c>
      <c r="K9">
        <v>0</v>
      </c>
      <c r="L9">
        <v>0</v>
      </c>
      <c r="M9" s="10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10">
        <v>0</v>
      </c>
      <c r="AH9">
        <v>0</v>
      </c>
      <c r="AI9">
        <v>0</v>
      </c>
      <c r="AJ9">
        <v>0</v>
      </c>
      <c r="AK9">
        <v>0</v>
      </c>
      <c r="AL9" s="10">
        <v>0</v>
      </c>
      <c r="AM9" s="10">
        <v>0</v>
      </c>
      <c r="AN9" s="10">
        <v>0</v>
      </c>
    </row>
    <row r="10" spans="1:40" x14ac:dyDescent="0.25">
      <c r="A10" t="s">
        <v>115</v>
      </c>
      <c r="B10" s="10">
        <v>3.6519248038530398E-2</v>
      </c>
      <c r="C10" s="10">
        <v>3.3047683537006399E-2</v>
      </c>
      <c r="D10" s="10">
        <v>3.5859081894159303E-2</v>
      </c>
      <c r="E10">
        <v>0</v>
      </c>
      <c r="F10" s="10">
        <v>1.0027883574366601E-2</v>
      </c>
      <c r="G10" s="10">
        <v>0</v>
      </c>
      <c r="H10" s="10">
        <v>1.44354198127985E-2</v>
      </c>
      <c r="I10" s="10">
        <v>0</v>
      </c>
      <c r="J10">
        <v>0</v>
      </c>
      <c r="K10" s="10">
        <v>-1.6758689889684301E-4</v>
      </c>
      <c r="L10" s="10">
        <v>6.8911298876628301E-4</v>
      </c>
      <c r="M10" s="10">
        <v>0</v>
      </c>
      <c r="N10" s="10">
        <v>-2.2558909840881798E-3</v>
      </c>
      <c r="O10" s="10">
        <v>-2.3436702322214798E-3</v>
      </c>
      <c r="P10" s="10">
        <v>-2.5159025099128502E-3</v>
      </c>
      <c r="Q10" s="10">
        <v>4.4564262032508899E-2</v>
      </c>
      <c r="R10" s="10">
        <v>5.4176659323275098E-3</v>
      </c>
      <c r="S10" s="10">
        <v>9.4869371969252803E-4</v>
      </c>
      <c r="T10">
        <v>1.44321937114E-3</v>
      </c>
      <c r="U10" s="10">
        <v>7.7296481467783503E-3</v>
      </c>
      <c r="V10" s="10">
        <v>4.8979129642248197E-3</v>
      </c>
      <c r="W10" s="10">
        <v>5.4765199311077603E-3</v>
      </c>
      <c r="X10" s="10">
        <v>-6.9026788696646699E-3</v>
      </c>
      <c r="Y10" s="10">
        <v>2.40257140249014E-2</v>
      </c>
      <c r="Z10" s="10">
        <v>-7.5585865415632699E-3</v>
      </c>
      <c r="AA10" s="10">
        <v>2.2396814078092599E-2</v>
      </c>
      <c r="AB10" s="10">
        <v>7.2472086176276198E-3</v>
      </c>
      <c r="AC10" s="10">
        <v>3.6575067788362499E-3</v>
      </c>
      <c r="AD10" s="10">
        <v>1.3896765885874601E-3</v>
      </c>
      <c r="AE10" s="10">
        <v>7.1962061338126703E-3</v>
      </c>
      <c r="AF10" s="10">
        <v>6.6141653805971102E-3</v>
      </c>
      <c r="AG10" s="10">
        <v>0</v>
      </c>
      <c r="AH10" s="10">
        <v>-1.7275795340538001E-2</v>
      </c>
      <c r="AI10" s="10">
        <v>-7.2754160501062896E-3</v>
      </c>
      <c r="AJ10" s="10">
        <v>-1.65055636316538E-2</v>
      </c>
      <c r="AK10" s="10">
        <v>3.7070471793413197E-2</v>
      </c>
      <c r="AL10" s="10">
        <v>0</v>
      </c>
      <c r="AM10" s="10">
        <v>0</v>
      </c>
      <c r="AN10" s="10">
        <v>0</v>
      </c>
    </row>
    <row r="11" spans="1:40" x14ac:dyDescent="0.25">
      <c r="A11" t="s">
        <v>116</v>
      </c>
      <c r="B11" s="10">
        <v>3.1799882650375401E-2</v>
      </c>
      <c r="C11" s="10">
        <v>2.83327735960484E-2</v>
      </c>
      <c r="D11" s="10">
        <v>3.11391949653625E-2</v>
      </c>
      <c r="E11">
        <v>0</v>
      </c>
      <c r="F11" s="10">
        <v>1.1573511175811299E-2</v>
      </c>
      <c r="G11" s="10">
        <v>0</v>
      </c>
      <c r="H11" s="10">
        <v>1.59396100789309E-2</v>
      </c>
      <c r="I11" s="10">
        <v>0</v>
      </c>
      <c r="J11" s="10">
        <v>-1.6758689889684301E-4</v>
      </c>
      <c r="K11">
        <v>0</v>
      </c>
      <c r="L11" s="10">
        <v>-2.0489287562668302E-3</v>
      </c>
      <c r="M11" s="10">
        <v>0</v>
      </c>
      <c r="N11" s="10">
        <v>-3.9144875481724696E-3</v>
      </c>
      <c r="O11" s="10">
        <v>-4.0043899789452596E-3</v>
      </c>
      <c r="P11" s="10">
        <v>-4.1784956119954603E-3</v>
      </c>
      <c r="Q11" s="10">
        <v>4.0983904153108597E-2</v>
      </c>
      <c r="R11" s="10">
        <v>2.3864821996539801E-3</v>
      </c>
      <c r="S11" s="10">
        <v>2.5641422253102099E-3</v>
      </c>
      <c r="T11" s="10">
        <v>-2.36121658235788E-3</v>
      </c>
      <c r="U11" s="10">
        <v>5.14850160107017E-3</v>
      </c>
      <c r="V11" s="10">
        <v>1.0033068247139499E-3</v>
      </c>
      <c r="W11" s="10">
        <v>1.62333506159484E-3</v>
      </c>
      <c r="X11" s="10">
        <v>-8.5946973413229006E-3</v>
      </c>
      <c r="Y11" s="10">
        <v>1.85861941426992E-2</v>
      </c>
      <c r="Z11" s="10">
        <v>-9.2538697645068203E-3</v>
      </c>
      <c r="AA11" s="10">
        <v>2.3871768265962601E-2</v>
      </c>
      <c r="AB11" s="10">
        <v>8.8055506348609907E-3</v>
      </c>
      <c r="AC11" s="10">
        <v>5.2466206252574903E-3</v>
      </c>
      <c r="AD11" s="10">
        <v>2.9979369137436199E-3</v>
      </c>
      <c r="AE11" s="10">
        <v>8.7566487491130794E-3</v>
      </c>
      <c r="AF11" s="10">
        <v>8.1794355064630508E-3</v>
      </c>
      <c r="AG11" s="10">
        <v>0</v>
      </c>
      <c r="AH11" s="10">
        <v>-1.90867222845554E-2</v>
      </c>
      <c r="AI11" s="10">
        <v>-8.96843429654837E-3</v>
      </c>
      <c r="AJ11" s="10">
        <v>-1.82938352227211E-2</v>
      </c>
      <c r="AK11">
        <v>3.8520660251378999E-2</v>
      </c>
      <c r="AL11" s="10">
        <v>0</v>
      </c>
      <c r="AM11" s="10">
        <v>0</v>
      </c>
      <c r="AN11" s="10">
        <v>0</v>
      </c>
    </row>
    <row r="12" spans="1:40" x14ac:dyDescent="0.25">
      <c r="A12" t="s">
        <v>117</v>
      </c>
      <c r="B12" s="10">
        <v>3.87585014104843E-2</v>
      </c>
      <c r="C12" s="10">
        <v>3.5210825502872502E-2</v>
      </c>
      <c r="D12" s="10">
        <v>3.8085140287876101E-2</v>
      </c>
      <c r="E12">
        <v>0</v>
      </c>
      <c r="F12" s="10">
        <v>7.5920210219919699E-3</v>
      </c>
      <c r="G12" s="10">
        <v>0</v>
      </c>
      <c r="H12" s="10">
        <v>1.19395013898611E-2</v>
      </c>
      <c r="I12" s="10">
        <v>0</v>
      </c>
      <c r="J12" s="10">
        <v>6.8911298876628301E-4</v>
      </c>
      <c r="K12" s="10">
        <v>-2.0489287562668302E-3</v>
      </c>
      <c r="L12">
        <v>0</v>
      </c>
      <c r="M12" s="10">
        <v>0</v>
      </c>
      <c r="N12" s="10">
        <v>-3.6299496423453098E-4</v>
      </c>
      <c r="O12" s="10">
        <v>-4.6685381676070398E-4</v>
      </c>
      <c r="P12" s="10">
        <v>-6.4608163665980101E-4</v>
      </c>
      <c r="Q12" s="10">
        <v>4.6420838683843599E-2</v>
      </c>
      <c r="R12" s="10">
        <v>3.4483526833355401E-3</v>
      </c>
      <c r="S12" s="10">
        <v>-1.0421555489301701E-3</v>
      </c>
      <c r="T12" s="10">
        <v>2.2111129947006698E-3</v>
      </c>
      <c r="U12" s="10">
        <v>5.6995013728737796E-3</v>
      </c>
      <c r="V12" s="10">
        <v>5.6487857364118099E-3</v>
      </c>
      <c r="W12" s="10">
        <v>4.5938058756291901E-3</v>
      </c>
      <c r="X12" s="10">
        <v>-5.0185653381049598E-3</v>
      </c>
      <c r="Y12" s="10">
        <v>2.6488628238439602E-2</v>
      </c>
      <c r="Z12" s="10">
        <v>-5.5968980304896797E-3</v>
      </c>
      <c r="AA12" s="10">
        <v>1.9544534385204301E-2</v>
      </c>
      <c r="AB12" s="10">
        <v>4.99364081770182E-3</v>
      </c>
      <c r="AC12" s="10">
        <v>1.5637928154319501E-3</v>
      </c>
      <c r="AD12" s="10">
        <v>-6.9128698669374E-4</v>
      </c>
      <c r="AE12" s="10">
        <v>5.1071736961603199E-3</v>
      </c>
      <c r="AF12" s="10">
        <v>4.5277341268956696E-3</v>
      </c>
      <c r="AG12" s="10">
        <v>0</v>
      </c>
      <c r="AH12" s="10">
        <v>-1.5118263661861401E-2</v>
      </c>
      <c r="AI12" s="10">
        <v>-5.3260345011949496E-3</v>
      </c>
      <c r="AJ12" s="10">
        <v>-1.44152510911226E-2</v>
      </c>
      <c r="AK12" s="10">
        <v>3.3649932593107203E-2</v>
      </c>
      <c r="AL12" s="10">
        <v>0</v>
      </c>
      <c r="AM12" s="10">
        <v>0</v>
      </c>
      <c r="AN12" s="10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 s="10">
        <v>0</v>
      </c>
      <c r="H13">
        <v>0</v>
      </c>
      <c r="I13" s="10">
        <v>0</v>
      </c>
      <c r="J13">
        <v>0</v>
      </c>
      <c r="K13">
        <v>0</v>
      </c>
      <c r="L13">
        <v>0</v>
      </c>
      <c r="M13" s="10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0">
        <v>0</v>
      </c>
      <c r="AH13">
        <v>0</v>
      </c>
      <c r="AI13">
        <v>0</v>
      </c>
      <c r="AJ13">
        <v>0</v>
      </c>
      <c r="AK13">
        <v>0</v>
      </c>
      <c r="AL13" s="10">
        <v>0</v>
      </c>
      <c r="AM13" s="10">
        <v>0</v>
      </c>
      <c r="AN13" s="10">
        <v>0</v>
      </c>
    </row>
    <row r="14" spans="1:40" x14ac:dyDescent="0.25">
      <c r="A14" t="s">
        <v>119</v>
      </c>
      <c r="B14" s="10">
        <v>4.4627577066421502E-2</v>
      </c>
      <c r="C14" s="10">
        <v>4.1089020669460297E-2</v>
      </c>
      <c r="D14">
        <v>4.3957743793726002E-2</v>
      </c>
      <c r="E14">
        <v>0</v>
      </c>
      <c r="F14" s="10">
        <v>5.9749195352196702E-3</v>
      </c>
      <c r="G14" s="10">
        <v>0</v>
      </c>
      <c r="H14" s="10">
        <v>1.0397234931588201E-2</v>
      </c>
      <c r="I14" s="10">
        <v>0</v>
      </c>
      <c r="J14" s="10">
        <v>-2.2558909840881798E-3</v>
      </c>
      <c r="K14" s="10">
        <v>-3.9144875481724696E-3</v>
      </c>
      <c r="L14" s="10">
        <v>-3.6299496423453098E-4</v>
      </c>
      <c r="M14" s="10">
        <v>0</v>
      </c>
      <c r="N14">
        <v>0</v>
      </c>
      <c r="O14" s="10">
        <v>1.5711478190496601E-3</v>
      </c>
      <c r="P14" s="10">
        <v>1.75637856591493E-3</v>
      </c>
      <c r="Q14" s="10">
        <v>5.0655692815780598E-2</v>
      </c>
      <c r="R14" s="10">
        <v>1.6751249786466399E-3</v>
      </c>
      <c r="S14" s="10">
        <v>-2.8568129055201999E-3</v>
      </c>
      <c r="T14" s="10">
        <v>5.92559715732932E-3</v>
      </c>
      <c r="U14" s="10">
        <v>3.9745555259287401E-3</v>
      </c>
      <c r="V14" s="10">
        <v>5.8623733930289702E-3</v>
      </c>
      <c r="W14" s="10">
        <v>2.8362299781292699E-3</v>
      </c>
      <c r="X14" s="10">
        <v>-3.14024090766907E-3</v>
      </c>
      <c r="Y14" s="10">
        <v>3.3394768834114102E-2</v>
      </c>
      <c r="Z14" s="10">
        <v>-3.74015863053501E-3</v>
      </c>
      <c r="AA14" s="10">
        <v>1.8120329827070202E-2</v>
      </c>
      <c r="AB14" s="10">
        <v>3.31951584666967E-3</v>
      </c>
      <c r="AC14" s="10">
        <v>-1.89859623787925E-4</v>
      </c>
      <c r="AD14" s="10">
        <v>-2.47639999724925E-3</v>
      </c>
      <c r="AE14" s="10">
        <v>3.3956854604184602E-3</v>
      </c>
      <c r="AF14" s="10">
        <v>2.8084411751478902E-3</v>
      </c>
      <c r="AG14" s="10">
        <v>0</v>
      </c>
      <c r="AH14" s="10">
        <v>-1.31687996909022E-2</v>
      </c>
      <c r="AI14" s="10">
        <v>-3.4682606346905201E-3</v>
      </c>
      <c r="AJ14" s="10">
        <v>-1.24742574989796E-2</v>
      </c>
      <c r="AK14" s="10">
        <v>3.2381117343902602E-2</v>
      </c>
      <c r="AL14" s="10">
        <v>0</v>
      </c>
      <c r="AM14" s="10">
        <v>0</v>
      </c>
      <c r="AN14" s="10">
        <v>0</v>
      </c>
    </row>
    <row r="15" spans="1:40" x14ac:dyDescent="0.25">
      <c r="A15" t="s">
        <v>120</v>
      </c>
      <c r="B15" s="10">
        <v>4.3542321771383299E-2</v>
      </c>
      <c r="C15" s="10">
        <v>3.9971839636564303E-2</v>
      </c>
      <c r="D15" s="10">
        <v>4.2866267263889299E-2</v>
      </c>
      <c r="E15">
        <v>0</v>
      </c>
      <c r="F15" s="10">
        <v>5.5887601338326896E-3</v>
      </c>
      <c r="G15" s="10">
        <v>0</v>
      </c>
      <c r="H15" s="10">
        <v>9.9622169509530102E-3</v>
      </c>
      <c r="I15" s="10">
        <v>0</v>
      </c>
      <c r="J15" s="10">
        <v>-2.3436702322214798E-3</v>
      </c>
      <c r="K15" s="10">
        <v>-4.0043899789452596E-3</v>
      </c>
      <c r="L15" s="10">
        <v>-4.6685381676070398E-4</v>
      </c>
      <c r="M15" s="10">
        <v>0</v>
      </c>
      <c r="N15" s="10">
        <v>1.5711478190496601E-3</v>
      </c>
      <c r="O15">
        <v>0</v>
      </c>
      <c r="P15" s="10">
        <v>1.6473316354677101E-3</v>
      </c>
      <c r="Q15" s="10">
        <v>4.9997754395008101E-2</v>
      </c>
      <c r="R15" s="10">
        <v>1.51971401646733E-3</v>
      </c>
      <c r="S15" s="10">
        <v>-3.0058585107326499E-3</v>
      </c>
      <c r="T15" s="10">
        <v>5.7488321326672996E-3</v>
      </c>
      <c r="U15" s="10">
        <v>3.7792841903865298E-3</v>
      </c>
      <c r="V15" s="10">
        <v>5.6679118424653998E-3</v>
      </c>
      <c r="W15" s="10">
        <v>2.6720957830548299E-3</v>
      </c>
      <c r="X15" s="10">
        <v>-3.05519578978419E-3</v>
      </c>
      <c r="Y15" s="10">
        <v>3.20310890674591E-2</v>
      </c>
      <c r="Z15" s="10">
        <v>-3.61760752275586E-3</v>
      </c>
      <c r="AA15" s="10">
        <v>1.7509480938315398E-2</v>
      </c>
      <c r="AB15" s="10">
        <v>3.0221226625144499E-3</v>
      </c>
      <c r="AC15" s="10">
        <v>-3.9908610051497801E-4</v>
      </c>
      <c r="AD15" s="10">
        <v>-2.6698035653680602E-3</v>
      </c>
      <c r="AE15" s="10">
        <v>3.1734774820506599E-3</v>
      </c>
      <c r="AF15" s="10">
        <v>2.5899463798850801E-3</v>
      </c>
      <c r="AG15" s="10">
        <v>0</v>
      </c>
      <c r="AH15" s="10">
        <v>-1.30001725628972E-2</v>
      </c>
      <c r="AI15" s="10">
        <v>-3.3508709166198999E-3</v>
      </c>
      <c r="AJ15" s="10">
        <v>-1.2329153716564199E-2</v>
      </c>
      <c r="AK15" s="10">
        <v>3.1501382589340203E-2</v>
      </c>
      <c r="AL15" s="10">
        <v>0</v>
      </c>
      <c r="AM15" s="10">
        <v>0</v>
      </c>
      <c r="AN15" s="10">
        <v>0</v>
      </c>
    </row>
    <row r="16" spans="1:40" x14ac:dyDescent="0.25">
      <c r="A16" t="s">
        <v>121</v>
      </c>
      <c r="B16" s="10">
        <v>4.3328501284122502E-2</v>
      </c>
      <c r="C16" s="10">
        <v>3.9741046726703602E-2</v>
      </c>
      <c r="D16" s="10">
        <v>4.2649269104003899E-2</v>
      </c>
      <c r="E16">
        <v>0</v>
      </c>
      <c r="F16" s="10">
        <v>5.2688769064843698E-3</v>
      </c>
      <c r="G16" s="10">
        <v>0</v>
      </c>
      <c r="H16" s="10">
        <v>9.6207233145832998E-3</v>
      </c>
      <c r="I16" s="10">
        <v>0</v>
      </c>
      <c r="J16" s="10">
        <v>-2.5159025099128502E-3</v>
      </c>
      <c r="K16" s="10">
        <v>-4.1784956119954603E-3</v>
      </c>
      <c r="L16" s="10">
        <v>-6.4608163665980101E-4</v>
      </c>
      <c r="M16" s="10">
        <v>0</v>
      </c>
      <c r="N16" s="10">
        <v>1.75637856591493E-3</v>
      </c>
      <c r="O16" s="10">
        <v>1.6473316354677101E-3</v>
      </c>
      <c r="P16">
        <v>0</v>
      </c>
      <c r="Q16" s="10">
        <v>4.9902658909559298E-2</v>
      </c>
      <c r="R16" s="10">
        <v>1.3160508824512399E-3</v>
      </c>
      <c r="S16" s="10">
        <v>-3.2089739106595499E-3</v>
      </c>
      <c r="T16" s="10">
        <v>5.5368859320879E-3</v>
      </c>
      <c r="U16" s="10">
        <v>3.5570755135267999E-3</v>
      </c>
      <c r="V16" s="10">
        <v>5.4471897892653899E-3</v>
      </c>
      <c r="W16" s="10">
        <v>2.4647384416312001E-3</v>
      </c>
      <c r="X16" s="10">
        <v>-2.87761446088552E-3</v>
      </c>
      <c r="Y16" s="10">
        <v>3.1737927347421598E-2</v>
      </c>
      <c r="Z16" s="10">
        <v>-3.4206921700388202E-3</v>
      </c>
      <c r="AA16" s="10">
        <v>1.7079364508390399E-2</v>
      </c>
      <c r="AB16" s="10">
        <v>2.74717109277844E-3</v>
      </c>
      <c r="AC16" s="10">
        <v>-6.3105468871071902E-4</v>
      </c>
      <c r="AD16" s="10">
        <v>-2.8952928259968801E-3</v>
      </c>
      <c r="AE16" s="10">
        <v>2.93736415915191E-3</v>
      </c>
      <c r="AF16" s="10">
        <v>2.3553231731057202E-3</v>
      </c>
      <c r="AG16" s="10">
        <v>0</v>
      </c>
      <c r="AH16" s="10">
        <v>-1.2771796435117701E-2</v>
      </c>
      <c r="AI16" s="10">
        <v>-3.1567451078444702E-3</v>
      </c>
      <c r="AJ16" s="10">
        <v>-1.2114330194890501E-2</v>
      </c>
      <c r="AK16" s="10">
        <v>3.0933920294046399E-2</v>
      </c>
      <c r="AL16" s="10">
        <v>0</v>
      </c>
      <c r="AM16" s="10">
        <v>0</v>
      </c>
      <c r="AN16" s="10">
        <v>0</v>
      </c>
    </row>
    <row r="17" spans="1:40" x14ac:dyDescent="0.25">
      <c r="A17" t="s">
        <v>97</v>
      </c>
      <c r="B17" s="10">
        <v>-2.7000000700354602E-3</v>
      </c>
      <c r="C17" s="10">
        <v>1.6481297090649601E-2</v>
      </c>
      <c r="D17" s="10">
        <v>1.3100556097924701E-2</v>
      </c>
      <c r="E17">
        <v>0</v>
      </c>
      <c r="F17" s="10">
        <v>-3.5500001162290601E-2</v>
      </c>
      <c r="G17" s="10">
        <v>0</v>
      </c>
      <c r="H17">
        <v>1.6769815236330001E-2</v>
      </c>
      <c r="I17" s="10">
        <v>0</v>
      </c>
      <c r="J17" s="10">
        <v>4.4564262032508899E-2</v>
      </c>
      <c r="K17" s="10">
        <v>4.0983904153108597E-2</v>
      </c>
      <c r="L17" s="10">
        <v>4.6420838683843599E-2</v>
      </c>
      <c r="M17" s="10">
        <v>0</v>
      </c>
      <c r="N17" s="10">
        <v>5.0655692815780598E-2</v>
      </c>
      <c r="O17" s="10">
        <v>4.9997754395008101E-2</v>
      </c>
      <c r="P17" s="10">
        <v>4.9902658909559298E-2</v>
      </c>
      <c r="Q17">
        <v>0</v>
      </c>
      <c r="R17">
        <v>4.4317115098237998E-2</v>
      </c>
      <c r="S17" s="10">
        <v>3.46646793186665E-2</v>
      </c>
      <c r="T17" s="10">
        <v>5.0832837820053101E-2</v>
      </c>
      <c r="U17" s="10">
        <v>4.40406911075115E-2</v>
      </c>
      <c r="V17" s="10">
        <v>4.8499565571546603E-2</v>
      </c>
      <c r="W17" s="10">
        <v>4.5729268342256497E-2</v>
      </c>
      <c r="X17" s="10">
        <v>5.6961070746183402E-2</v>
      </c>
      <c r="Y17" s="10">
        <v>2.6519220322370501E-2</v>
      </c>
      <c r="Z17" s="10">
        <v>5.9717029333114603E-2</v>
      </c>
      <c r="AA17" s="10">
        <v>7.4999001808464501E-3</v>
      </c>
      <c r="AB17" s="10">
        <v>2.4087069556117099E-2</v>
      </c>
      <c r="AC17" s="10">
        <v>3.11613660305738E-2</v>
      </c>
      <c r="AD17" s="10">
        <v>2.78129521757364E-2</v>
      </c>
      <c r="AE17" s="10">
        <v>3.8440443575382198E-2</v>
      </c>
      <c r="AF17" s="10">
        <v>3.7533327937126201E-2</v>
      </c>
      <c r="AG17" s="10">
        <v>0</v>
      </c>
      <c r="AH17" s="10">
        <v>6.13845139741898E-2</v>
      </c>
      <c r="AI17" s="10">
        <v>5.9182707220315899E-2</v>
      </c>
      <c r="AJ17" s="10">
        <v>6.4848423004150405E-2</v>
      </c>
      <c r="AK17" s="10">
        <v>6.00000028498471E-4</v>
      </c>
      <c r="AL17" s="10">
        <v>0</v>
      </c>
      <c r="AM17" s="10">
        <v>0</v>
      </c>
      <c r="AN17" s="10">
        <v>0</v>
      </c>
    </row>
    <row r="18" spans="1:40" x14ac:dyDescent="0.25">
      <c r="A18" t="s">
        <v>122</v>
      </c>
      <c r="B18">
        <v>3.5428099334240001E-2</v>
      </c>
      <c r="C18" s="10">
        <v>3.1694814562797498E-2</v>
      </c>
      <c r="D18" s="10">
        <v>3.4720040857791901E-2</v>
      </c>
      <c r="E18">
        <v>0</v>
      </c>
      <c r="F18" s="10">
        <v>4.3436256237328096E-3</v>
      </c>
      <c r="G18" s="10">
        <v>0</v>
      </c>
      <c r="H18" s="10">
        <v>8.4576886147260701E-3</v>
      </c>
      <c r="I18" s="10">
        <v>0</v>
      </c>
      <c r="J18" s="10">
        <v>5.4176659323275098E-3</v>
      </c>
      <c r="K18" s="10">
        <v>2.3864821996539801E-3</v>
      </c>
      <c r="L18" s="10">
        <v>3.4483526833355401E-3</v>
      </c>
      <c r="M18" s="10">
        <v>0</v>
      </c>
      <c r="N18" s="10">
        <v>1.6751249786466399E-3</v>
      </c>
      <c r="O18" s="10">
        <v>1.51971401646733E-3</v>
      </c>
      <c r="P18" s="10">
        <v>1.3160508824512399E-3</v>
      </c>
      <c r="Q18">
        <v>4.4317115098237998E-2</v>
      </c>
      <c r="R18">
        <v>0</v>
      </c>
      <c r="S18" s="10">
        <v>-3.01987631246448E-3</v>
      </c>
      <c r="T18" s="10">
        <v>-2.6602863799780599E-3</v>
      </c>
      <c r="U18" s="10">
        <v>3.51665518246591E-3</v>
      </c>
      <c r="V18" s="10">
        <v>5.3631549235433299E-5</v>
      </c>
      <c r="W18" s="10">
        <v>7.1152835153043303E-4</v>
      </c>
      <c r="X18" s="10">
        <v>-3.07633448392153E-3</v>
      </c>
      <c r="Y18" s="10">
        <v>2.23359353840351E-2</v>
      </c>
      <c r="Z18" s="10">
        <v>-3.4342929720878601E-3</v>
      </c>
      <c r="AA18" s="10">
        <v>1.5096810646355201E-2</v>
      </c>
      <c r="AB18" s="10">
        <v>2.23504076711833E-3</v>
      </c>
      <c r="AC18" s="10">
        <v>-7.2737113805487795E-4</v>
      </c>
      <c r="AD18" s="10">
        <v>-2.91287223808467E-3</v>
      </c>
      <c r="AE18" s="10">
        <v>2.7725123800337302E-3</v>
      </c>
      <c r="AF18" s="10">
        <v>2.2090503480285402E-3</v>
      </c>
      <c r="AG18" s="10">
        <v>0</v>
      </c>
      <c r="AH18" s="10">
        <v>-1.26248029991984E-2</v>
      </c>
      <c r="AI18" s="10">
        <v>-3.19474190473557E-3</v>
      </c>
      <c r="AJ18" s="10">
        <v>-1.2071122415363801E-2</v>
      </c>
      <c r="AK18" s="10">
        <v>2.7704181149601902E-2</v>
      </c>
      <c r="AL18" s="10">
        <v>0</v>
      </c>
      <c r="AM18" s="10">
        <v>0</v>
      </c>
      <c r="AN18" s="10">
        <v>0</v>
      </c>
    </row>
    <row r="19" spans="1:40" x14ac:dyDescent="0.25">
      <c r="A19" t="s">
        <v>123</v>
      </c>
      <c r="B19">
        <v>2.3536704480647999E-2</v>
      </c>
      <c r="C19" s="10">
        <v>1.98485106229782E-2</v>
      </c>
      <c r="D19" s="10">
        <v>2.2834131494164502E-2</v>
      </c>
      <c r="E19">
        <v>0</v>
      </c>
      <c r="F19" s="10">
        <v>8.9209666475653596E-3</v>
      </c>
      <c r="G19" s="10">
        <v>0</v>
      </c>
      <c r="H19" s="10">
        <v>1.2989602051675301E-2</v>
      </c>
      <c r="I19" s="10">
        <v>0</v>
      </c>
      <c r="J19" s="10">
        <v>-1.0421555489301701E-3</v>
      </c>
      <c r="K19" s="10">
        <v>-2.8568129055201999E-3</v>
      </c>
      <c r="L19" s="10">
        <v>-3.0058585107326499E-3</v>
      </c>
      <c r="M19" s="10">
        <v>0</v>
      </c>
      <c r="N19" s="10">
        <v>-2.8568129055201999E-3</v>
      </c>
      <c r="O19" s="10">
        <v>-3.0058585107326499E-3</v>
      </c>
      <c r="P19" s="10">
        <v>-3.2089739106595499E-3</v>
      </c>
      <c r="Q19" s="10">
        <v>3.46646793186665E-2</v>
      </c>
      <c r="R19" s="10">
        <v>-3.01987631246448E-3</v>
      </c>
      <c r="S19">
        <v>0</v>
      </c>
      <c r="T19" s="10">
        <v>-7.2008054703474001E-3</v>
      </c>
      <c r="U19" s="10">
        <v>-4.0635182522237301E-3</v>
      </c>
      <c r="V19" s="10">
        <v>-6.9113895297050502E-3</v>
      </c>
      <c r="W19" s="10">
        <v>-4.1350410319864802E-3</v>
      </c>
      <c r="X19" s="10">
        <v>-7.6804934069514301E-3</v>
      </c>
      <c r="Y19" s="10">
        <v>9.0378345921635593E-3</v>
      </c>
      <c r="Z19" s="10">
        <v>-8.1008719280362095E-3</v>
      </c>
      <c r="AA19" s="10">
        <v>1.97495948523283E-2</v>
      </c>
      <c r="AB19" s="10">
        <v>6.7465151660144303E-3</v>
      </c>
      <c r="AC19" s="10">
        <v>3.76170594245195E-3</v>
      </c>
      <c r="AD19" s="10">
        <v>1.60450313705951E-3</v>
      </c>
      <c r="AE19" s="10">
        <v>2.0243667531758499E-3</v>
      </c>
      <c r="AF19" s="10">
        <v>2.5803956668824001E-3</v>
      </c>
      <c r="AG19" s="10">
        <v>0</v>
      </c>
      <c r="AH19" s="10">
        <v>-1.77009496837854E-2</v>
      </c>
      <c r="AI19" s="10">
        <v>-7.8473230823874508E-3</v>
      </c>
      <c r="AJ19" s="10">
        <v>-1.7046669498086E-2</v>
      </c>
      <c r="AK19" s="10">
        <v>3.2589077949523898E-2</v>
      </c>
      <c r="AL19" s="10">
        <v>0</v>
      </c>
      <c r="AM19" s="10">
        <v>0</v>
      </c>
      <c r="AN19" s="10">
        <v>0</v>
      </c>
    </row>
    <row r="20" spans="1:40" x14ac:dyDescent="0.25">
      <c r="A20" t="s">
        <v>124</v>
      </c>
      <c r="B20" s="10">
        <v>4.3441135436296498E-2</v>
      </c>
      <c r="C20">
        <v>3.96095700562E-2</v>
      </c>
      <c r="D20" s="10">
        <v>4.2717196047306102E-2</v>
      </c>
      <c r="E20">
        <v>0</v>
      </c>
      <c r="F20" s="10">
        <v>-3.2578757964074601E-4</v>
      </c>
      <c r="G20" s="10">
        <v>0</v>
      </c>
      <c r="H20" s="10">
        <v>3.75111075118184E-3</v>
      </c>
      <c r="I20" s="10">
        <v>0</v>
      </c>
      <c r="J20" s="10">
        <v>2.2111129947006698E-3</v>
      </c>
      <c r="K20" s="10">
        <v>5.92559715732932E-3</v>
      </c>
      <c r="L20" s="10">
        <v>5.7488321326672996E-3</v>
      </c>
      <c r="M20" s="10">
        <v>0</v>
      </c>
      <c r="N20" s="10">
        <v>5.92559715732932E-3</v>
      </c>
      <c r="O20" s="10">
        <v>5.7488321326672996E-3</v>
      </c>
      <c r="P20" s="10">
        <v>5.5368859320879E-3</v>
      </c>
      <c r="Q20" s="10">
        <v>5.0832837820053101E-2</v>
      </c>
      <c r="R20" s="10">
        <v>-2.6602863799780599E-3</v>
      </c>
      <c r="S20" s="10">
        <v>-7.2008054703474001E-3</v>
      </c>
      <c r="T20">
        <v>0</v>
      </c>
      <c r="U20" s="10">
        <v>-6.6426635021343795E-4</v>
      </c>
      <c r="V20" s="10">
        <v>1.2558426242321699E-3</v>
      </c>
      <c r="W20" s="10">
        <v>-1.5569716924801499E-3</v>
      </c>
      <c r="X20" s="10">
        <v>1.1966776801273201E-3</v>
      </c>
      <c r="Y20" s="10">
        <v>3.1272999942302697E-2</v>
      </c>
      <c r="Z20" s="10">
        <v>9.5605792012065595E-4</v>
      </c>
      <c r="AA20" s="10">
        <v>9.9751064553856902E-3</v>
      </c>
      <c r="AB20" s="10">
        <v>-2.2199980448931499E-3</v>
      </c>
      <c r="AC20" s="10">
        <v>-5.0120600499212698E-3</v>
      </c>
      <c r="AD20" s="10">
        <v>-7.1989665739238297E-3</v>
      </c>
      <c r="AE20" s="10">
        <v>-1.4806168619543301E-3</v>
      </c>
      <c r="AF20" s="10">
        <v>-2.04519368708134E-3</v>
      </c>
      <c r="AG20" s="10">
        <v>0</v>
      </c>
      <c r="AH20" s="10">
        <v>-7.8243687748908997E-3</v>
      </c>
      <c r="AI20" s="10">
        <v>1.17514375597239E-3</v>
      </c>
      <c r="AJ20" s="10">
        <v>-7.39337783306837E-3</v>
      </c>
      <c r="AK20" s="10">
        <v>2.19008475542068E-2</v>
      </c>
      <c r="AL20" s="10">
        <v>0</v>
      </c>
      <c r="AM20" s="10">
        <v>0</v>
      </c>
      <c r="AN20" s="10">
        <v>0</v>
      </c>
    </row>
    <row r="21" spans="1:40" x14ac:dyDescent="0.25">
      <c r="A21" t="s">
        <v>125</v>
      </c>
      <c r="B21" s="10">
        <v>3.4720804542303099E-2</v>
      </c>
      <c r="C21" s="10">
        <v>3.0857324600219699E-2</v>
      </c>
      <c r="D21" s="10">
        <v>3.3988907933235203E-2</v>
      </c>
      <c r="E21">
        <v>0</v>
      </c>
      <c r="F21" s="10">
        <v>1.56126206275076E-3</v>
      </c>
      <c r="G21" s="10">
        <v>0</v>
      </c>
      <c r="H21" s="10">
        <v>5.5288877338170997E-3</v>
      </c>
      <c r="I21" s="10">
        <v>0</v>
      </c>
      <c r="J21" s="10">
        <v>5.6995013728737796E-3</v>
      </c>
      <c r="K21" s="10">
        <v>3.9745555259287401E-3</v>
      </c>
      <c r="L21" s="10">
        <v>3.7792841903865298E-3</v>
      </c>
      <c r="M21" s="10">
        <v>0</v>
      </c>
      <c r="N21" s="10">
        <v>3.9745555259287401E-3</v>
      </c>
      <c r="O21" s="10">
        <v>3.7792841903865298E-3</v>
      </c>
      <c r="P21" s="10">
        <v>3.5570755135267999E-3</v>
      </c>
      <c r="Q21" s="10">
        <v>4.40406911075115E-2</v>
      </c>
      <c r="R21" s="10">
        <v>3.51665518246591E-3</v>
      </c>
      <c r="S21" s="10">
        <v>-4.0635182522237301E-3</v>
      </c>
      <c r="T21" s="10">
        <v>-6.6426635021343795E-4</v>
      </c>
      <c r="U21">
        <v>0</v>
      </c>
      <c r="V21" s="10">
        <v>-4.5230516116134801E-4</v>
      </c>
      <c r="W21" s="10">
        <v>2.3885576520115098E-3</v>
      </c>
      <c r="X21" s="10">
        <v>-8.3950249245390296E-4</v>
      </c>
      <c r="Y21" s="10">
        <v>2.13238708674908E-2</v>
      </c>
      <c r="Z21" s="10">
        <v>-1.02225446607918E-3</v>
      </c>
      <c r="AA21" s="10">
        <v>1.15097537636757E-2</v>
      </c>
      <c r="AB21" s="10">
        <v>-2.1276103507261699E-4</v>
      </c>
      <c r="AC21" s="10">
        <v>-2.8627284336835098E-3</v>
      </c>
      <c r="AD21" s="10">
        <v>-5.0070760771632203E-3</v>
      </c>
      <c r="AE21" s="10">
        <v>6.17568904999644E-4</v>
      </c>
      <c r="AF21" s="10">
        <v>6.3398430938832502E-5</v>
      </c>
      <c r="AG21" s="10">
        <v>0</v>
      </c>
      <c r="AH21" s="10">
        <v>-9.9063646048307401E-3</v>
      </c>
      <c r="AI21" s="10">
        <v>-8.0829992657527295E-4</v>
      </c>
      <c r="AJ21" s="10">
        <v>-9.4794128090143204E-3</v>
      </c>
      <c r="AK21">
        <v>2.3088663816451999E-2</v>
      </c>
      <c r="AL21" s="10">
        <v>0</v>
      </c>
      <c r="AM21" s="10">
        <v>0</v>
      </c>
      <c r="AN21" s="10">
        <v>0</v>
      </c>
    </row>
    <row r="22" spans="1:40" x14ac:dyDescent="0.25">
      <c r="A22" t="s">
        <v>126</v>
      </c>
      <c r="B22">
        <v>4.0261447429657003E-2</v>
      </c>
      <c r="C22" s="10">
        <v>3.6384955048561103E-2</v>
      </c>
      <c r="D22" s="10">
        <v>3.9528474211692803E-2</v>
      </c>
      <c r="E22">
        <v>0</v>
      </c>
      <c r="F22" s="10">
        <v>-3.9112396189011601E-4</v>
      </c>
      <c r="G22" s="10">
        <v>0</v>
      </c>
      <c r="H22" s="10">
        <v>3.6071557551622399E-3</v>
      </c>
      <c r="I22" s="10">
        <v>0</v>
      </c>
      <c r="J22" s="10">
        <v>5.6487857364118099E-3</v>
      </c>
      <c r="K22" s="10">
        <v>5.8623733930289702E-3</v>
      </c>
      <c r="L22" s="10">
        <v>5.6679118424653998E-3</v>
      </c>
      <c r="M22" s="10">
        <v>0</v>
      </c>
      <c r="N22" s="10">
        <v>5.8623733930289702E-3</v>
      </c>
      <c r="O22" s="10">
        <v>5.6679118424653998E-3</v>
      </c>
      <c r="P22" s="10">
        <v>5.4471897892653899E-3</v>
      </c>
      <c r="Q22" s="10">
        <v>4.8499565571546603E-2</v>
      </c>
      <c r="R22" s="10">
        <v>5.3631549235433299E-5</v>
      </c>
      <c r="S22" s="10">
        <v>-6.9113895297050502E-3</v>
      </c>
      <c r="T22" s="10">
        <v>1.2558426242321699E-3</v>
      </c>
      <c r="U22" s="10">
        <v>-4.5230516116134801E-4</v>
      </c>
      <c r="V22">
        <v>0</v>
      </c>
      <c r="W22" s="10">
        <v>8.1253168173134305E-4</v>
      </c>
      <c r="X22" s="10">
        <v>1.0872430866584199E-3</v>
      </c>
      <c r="Y22" s="10">
        <v>2.7546325698494901E-2</v>
      </c>
      <c r="Z22" s="10">
        <v>9.1669929679483197E-4</v>
      </c>
      <c r="AA22" s="10">
        <v>9.5726959407329594E-3</v>
      </c>
      <c r="AB22" s="10">
        <v>-2.1552694961428599E-3</v>
      </c>
      <c r="AC22" s="10">
        <v>-4.8144352622330197E-3</v>
      </c>
      <c r="AD22" s="10">
        <v>-6.9747115485370203E-3</v>
      </c>
      <c r="AE22" s="10">
        <v>-1.30749319214374E-3</v>
      </c>
      <c r="AF22" s="10">
        <v>-1.8657520413398699E-3</v>
      </c>
      <c r="AG22" s="10">
        <v>0</v>
      </c>
      <c r="AH22" s="10">
        <v>-7.80848320573568E-3</v>
      </c>
      <c r="AI22" s="10">
        <v>1.1266366345807899E-3</v>
      </c>
      <c r="AJ22" s="10">
        <v>-7.4157537892460797E-3</v>
      </c>
      <c r="AK22" s="10">
        <v>2.1107286214828502E-2</v>
      </c>
      <c r="AL22" s="10">
        <v>0</v>
      </c>
      <c r="AM22" s="10">
        <v>0</v>
      </c>
      <c r="AN22" s="10">
        <v>0</v>
      </c>
    </row>
    <row r="23" spans="1:40" x14ac:dyDescent="0.25">
      <c r="A23" t="s">
        <v>30</v>
      </c>
      <c r="B23" s="10">
        <v>3.7117443978786503E-2</v>
      </c>
      <c r="C23" s="10">
        <v>3.3349186182022102E-2</v>
      </c>
      <c r="D23" s="10">
        <v>3.6403439939022099E-2</v>
      </c>
      <c r="E23">
        <v>0</v>
      </c>
      <c r="F23" s="10">
        <v>3.0326887499541001E-3</v>
      </c>
      <c r="G23" s="10">
        <v>0</v>
      </c>
      <c r="H23" s="10">
        <v>7.1232365444302602E-3</v>
      </c>
      <c r="I23" s="10">
        <v>0</v>
      </c>
      <c r="J23" s="10">
        <v>4.5938058756291901E-3</v>
      </c>
      <c r="K23" s="10">
        <v>2.8362299781292699E-3</v>
      </c>
      <c r="L23" s="10">
        <v>2.6720957830548299E-3</v>
      </c>
      <c r="M23" s="10">
        <v>0</v>
      </c>
      <c r="N23" s="10">
        <v>2.8362299781292699E-3</v>
      </c>
      <c r="O23" s="10">
        <v>2.6720957830548299E-3</v>
      </c>
      <c r="P23" s="10">
        <v>2.4647384416312001E-3</v>
      </c>
      <c r="Q23" s="10">
        <v>4.5729268342256497E-2</v>
      </c>
      <c r="R23" s="10">
        <v>7.1152835153043303E-4</v>
      </c>
      <c r="S23" s="10">
        <v>-4.1350410319864802E-3</v>
      </c>
      <c r="T23" s="10">
        <v>-1.5569716924801499E-3</v>
      </c>
      <c r="U23" s="10">
        <v>2.3885576520115098E-3</v>
      </c>
      <c r="V23" s="10">
        <v>8.1253168173134305E-4</v>
      </c>
      <c r="W23">
        <v>0</v>
      </c>
      <c r="X23" s="10">
        <v>-1.9165283301845199E-3</v>
      </c>
      <c r="Y23" s="10">
        <v>2.41922289133072E-2</v>
      </c>
      <c r="Z23" s="10">
        <v>-2.23094969987869E-3</v>
      </c>
      <c r="AA23" s="10">
        <v>1.3603171333670601E-2</v>
      </c>
      <c r="AB23" s="10">
        <v>1.00574421230704E-3</v>
      </c>
      <c r="AC23" s="10">
        <v>-1.88686430919915E-3</v>
      </c>
      <c r="AD23" s="10">
        <v>-4.0683094412088403E-3</v>
      </c>
      <c r="AE23" s="10">
        <v>1.61775178276002E-3</v>
      </c>
      <c r="AF23" s="10">
        <v>1.0550332954153399E-3</v>
      </c>
      <c r="AG23" s="10">
        <v>0</v>
      </c>
      <c r="AH23" s="10">
        <v>-1.1300005950033699E-2</v>
      </c>
      <c r="AI23" s="10">
        <v>-1.9984934478998202E-3</v>
      </c>
      <c r="AJ23" s="10">
        <v>-1.07861813157797E-2</v>
      </c>
      <c r="AK23" s="10">
        <v>2.5954704731702801E-2</v>
      </c>
      <c r="AL23" s="10">
        <v>0</v>
      </c>
      <c r="AM23" s="10">
        <v>0</v>
      </c>
      <c r="AN23" s="10">
        <v>0</v>
      </c>
    </row>
    <row r="24" spans="1:40" x14ac:dyDescent="0.25">
      <c r="A24" t="s">
        <v>32</v>
      </c>
      <c r="B24" s="10">
        <v>5.2984550595283501E-2</v>
      </c>
      <c r="C24">
        <v>4.9323808401823002E-2</v>
      </c>
      <c r="D24" s="10">
        <v>5.22951930761337E-2</v>
      </c>
      <c r="E24">
        <v>0</v>
      </c>
      <c r="F24" s="10">
        <v>5.60226326342672E-4</v>
      </c>
      <c r="G24" s="10">
        <v>0</v>
      </c>
      <c r="H24" s="10">
        <v>4.9439892172813398E-3</v>
      </c>
      <c r="I24" s="10">
        <v>0</v>
      </c>
      <c r="J24" s="10">
        <v>-5.0185653381049598E-3</v>
      </c>
      <c r="K24" s="10">
        <v>-3.14024090766907E-3</v>
      </c>
      <c r="L24" s="10">
        <v>-3.05519578978419E-3</v>
      </c>
      <c r="M24" s="10">
        <v>0</v>
      </c>
      <c r="N24" s="10">
        <v>-3.14024090766907E-3</v>
      </c>
      <c r="O24" s="10">
        <v>-3.05519578978419E-3</v>
      </c>
      <c r="P24" s="10">
        <v>-2.87761446088552E-3</v>
      </c>
      <c r="Q24" s="10">
        <v>5.6961070746183402E-2</v>
      </c>
      <c r="R24" s="10">
        <v>-3.07633448392153E-3</v>
      </c>
      <c r="S24" s="10">
        <v>-7.6804934069514301E-3</v>
      </c>
      <c r="T24" s="10">
        <v>1.1966776801273201E-3</v>
      </c>
      <c r="U24" s="10">
        <v>-8.3950249245390296E-4</v>
      </c>
      <c r="V24" s="10">
        <v>1.0872430866584199E-3</v>
      </c>
      <c r="W24" s="10">
        <v>-1.9165283301845199E-3</v>
      </c>
      <c r="X24">
        <v>0</v>
      </c>
      <c r="Y24" s="10">
        <v>4.3020892888307599E-2</v>
      </c>
      <c r="Z24" s="10">
        <v>9.7106705652549895E-4</v>
      </c>
      <c r="AA24" s="10">
        <v>1.2159481644630399E-2</v>
      </c>
      <c r="AB24" s="10">
        <v>-1.8326267600059501E-3</v>
      </c>
      <c r="AC24" s="10">
        <v>-5.1370351575314999E-3</v>
      </c>
      <c r="AD24" s="10">
        <v>-7.4287103489041302E-3</v>
      </c>
      <c r="AE24" s="10">
        <v>-1.5074181137606499E-3</v>
      </c>
      <c r="AF24" s="10">
        <v>-2.0968962926417598E-3</v>
      </c>
      <c r="AG24" s="10">
        <v>0</v>
      </c>
      <c r="AH24" s="10">
        <v>-8.0747529864311201E-3</v>
      </c>
      <c r="AI24" s="10">
        <v>1.22446194291115E-3</v>
      </c>
      <c r="AJ24" s="10">
        <v>-7.4926940724253698E-3</v>
      </c>
      <c r="AK24" s="10">
        <v>2.5582686066627499E-2</v>
      </c>
      <c r="AL24" s="10">
        <v>0</v>
      </c>
      <c r="AM24" s="10">
        <v>0</v>
      </c>
      <c r="AN24" s="10">
        <v>0</v>
      </c>
    </row>
    <row r="25" spans="1:40" x14ac:dyDescent="0.25">
      <c r="A25" t="s">
        <v>98</v>
      </c>
      <c r="B25">
        <v>1.3658132404089E-2</v>
      </c>
      <c r="C25" s="10">
        <v>9.4630513340234809E-3</v>
      </c>
      <c r="D25" s="10">
        <v>1.2862686999142199E-2</v>
      </c>
      <c r="E25">
        <v>0</v>
      </c>
      <c r="F25" s="10">
        <v>1.34564517065883E-2</v>
      </c>
      <c r="G25" s="10">
        <v>0</v>
      </c>
      <c r="H25" s="10">
        <v>9.0790605172514898E-3</v>
      </c>
      <c r="I25" s="10">
        <v>0</v>
      </c>
      <c r="J25" s="10">
        <v>2.6488628238439602E-2</v>
      </c>
      <c r="K25" s="10">
        <v>3.3394768834114102E-2</v>
      </c>
      <c r="L25" s="10">
        <v>3.20310890674591E-2</v>
      </c>
      <c r="M25" s="10">
        <v>0</v>
      </c>
      <c r="N25" s="10">
        <v>3.3394768834114102E-2</v>
      </c>
      <c r="O25" s="10">
        <v>3.20310890674591E-2</v>
      </c>
      <c r="P25" s="10">
        <v>3.1737927347421598E-2</v>
      </c>
      <c r="Q25" s="10">
        <v>2.6519220322370501E-2</v>
      </c>
      <c r="R25" s="10">
        <v>2.23359353840351E-2</v>
      </c>
      <c r="S25" s="10">
        <v>9.0378345921635593E-3</v>
      </c>
      <c r="T25" s="10">
        <v>3.1272999942302697E-2</v>
      </c>
      <c r="U25" s="10">
        <v>2.13238708674908E-2</v>
      </c>
      <c r="V25" s="10">
        <v>2.7546325698494901E-2</v>
      </c>
      <c r="W25" s="10">
        <v>2.41922289133072E-2</v>
      </c>
      <c r="X25" s="10">
        <v>4.3020892888307599E-2</v>
      </c>
      <c r="Y25">
        <v>0</v>
      </c>
      <c r="Z25" s="10">
        <v>5.0733976066112497E-2</v>
      </c>
      <c r="AA25" s="10">
        <v>2.46301926672459E-2</v>
      </c>
      <c r="AB25" s="10">
        <v>1.43296632450074E-3</v>
      </c>
      <c r="AC25" s="10">
        <v>4.0987539105117304E-3</v>
      </c>
      <c r="AD25" s="10">
        <v>4.34659596066922E-4</v>
      </c>
      <c r="AE25" s="10">
        <v>1.3486000709235699E-2</v>
      </c>
      <c r="AF25" s="10">
        <v>1.2324916198849701E-2</v>
      </c>
      <c r="AG25" s="10">
        <v>0</v>
      </c>
      <c r="AH25" s="10">
        <v>7.7253617346286801E-2</v>
      </c>
      <c r="AI25" s="10">
        <v>4.9212753772735603E-2</v>
      </c>
      <c r="AJ25" s="10">
        <v>7.4144840240478502E-2</v>
      </c>
      <c r="AK25" s="10">
        <v>3.9163760840892799E-2</v>
      </c>
      <c r="AL25" s="10">
        <v>0</v>
      </c>
      <c r="AM25" s="10">
        <v>0</v>
      </c>
      <c r="AN25" s="10">
        <v>0</v>
      </c>
    </row>
    <row r="26" spans="1:40" x14ac:dyDescent="0.25">
      <c r="A26" t="s">
        <v>36</v>
      </c>
      <c r="B26" s="10">
        <v>5.8759145438671098E-2</v>
      </c>
      <c r="C26">
        <v>5.5208545178175E-2</v>
      </c>
      <c r="D26" s="10">
        <v>5.8093033730983699E-2</v>
      </c>
      <c r="E26">
        <v>0</v>
      </c>
      <c r="F26" s="10">
        <v>1.09055114444345E-3</v>
      </c>
      <c r="G26" s="10">
        <v>0</v>
      </c>
      <c r="H26" s="10">
        <v>5.7050432078540299E-3</v>
      </c>
      <c r="I26" s="10">
        <v>0</v>
      </c>
      <c r="J26" s="10">
        <v>-5.5968980304896797E-3</v>
      </c>
      <c r="K26" s="10">
        <v>-3.74015863053501E-3</v>
      </c>
      <c r="L26" s="10">
        <v>-3.61760752275586E-3</v>
      </c>
      <c r="M26" s="10">
        <v>0</v>
      </c>
      <c r="N26" s="10">
        <v>-3.74015863053501E-3</v>
      </c>
      <c r="O26" s="10">
        <v>-3.61760752275586E-3</v>
      </c>
      <c r="P26" s="10">
        <v>-3.4206921700388202E-3</v>
      </c>
      <c r="Q26" s="10">
        <v>5.9717029333114603E-2</v>
      </c>
      <c r="R26" s="10">
        <v>-3.4342929720878601E-3</v>
      </c>
      <c r="S26" s="10">
        <v>-8.1008719280362095E-3</v>
      </c>
      <c r="T26" s="10">
        <v>9.5605792012065595E-4</v>
      </c>
      <c r="U26" s="10">
        <v>-1.02225446607918E-3</v>
      </c>
      <c r="V26" s="10">
        <v>9.1669929679483197E-4</v>
      </c>
      <c r="W26" s="10">
        <v>-2.23094969987869E-3</v>
      </c>
      <c r="X26" s="10">
        <v>9.7106705652549895E-4</v>
      </c>
      <c r="Y26" s="10">
        <v>5.0733976066112497E-2</v>
      </c>
      <c r="Z26">
        <v>0</v>
      </c>
      <c r="AA26" s="10">
        <v>1.3596470467746299E-2</v>
      </c>
      <c r="AB26" s="10">
        <v>-1.6409280942753001E-3</v>
      </c>
      <c r="AC26" s="10">
        <v>-5.3050382994115396E-3</v>
      </c>
      <c r="AD26" s="10">
        <v>-7.6788151636719704E-3</v>
      </c>
      <c r="AE26" s="10">
        <v>-1.59135775174946E-3</v>
      </c>
      <c r="AF26" s="10">
        <v>-2.2005334030836799E-3</v>
      </c>
      <c r="AG26" s="10">
        <v>0</v>
      </c>
      <c r="AH26" s="10">
        <v>-7.7650719322264203E-3</v>
      </c>
      <c r="AI26" s="10">
        <v>1.1937218951061401E-3</v>
      </c>
      <c r="AJ26" s="10">
        <v>-7.0831044577062104E-3</v>
      </c>
      <c r="AK26" s="10">
        <v>2.8027670457959199E-2</v>
      </c>
      <c r="AL26" s="10">
        <v>0</v>
      </c>
      <c r="AM26" s="10">
        <v>0</v>
      </c>
      <c r="AN26" s="10">
        <v>0</v>
      </c>
    </row>
    <row r="27" spans="1:40" x14ac:dyDescent="0.25">
      <c r="A27" t="s">
        <v>99</v>
      </c>
      <c r="B27" s="10">
        <v>1.0034501552581799E-2</v>
      </c>
      <c r="C27" s="10">
        <v>1.4357717707753201E-2</v>
      </c>
      <c r="D27" s="10">
        <v>1.0841307230293799E-2</v>
      </c>
      <c r="E27">
        <v>0</v>
      </c>
      <c r="F27" s="10">
        <v>8.3152484148740803E-3</v>
      </c>
      <c r="G27" s="10">
        <v>0</v>
      </c>
      <c r="H27" s="10">
        <v>4.5979325659573104E-3</v>
      </c>
      <c r="I27" s="10">
        <v>0</v>
      </c>
      <c r="J27" s="10">
        <v>1.9544534385204301E-2</v>
      </c>
      <c r="K27" s="10">
        <v>1.8120329827070202E-2</v>
      </c>
      <c r="L27" s="10">
        <v>1.7509480938315398E-2</v>
      </c>
      <c r="M27" s="10">
        <v>0</v>
      </c>
      <c r="N27" s="10">
        <v>1.8120329827070202E-2</v>
      </c>
      <c r="O27" s="10">
        <v>1.7509480938315398E-2</v>
      </c>
      <c r="P27" s="10">
        <v>1.7079364508390399E-2</v>
      </c>
      <c r="Q27" s="10">
        <v>7.4999001808464501E-3</v>
      </c>
      <c r="R27" s="10">
        <v>1.5096810646355201E-2</v>
      </c>
      <c r="S27" s="10">
        <v>1.97495948523283E-2</v>
      </c>
      <c r="T27" s="10">
        <v>9.9751064553856902E-3</v>
      </c>
      <c r="U27" s="10">
        <v>1.15097537636757E-2</v>
      </c>
      <c r="V27" s="10">
        <v>9.5726959407329594E-3</v>
      </c>
      <c r="W27" s="10">
        <v>1.3603171333670601E-2</v>
      </c>
      <c r="X27" s="10">
        <v>1.2159481644630399E-2</v>
      </c>
      <c r="Y27" s="10">
        <v>2.46301926672459E-2</v>
      </c>
      <c r="Z27" s="10">
        <v>1.3596470467746299E-2</v>
      </c>
      <c r="AA27">
        <v>0</v>
      </c>
      <c r="AB27" s="10">
        <v>1.0633649304509199E-2</v>
      </c>
      <c r="AC27" s="10">
        <v>1.52438739314675E-2</v>
      </c>
      <c r="AD27" s="10">
        <v>1.7797667533159301E-2</v>
      </c>
      <c r="AE27" s="10">
        <v>1.14809749647975E-2</v>
      </c>
      <c r="AF27" s="10">
        <v>1.21385026723146E-2</v>
      </c>
      <c r="AG27" s="10">
        <v>0</v>
      </c>
      <c r="AH27" s="10">
        <v>5.7394108735024903E-3</v>
      </c>
      <c r="AI27">
        <v>1.3603107072413001E-2</v>
      </c>
      <c r="AJ27" s="10">
        <v>5.3280596621334596E-3</v>
      </c>
      <c r="AK27" s="10">
        <v>6.5098158083856097E-3</v>
      </c>
      <c r="AL27" s="10">
        <v>0</v>
      </c>
      <c r="AM27" s="10">
        <v>0</v>
      </c>
      <c r="AN27" s="10">
        <v>0</v>
      </c>
    </row>
    <row r="28" spans="1:40" x14ac:dyDescent="0.25">
      <c r="A28" t="s">
        <v>100</v>
      </c>
      <c r="B28" s="10">
        <v>1.0929500684142101E-2</v>
      </c>
      <c r="C28" s="10">
        <v>6.8102395161986403E-3</v>
      </c>
      <c r="D28" s="10">
        <v>1.01473033428192E-2</v>
      </c>
      <c r="E28">
        <v>0</v>
      </c>
      <c r="F28" s="10">
        <v>2.5206583086401198E-3</v>
      </c>
      <c r="G28" s="10">
        <v>0</v>
      </c>
      <c r="H28" s="10">
        <v>6.0801752842962698E-3</v>
      </c>
      <c r="I28" s="10">
        <v>0</v>
      </c>
      <c r="J28" s="10">
        <v>4.99364081770182E-3</v>
      </c>
      <c r="K28" s="10">
        <v>3.31951584666967E-3</v>
      </c>
      <c r="L28" s="10">
        <v>3.0221226625144499E-3</v>
      </c>
      <c r="M28" s="10">
        <v>0</v>
      </c>
      <c r="N28" s="10">
        <v>3.31951584666967E-3</v>
      </c>
      <c r="O28" s="10">
        <v>3.0221226625144499E-3</v>
      </c>
      <c r="P28" s="10">
        <v>2.74717109277844E-3</v>
      </c>
      <c r="Q28" s="10">
        <v>2.4087069556117099E-2</v>
      </c>
      <c r="R28" s="10">
        <v>2.23504076711833E-3</v>
      </c>
      <c r="S28" s="10">
        <v>6.7465151660144303E-3</v>
      </c>
      <c r="T28" s="10">
        <v>-2.2199980448931499E-3</v>
      </c>
      <c r="U28" s="10">
        <v>-2.1276103507261699E-4</v>
      </c>
      <c r="V28" s="10">
        <v>-2.1552694961428599E-3</v>
      </c>
      <c r="W28" s="10">
        <v>1.00574421230704E-3</v>
      </c>
      <c r="X28" s="10">
        <v>-1.8326267600059501E-3</v>
      </c>
      <c r="Y28" s="10">
        <v>1.43296632450074E-3</v>
      </c>
      <c r="Z28" s="10">
        <v>-1.6409280942753001E-3</v>
      </c>
      <c r="AA28" s="10">
        <v>1.0633649304509199E-2</v>
      </c>
      <c r="AB28">
        <v>0</v>
      </c>
      <c r="AC28" s="10">
        <v>3.9745089598000102E-3</v>
      </c>
      <c r="AD28" s="10">
        <v>6.1641982756555098E-3</v>
      </c>
      <c r="AE28" s="10">
        <v>4.7187771997414502E-4</v>
      </c>
      <c r="AF28" s="10">
        <v>1.04195217136294E-3</v>
      </c>
      <c r="AG28" s="10">
        <v>0</v>
      </c>
      <c r="AH28" s="10">
        <v>-1.05195250362158E-2</v>
      </c>
      <c r="AI28" s="10">
        <v>-1.47113634739071E-3</v>
      </c>
      <c r="AJ28" s="10">
        <v>-1.02435639128089E-2</v>
      </c>
      <c r="AK28" s="10">
        <v>2.0036621019244201E-2</v>
      </c>
      <c r="AL28" s="10">
        <v>0</v>
      </c>
      <c r="AM28" s="10">
        <v>0</v>
      </c>
      <c r="AN28" s="10">
        <v>0</v>
      </c>
    </row>
    <row r="29" spans="1:40" x14ac:dyDescent="0.25">
      <c r="A29" t="s">
        <v>127</v>
      </c>
      <c r="B29" s="10">
        <v>1.9183676689863201E-2</v>
      </c>
      <c r="C29" s="10">
        <v>1.52998045086861E-2</v>
      </c>
      <c r="D29" s="10">
        <v>1.8445042893290499E-2</v>
      </c>
      <c r="E29">
        <v>0</v>
      </c>
      <c r="F29" s="10">
        <v>5.6418855674564804E-3</v>
      </c>
      <c r="G29" s="10">
        <v>0</v>
      </c>
      <c r="H29" s="10">
        <v>9.4822933897376095E-3</v>
      </c>
      <c r="I29" s="10">
        <v>0</v>
      </c>
      <c r="J29" s="10">
        <v>1.5637928154319501E-3</v>
      </c>
      <c r="K29" s="10">
        <v>-1.89859623787925E-4</v>
      </c>
      <c r="L29" s="10">
        <v>-3.9908610051497801E-4</v>
      </c>
      <c r="M29" s="10">
        <v>0</v>
      </c>
      <c r="N29" s="10">
        <v>-1.89859623787925E-4</v>
      </c>
      <c r="O29" s="10">
        <v>-3.9908610051497801E-4</v>
      </c>
      <c r="P29" s="10">
        <v>-6.3105468871071902E-4</v>
      </c>
      <c r="Q29" s="10">
        <v>3.11613660305738E-2</v>
      </c>
      <c r="R29" s="10">
        <v>-7.2737113805487795E-4</v>
      </c>
      <c r="S29" s="10">
        <v>3.76170594245195E-3</v>
      </c>
      <c r="T29" s="10">
        <v>-5.0120600499212698E-3</v>
      </c>
      <c r="U29" s="10">
        <v>-2.8627284336835098E-3</v>
      </c>
      <c r="V29" s="10">
        <v>-4.8144352622330197E-3</v>
      </c>
      <c r="W29" s="10">
        <v>-1.88686430919915E-3</v>
      </c>
      <c r="X29" s="10">
        <v>-5.1370351575314999E-3</v>
      </c>
      <c r="Y29" s="10">
        <v>4.0987539105117304E-3</v>
      </c>
      <c r="Z29" s="10">
        <v>-5.3050382994115396E-3</v>
      </c>
      <c r="AA29" s="10">
        <v>1.52438739314675E-2</v>
      </c>
      <c r="AB29" s="10">
        <v>3.9745089598000102E-3</v>
      </c>
      <c r="AC29">
        <v>0</v>
      </c>
      <c r="AD29" s="10">
        <v>-4.26527840318158E-4</v>
      </c>
      <c r="AE29" s="10">
        <v>-1.9746597390621901E-3</v>
      </c>
      <c r="AF29" s="10">
        <v>-1.42721075098962E-3</v>
      </c>
      <c r="AG29" s="10">
        <v>0</v>
      </c>
      <c r="AH29" s="10">
        <v>-1.4569686725735701E-2</v>
      </c>
      <c r="AI29" s="10">
        <v>-5.0866394303739097E-3</v>
      </c>
      <c r="AJ29" s="10">
        <v>-1.40783982351422E-2</v>
      </c>
      <c r="AK29" s="10">
        <v>2.65270993113518E-2</v>
      </c>
      <c r="AL29" s="10">
        <v>0</v>
      </c>
      <c r="AM29" s="10">
        <v>0</v>
      </c>
      <c r="AN29" s="10">
        <v>0</v>
      </c>
    </row>
    <row r="30" spans="1:40" x14ac:dyDescent="0.25">
      <c r="A30" t="s">
        <v>128</v>
      </c>
      <c r="B30" s="10">
        <v>1.5278319828212299E-2</v>
      </c>
      <c r="C30" s="10">
        <v>1.14448303356767E-2</v>
      </c>
      <c r="D30" s="10">
        <v>1.45480716601014E-2</v>
      </c>
      <c r="E30">
        <v>0</v>
      </c>
      <c r="F30" s="10">
        <v>7.9458840191364306E-3</v>
      </c>
      <c r="G30" s="10">
        <v>0</v>
      </c>
      <c r="H30" s="10">
        <v>1.18138240650296E-2</v>
      </c>
      <c r="I30" s="10">
        <v>0</v>
      </c>
      <c r="J30" s="10">
        <v>-6.9128698669374E-4</v>
      </c>
      <c r="K30" s="10">
        <v>-2.47639999724925E-3</v>
      </c>
      <c r="L30" s="10">
        <v>-2.6698035653680602E-3</v>
      </c>
      <c r="M30" s="10">
        <v>0</v>
      </c>
      <c r="N30" s="10">
        <v>-2.47639999724925E-3</v>
      </c>
      <c r="O30" s="10">
        <v>-2.6698035653680602E-3</v>
      </c>
      <c r="P30" s="10">
        <v>-2.8952928259968801E-3</v>
      </c>
      <c r="Q30" s="10">
        <v>2.78129521757364E-2</v>
      </c>
      <c r="R30" s="10">
        <v>-2.91287223808467E-3</v>
      </c>
      <c r="S30" s="10">
        <v>1.60450313705951E-3</v>
      </c>
      <c r="T30" s="10">
        <v>-7.1989665739238297E-3</v>
      </c>
      <c r="U30" s="10">
        <v>-5.0070760771632203E-3</v>
      </c>
      <c r="V30" s="10">
        <v>-6.9747115485370203E-3</v>
      </c>
      <c r="W30" s="10">
        <v>-4.0683094412088403E-3</v>
      </c>
      <c r="X30" s="10">
        <v>-7.4287103489041302E-3</v>
      </c>
      <c r="Y30" s="10">
        <v>4.34659596066922E-4</v>
      </c>
      <c r="Z30" s="10">
        <v>-7.6788151636719704E-3</v>
      </c>
      <c r="AA30" s="10">
        <v>1.7797667533159301E-2</v>
      </c>
      <c r="AB30" s="10">
        <v>6.1641982756555098E-3</v>
      </c>
      <c r="AC30" s="10">
        <v>-4.26527840318158E-4</v>
      </c>
      <c r="AD30">
        <v>0</v>
      </c>
      <c r="AE30" s="10">
        <v>-4.0773572400212297E-3</v>
      </c>
      <c r="AF30" s="10">
        <v>-3.53029230609536E-3</v>
      </c>
      <c r="AG30" s="10">
        <v>0</v>
      </c>
      <c r="AH30" s="10">
        <v>-1.7196591943502398E-2</v>
      </c>
      <c r="AI30" s="10">
        <v>-7.4466457590460803E-3</v>
      </c>
      <c r="AJ30" s="10">
        <v>-1.66256986558437E-2</v>
      </c>
      <c r="AK30" s="10">
        <v>2.9441280290484401E-2</v>
      </c>
      <c r="AL30" s="10">
        <v>0</v>
      </c>
      <c r="AM30" s="10">
        <v>0</v>
      </c>
      <c r="AN30" s="10">
        <v>0</v>
      </c>
    </row>
    <row r="31" spans="1:40" x14ac:dyDescent="0.25">
      <c r="A31" t="s">
        <v>129</v>
      </c>
      <c r="B31" s="10">
        <v>2.7760669589042698E-2</v>
      </c>
      <c r="C31">
        <v>2.3829422891140001E-2</v>
      </c>
      <c r="D31" s="10">
        <v>2.7015049010515199E-2</v>
      </c>
      <c r="E31">
        <v>0</v>
      </c>
      <c r="F31" s="10">
        <v>2.0479804370552301E-3</v>
      </c>
      <c r="G31" s="10">
        <v>0</v>
      </c>
      <c r="H31" s="10">
        <v>5.8936681598424903E-3</v>
      </c>
      <c r="I31" s="10">
        <v>0</v>
      </c>
      <c r="J31" s="10">
        <v>5.1071736961603199E-3</v>
      </c>
      <c r="K31" s="10">
        <v>3.3956854604184602E-3</v>
      </c>
      <c r="L31" s="10">
        <v>3.1734774820506599E-3</v>
      </c>
      <c r="M31" s="10">
        <v>0</v>
      </c>
      <c r="N31" s="10">
        <v>3.3956854604184602E-3</v>
      </c>
      <c r="O31" s="10">
        <v>3.1734774820506599E-3</v>
      </c>
      <c r="P31" s="10">
        <v>2.93736415915191E-3</v>
      </c>
      <c r="Q31" s="10">
        <v>3.8440443575382198E-2</v>
      </c>
      <c r="R31" s="10">
        <v>2.7725123800337302E-3</v>
      </c>
      <c r="S31" s="10">
        <v>2.0243667531758499E-3</v>
      </c>
      <c r="T31" s="10">
        <v>-1.4806168619543301E-3</v>
      </c>
      <c r="U31" s="10">
        <v>6.17568904999644E-4</v>
      </c>
      <c r="V31" s="10">
        <v>-1.30749319214374E-3</v>
      </c>
      <c r="W31" s="10">
        <v>1.61775178276002E-3</v>
      </c>
      <c r="X31" s="10">
        <v>-1.5074181137606499E-3</v>
      </c>
      <c r="Y31" s="10">
        <v>1.3486000709235699E-2</v>
      </c>
      <c r="Z31" s="10">
        <v>-1.59135775174946E-3</v>
      </c>
      <c r="AA31" s="10">
        <v>1.14809749647975E-2</v>
      </c>
      <c r="AB31" s="10">
        <v>4.7187771997414502E-4</v>
      </c>
      <c r="AC31" s="10">
        <v>-1.9746597390621901E-3</v>
      </c>
      <c r="AD31" s="10">
        <v>-4.0773572400212297E-3</v>
      </c>
      <c r="AE31">
        <v>0</v>
      </c>
      <c r="AF31" s="10">
        <v>9.2229316942393801E-4</v>
      </c>
      <c r="AG31" s="10">
        <v>0</v>
      </c>
      <c r="AH31" s="10">
        <v>-1.0473472066223601E-2</v>
      </c>
      <c r="AI31" s="10">
        <v>-1.3890649424865801E-3</v>
      </c>
      <c r="AJ31" s="10">
        <v>-1.0086464695632499E-2</v>
      </c>
      <c r="AK31" s="10">
        <v>2.24655717611313E-2</v>
      </c>
      <c r="AL31" s="10">
        <v>0</v>
      </c>
      <c r="AM31" s="10">
        <v>0</v>
      </c>
      <c r="AN31" s="10">
        <v>0</v>
      </c>
    </row>
    <row r="32" spans="1:40" x14ac:dyDescent="0.25">
      <c r="A32" t="s">
        <v>130</v>
      </c>
      <c r="B32" s="10">
        <v>2.6696188375353799E-2</v>
      </c>
      <c r="C32" s="10">
        <v>2.2777341306209599E-2</v>
      </c>
      <c r="D32" s="10">
        <v>2.5952609255909899E-2</v>
      </c>
      <c r="E32">
        <v>0</v>
      </c>
      <c r="F32" s="10">
        <v>2.6457612402737102E-3</v>
      </c>
      <c r="G32" s="10">
        <v>0</v>
      </c>
      <c r="H32" s="10">
        <v>6.4974073320627204E-3</v>
      </c>
      <c r="I32" s="10">
        <v>0</v>
      </c>
      <c r="J32" s="10">
        <v>4.5277341268956696E-3</v>
      </c>
      <c r="K32" s="10">
        <v>2.8084411751478902E-3</v>
      </c>
      <c r="L32" s="10">
        <v>2.5899463798850801E-3</v>
      </c>
      <c r="M32" s="10">
        <v>0</v>
      </c>
      <c r="N32" s="10">
        <v>2.8084411751478902E-3</v>
      </c>
      <c r="O32" s="10">
        <v>2.5899463798850801E-3</v>
      </c>
      <c r="P32" s="10">
        <v>2.3553231731057202E-3</v>
      </c>
      <c r="Q32" s="10">
        <v>3.7533327937126201E-2</v>
      </c>
      <c r="R32" s="10">
        <v>2.2090503480285402E-3</v>
      </c>
      <c r="S32" s="10">
        <v>2.5803956668824001E-3</v>
      </c>
      <c r="T32" s="10">
        <v>-2.04519368708134E-3</v>
      </c>
      <c r="U32" s="10">
        <v>6.3398430938832502E-5</v>
      </c>
      <c r="V32" s="10">
        <v>-1.8657520413398699E-3</v>
      </c>
      <c r="W32" s="10">
        <v>1.0550332954153399E-3</v>
      </c>
      <c r="X32" s="10">
        <v>-2.0968962926417598E-3</v>
      </c>
      <c r="Y32" s="10">
        <v>1.2324916198849701E-2</v>
      </c>
      <c r="Z32" s="10">
        <v>-2.2005334030836799E-3</v>
      </c>
      <c r="AA32" s="10">
        <v>1.21385026723146E-2</v>
      </c>
      <c r="AB32" s="10">
        <v>1.04195217136294E-3</v>
      </c>
      <c r="AC32" s="10">
        <v>-1.42721075098962E-3</v>
      </c>
      <c r="AD32" s="10">
        <v>-3.53029230609536E-3</v>
      </c>
      <c r="AE32" s="10">
        <v>9.2229316942393801E-4</v>
      </c>
      <c r="AF32">
        <v>0</v>
      </c>
      <c r="AG32" s="10">
        <v>0</v>
      </c>
      <c r="AH32" s="10">
        <v>-1.1146561242639999E-2</v>
      </c>
      <c r="AI32" s="10">
        <v>-1.99488457292318E-3</v>
      </c>
      <c r="AJ32" s="10">
        <v>-1.07398666441441E-2</v>
      </c>
      <c r="AK32" s="10">
        <v>2.3210732266306901E-2</v>
      </c>
      <c r="AL32" s="10">
        <v>0</v>
      </c>
      <c r="AM32" s="10">
        <v>0</v>
      </c>
      <c r="AN32" s="10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 s="10">
        <v>0</v>
      </c>
      <c r="H33">
        <v>0</v>
      </c>
      <c r="I33" s="10">
        <v>0</v>
      </c>
      <c r="J33">
        <v>0</v>
      </c>
      <c r="K33">
        <v>0</v>
      </c>
      <c r="L33">
        <v>0</v>
      </c>
      <c r="M33" s="10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0">
        <v>0</v>
      </c>
      <c r="AH33">
        <v>0</v>
      </c>
      <c r="AI33">
        <v>0</v>
      </c>
      <c r="AJ33">
        <v>0</v>
      </c>
      <c r="AK33">
        <v>0</v>
      </c>
      <c r="AL33" s="10">
        <v>0</v>
      </c>
      <c r="AM33" s="10">
        <v>0</v>
      </c>
      <c r="AN33" s="10">
        <v>0</v>
      </c>
    </row>
    <row r="34" spans="1:40" x14ac:dyDescent="0.25">
      <c r="A34" t="s">
        <v>101</v>
      </c>
      <c r="B34" s="10">
        <v>7.5653851032257094E-2</v>
      </c>
      <c r="C34">
        <v>7.203259319067E-2</v>
      </c>
      <c r="D34" s="10">
        <v>7.4992738664150196E-2</v>
      </c>
      <c r="E34">
        <v>0</v>
      </c>
      <c r="F34" s="10">
        <v>-7.6458156108856201E-3</v>
      </c>
      <c r="G34" s="10">
        <v>0</v>
      </c>
      <c r="H34" s="10">
        <v>-2.48833722434938E-3</v>
      </c>
      <c r="I34" s="10">
        <v>0</v>
      </c>
      <c r="J34" s="10">
        <v>-1.5118263661861401E-2</v>
      </c>
      <c r="K34" s="10">
        <v>-1.31687996909022E-2</v>
      </c>
      <c r="L34" s="10">
        <v>-1.30001725628972E-2</v>
      </c>
      <c r="M34" s="10">
        <v>0</v>
      </c>
      <c r="N34" s="10">
        <v>-1.31687996909022E-2</v>
      </c>
      <c r="O34" s="10">
        <v>-1.30001725628972E-2</v>
      </c>
      <c r="P34" s="10">
        <v>-1.2771796435117701E-2</v>
      </c>
      <c r="Q34" s="10">
        <v>6.13845139741898E-2</v>
      </c>
      <c r="R34" s="10">
        <v>-1.26248029991984E-2</v>
      </c>
      <c r="S34" s="10">
        <v>-1.77009496837854E-2</v>
      </c>
      <c r="T34" s="10">
        <v>-7.8243687748908997E-3</v>
      </c>
      <c r="U34" s="10">
        <v>-9.9063646048307401E-3</v>
      </c>
      <c r="V34" s="10">
        <v>-7.80848320573568E-3</v>
      </c>
      <c r="W34" s="10">
        <v>-1.1300005950033699E-2</v>
      </c>
      <c r="X34" s="10">
        <v>-8.0747529864311201E-3</v>
      </c>
      <c r="Y34" s="10">
        <v>7.7253617346286801E-2</v>
      </c>
      <c r="Z34" s="10">
        <v>-7.7650719322264203E-3</v>
      </c>
      <c r="AA34" s="10">
        <v>5.7394108735024903E-3</v>
      </c>
      <c r="AB34" s="10">
        <v>-1.05195250362158E-2</v>
      </c>
      <c r="AC34" s="10">
        <v>-1.4569686725735701E-2</v>
      </c>
      <c r="AD34" s="10">
        <v>-1.7196591943502398E-2</v>
      </c>
      <c r="AE34" s="10">
        <v>-1.0473472066223601E-2</v>
      </c>
      <c r="AF34" s="10">
        <v>-1.1146561242639999E-2</v>
      </c>
      <c r="AG34" s="10">
        <v>0</v>
      </c>
      <c r="AH34">
        <v>0</v>
      </c>
      <c r="AI34" s="10">
        <v>-8.0209141597151808E-3</v>
      </c>
      <c r="AJ34" s="10">
        <v>7.3852407513186303E-4</v>
      </c>
      <c r="AK34" s="10">
        <v>6.3999998383224002E-3</v>
      </c>
      <c r="AL34" s="10">
        <v>0</v>
      </c>
      <c r="AM34" s="10">
        <v>0</v>
      </c>
      <c r="AN34" s="10">
        <v>0</v>
      </c>
    </row>
    <row r="35" spans="1:40" x14ac:dyDescent="0.25">
      <c r="A35" t="s">
        <v>65</v>
      </c>
      <c r="B35" s="10">
        <v>5.7622332125902197E-2</v>
      </c>
      <c r="C35" s="10">
        <v>5.4059915244579301E-2</v>
      </c>
      <c r="D35" s="10">
        <v>5.6953404098749202E-2</v>
      </c>
      <c r="E35">
        <v>0</v>
      </c>
      <c r="F35" s="10">
        <v>1.21817109175026E-3</v>
      </c>
      <c r="G35" s="10">
        <v>0</v>
      </c>
      <c r="H35" s="10">
        <v>5.7966951280832299E-3</v>
      </c>
      <c r="I35" s="10">
        <v>0</v>
      </c>
      <c r="J35" s="10">
        <v>-5.3260345011949496E-3</v>
      </c>
      <c r="K35" s="10">
        <v>-3.4682606346905201E-3</v>
      </c>
      <c r="L35" s="10">
        <v>-3.3508709166198999E-3</v>
      </c>
      <c r="M35" s="10">
        <v>0</v>
      </c>
      <c r="N35" s="10">
        <v>-3.4682606346905201E-3</v>
      </c>
      <c r="O35" s="10">
        <v>-3.3508709166198999E-3</v>
      </c>
      <c r="P35" s="10">
        <v>-3.1567451078444702E-3</v>
      </c>
      <c r="Q35" s="10">
        <v>5.9182707220315899E-2</v>
      </c>
      <c r="R35" s="10">
        <v>-3.19474190473557E-3</v>
      </c>
      <c r="S35" s="10">
        <v>-7.8473230823874508E-3</v>
      </c>
      <c r="T35" s="10">
        <v>1.17514375597239E-3</v>
      </c>
      <c r="U35" s="10">
        <v>-8.0829992657527295E-4</v>
      </c>
      <c r="V35" s="10">
        <v>1.1266366345807899E-3</v>
      </c>
      <c r="W35" s="10">
        <v>-1.9984934478998202E-3</v>
      </c>
      <c r="X35" s="10">
        <v>1.22446194291115E-3</v>
      </c>
      <c r="Y35" s="10">
        <v>4.9212753772735603E-2</v>
      </c>
      <c r="Z35" s="10">
        <v>1.1937218951061401E-3</v>
      </c>
      <c r="AA35">
        <v>1.3603107072413001E-2</v>
      </c>
      <c r="AB35" s="10">
        <v>-1.47113634739071E-3</v>
      </c>
      <c r="AC35" s="10">
        <v>-5.0866394303739097E-3</v>
      </c>
      <c r="AD35" s="10">
        <v>-7.4466457590460803E-3</v>
      </c>
      <c r="AE35" s="10">
        <v>-1.3890649424865801E-3</v>
      </c>
      <c r="AF35" s="10">
        <v>-1.99488457292318E-3</v>
      </c>
      <c r="AG35" s="10">
        <v>0</v>
      </c>
      <c r="AH35" s="10">
        <v>-8.0209141597151808E-3</v>
      </c>
      <c r="AI35">
        <v>0</v>
      </c>
      <c r="AJ35" s="10">
        <v>-7.3508517816662797E-3</v>
      </c>
      <c r="AK35" s="10">
        <v>2.7911668643355401E-2</v>
      </c>
      <c r="AL35" s="10">
        <v>0</v>
      </c>
      <c r="AM35" s="10">
        <v>0</v>
      </c>
      <c r="AN35" s="10">
        <v>0</v>
      </c>
    </row>
    <row r="36" spans="1:40" x14ac:dyDescent="0.25">
      <c r="A36" t="s">
        <v>70</v>
      </c>
      <c r="B36">
        <v>7.5098067522049006E-2</v>
      </c>
      <c r="C36" s="10">
        <v>7.14457333087921E-2</v>
      </c>
      <c r="D36" s="10">
        <v>7.4426718056201893E-2</v>
      </c>
      <c r="E36">
        <v>0</v>
      </c>
      <c r="F36" s="10">
        <v>-7.5317276641726503E-3</v>
      </c>
      <c r="G36" s="10">
        <v>0</v>
      </c>
      <c r="H36" s="10">
        <v>-2.5668907910585399E-3</v>
      </c>
      <c r="I36" s="10">
        <v>0</v>
      </c>
      <c r="J36" s="10">
        <v>-1.44152510911226E-2</v>
      </c>
      <c r="K36" s="10">
        <v>-1.24742574989796E-2</v>
      </c>
      <c r="L36" s="10">
        <v>-1.2329153716564199E-2</v>
      </c>
      <c r="M36" s="10">
        <v>0</v>
      </c>
      <c r="N36" s="10">
        <v>-1.24742574989796E-2</v>
      </c>
      <c r="O36" s="10">
        <v>-1.2329153716564199E-2</v>
      </c>
      <c r="P36" s="10">
        <v>-1.2114330194890501E-2</v>
      </c>
      <c r="Q36" s="10">
        <v>6.4848423004150405E-2</v>
      </c>
      <c r="R36" s="10">
        <v>-1.2071122415363801E-2</v>
      </c>
      <c r="S36" s="10">
        <v>-1.7046669498086E-2</v>
      </c>
      <c r="T36" s="10">
        <v>-7.39337783306837E-3</v>
      </c>
      <c r="U36" s="10">
        <v>-9.4794128090143204E-3</v>
      </c>
      <c r="V36" s="10">
        <v>-7.4157537892460797E-3</v>
      </c>
      <c r="W36" s="10">
        <v>-1.07861813157797E-2</v>
      </c>
      <c r="X36" s="10">
        <v>-7.4926940724253698E-3</v>
      </c>
      <c r="Y36" s="10">
        <v>7.4144840240478502E-2</v>
      </c>
      <c r="Z36" s="10">
        <v>-7.0831044577062104E-3</v>
      </c>
      <c r="AA36" s="10">
        <v>5.3280596621334596E-3</v>
      </c>
      <c r="AB36" s="10">
        <v>-1.02435639128089E-2</v>
      </c>
      <c r="AC36" s="10">
        <v>-1.40783982351422E-2</v>
      </c>
      <c r="AD36" s="10">
        <v>-1.66256986558437E-2</v>
      </c>
      <c r="AE36" s="10">
        <v>-1.0086464695632499E-2</v>
      </c>
      <c r="AF36" s="10">
        <v>-1.07398666441441E-2</v>
      </c>
      <c r="AG36" s="10">
        <v>0</v>
      </c>
      <c r="AH36" s="10">
        <v>7.3852407513186303E-4</v>
      </c>
      <c r="AI36" s="10">
        <v>-7.3508517816662797E-3</v>
      </c>
      <c r="AJ36">
        <v>0</v>
      </c>
      <c r="AK36" s="10">
        <v>1.9555561244487801E-2</v>
      </c>
      <c r="AL36" s="10">
        <v>0</v>
      </c>
      <c r="AM36" s="10">
        <v>0</v>
      </c>
      <c r="AN36" s="10">
        <v>0</v>
      </c>
    </row>
    <row r="37" spans="1:40" x14ac:dyDescent="0.25">
      <c r="A37" t="s">
        <v>102</v>
      </c>
      <c r="B37" s="10">
        <v>2.7216197922825799E-2</v>
      </c>
      <c r="C37" s="10">
        <v>3.1112164258956899E-2</v>
      </c>
      <c r="D37" s="10">
        <v>2.79396902769804E-2</v>
      </c>
      <c r="E37">
        <v>0</v>
      </c>
      <c r="F37" s="10">
        <v>1.61370262503624E-2</v>
      </c>
      <c r="G37" s="10">
        <v>0</v>
      </c>
      <c r="H37" s="10">
        <v>1.22999995946884E-2</v>
      </c>
      <c r="I37" s="10">
        <v>0</v>
      </c>
      <c r="J37" s="10">
        <v>3.3649932593107203E-2</v>
      </c>
      <c r="K37" s="10">
        <v>3.2381117343902602E-2</v>
      </c>
      <c r="L37" s="10">
        <v>3.1501382589340203E-2</v>
      </c>
      <c r="M37" s="10">
        <v>0</v>
      </c>
      <c r="N37" s="10">
        <v>3.2381117343902602E-2</v>
      </c>
      <c r="O37" s="10">
        <v>3.1501382589340203E-2</v>
      </c>
      <c r="P37" s="10">
        <v>3.0933920294046399E-2</v>
      </c>
      <c r="Q37" s="10">
        <v>6.00000028498471E-4</v>
      </c>
      <c r="R37" s="10">
        <v>2.7704181149601902E-2</v>
      </c>
      <c r="S37" s="10">
        <v>3.2589077949523898E-2</v>
      </c>
      <c r="T37" s="10">
        <v>2.19008475542068E-2</v>
      </c>
      <c r="U37">
        <v>2.3088663816451999E-2</v>
      </c>
      <c r="V37" s="10">
        <v>2.1107286214828502E-2</v>
      </c>
      <c r="W37" s="10">
        <v>2.5954704731702801E-2</v>
      </c>
      <c r="X37" s="10">
        <v>2.5582686066627499E-2</v>
      </c>
      <c r="Y37" s="10">
        <v>3.9163760840892799E-2</v>
      </c>
      <c r="Z37" s="10">
        <v>2.8027670457959199E-2</v>
      </c>
      <c r="AA37" s="10">
        <v>6.5098158083856097E-3</v>
      </c>
      <c r="AB37" s="10">
        <v>2.0036621019244201E-2</v>
      </c>
      <c r="AC37" s="10">
        <v>2.65270993113518E-2</v>
      </c>
      <c r="AD37" s="10">
        <v>2.9441280290484401E-2</v>
      </c>
      <c r="AE37" s="10">
        <v>2.24655717611313E-2</v>
      </c>
      <c r="AF37" s="10">
        <v>2.3210732266306901E-2</v>
      </c>
      <c r="AG37" s="10">
        <v>0</v>
      </c>
      <c r="AH37" s="10">
        <v>6.3999998383224002E-3</v>
      </c>
      <c r="AI37" s="10">
        <v>2.7911668643355401E-2</v>
      </c>
      <c r="AJ37" s="10">
        <v>1.9555561244487801E-2</v>
      </c>
      <c r="AK37">
        <v>0</v>
      </c>
      <c r="AL37" s="10">
        <v>0</v>
      </c>
      <c r="AM37" s="10">
        <v>0</v>
      </c>
      <c r="AN37" s="10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 s="10">
        <v>0</v>
      </c>
      <c r="H38">
        <v>0</v>
      </c>
      <c r="I38" s="10">
        <v>0</v>
      </c>
      <c r="J38">
        <v>0</v>
      </c>
      <c r="K38">
        <v>0</v>
      </c>
      <c r="L38">
        <v>0</v>
      </c>
      <c r="M38" s="10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s="10">
        <v>0</v>
      </c>
      <c r="AH38">
        <v>0</v>
      </c>
      <c r="AI38">
        <v>0</v>
      </c>
      <c r="AJ38">
        <v>0</v>
      </c>
      <c r="AK38">
        <v>0</v>
      </c>
      <c r="AL38" s="10">
        <v>0</v>
      </c>
      <c r="AM38" s="10">
        <v>0</v>
      </c>
      <c r="AN38" s="10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 s="10">
        <v>0</v>
      </c>
      <c r="H39">
        <v>0</v>
      </c>
      <c r="I39" s="10">
        <v>0</v>
      </c>
      <c r="J39">
        <v>0</v>
      </c>
      <c r="K39">
        <v>0</v>
      </c>
      <c r="L39">
        <v>0</v>
      </c>
      <c r="M39" s="10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s="10">
        <v>0</v>
      </c>
      <c r="AH39">
        <v>0</v>
      </c>
      <c r="AI39">
        <v>0</v>
      </c>
      <c r="AJ39">
        <v>0</v>
      </c>
      <c r="AK39">
        <v>0</v>
      </c>
      <c r="AL39" s="10">
        <v>0</v>
      </c>
      <c r="AM39" s="10">
        <v>0</v>
      </c>
      <c r="AN39" s="10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 s="10">
        <v>0</v>
      </c>
      <c r="H40">
        <v>0</v>
      </c>
      <c r="I40" s="10">
        <v>0</v>
      </c>
      <c r="J40">
        <v>0</v>
      </c>
      <c r="K40">
        <v>0</v>
      </c>
      <c r="L40">
        <v>0</v>
      </c>
      <c r="M40" s="1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s="10">
        <v>0</v>
      </c>
      <c r="AH40">
        <v>0</v>
      </c>
      <c r="AI40">
        <v>0</v>
      </c>
      <c r="AJ40">
        <v>0</v>
      </c>
      <c r="AK40">
        <v>0</v>
      </c>
      <c r="AL40" s="10">
        <v>0</v>
      </c>
      <c r="AM40" s="10">
        <v>0</v>
      </c>
      <c r="AN40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A27" sqref="A27:IV27"/>
    </sheetView>
  </sheetViews>
  <sheetFormatPr defaultRowHeight="15" x14ac:dyDescent="0.25"/>
  <cols>
    <col min="1" max="1" width="9.7109375" bestFit="1" customWidth="1"/>
    <col min="2" max="3" width="12.7109375" bestFit="1" customWidth="1"/>
    <col min="4" max="4" width="9.7109375" bestFit="1" customWidth="1"/>
    <col min="5" max="7" width="12.7109375" bestFit="1" customWidth="1"/>
    <col min="8" max="8" width="11.7109375" bestFit="1" customWidth="1"/>
    <col min="9" max="13" width="12.7109375" bestFit="1" customWidth="1"/>
    <col min="14" max="14" width="12" bestFit="1" customWidth="1"/>
    <col min="15" max="23" width="12.7109375" bestFit="1" customWidth="1"/>
    <col min="24" max="24" width="12" bestFit="1" customWidth="1"/>
    <col min="25" max="37" width="12.7109375" bestFit="1" customWidth="1"/>
    <col min="38" max="38" width="5.7109375" bestFit="1" customWidth="1"/>
    <col min="39" max="39" width="6.710937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>
        <v>82.558929443359403</v>
      </c>
      <c r="D2">
        <v>42.550628662109403</v>
      </c>
      <c r="E2">
        <v>0</v>
      </c>
      <c r="F2">
        <v>-60.539630889892599</v>
      </c>
      <c r="G2">
        <v>0</v>
      </c>
      <c r="H2">
        <v>-37.2710151672363</v>
      </c>
      <c r="I2">
        <v>0</v>
      </c>
      <c r="J2">
        <v>-102.63938903808599</v>
      </c>
      <c r="K2">
        <v>-74.622451782226605</v>
      </c>
      <c r="L2">
        <v>-111.78208160400401</v>
      </c>
      <c r="M2">
        <v>0</v>
      </c>
      <c r="N2">
        <v>-149.58576965332</v>
      </c>
      <c r="O2">
        <v>-144.47828674316401</v>
      </c>
      <c r="P2">
        <v>-134.51579284668</v>
      </c>
      <c r="Q2">
        <v>15.016838073730501</v>
      </c>
      <c r="R2">
        <v>-201.88720703125</v>
      </c>
      <c r="S2">
        <v>-187.08331298828099</v>
      </c>
      <c r="T2">
        <v>-194.80386352539099</v>
      </c>
      <c r="U2">
        <v>-177.71559143066401</v>
      </c>
      <c r="V2">
        <v>-187.815185546875</v>
      </c>
      <c r="W2">
        <v>-177.84889221191401</v>
      </c>
      <c r="X2">
        <v>-155.00422668457</v>
      </c>
      <c r="Y2">
        <v>-12.0153951644897</v>
      </c>
      <c r="Z2">
        <v>-263.74301147460898</v>
      </c>
      <c r="AA2">
        <v>-59.221397399902301</v>
      </c>
      <c r="AB2">
        <v>-16.105873107910199</v>
      </c>
      <c r="AC2">
        <v>-281.35983276367199</v>
      </c>
      <c r="AD2">
        <v>-287.54647827148398</v>
      </c>
      <c r="AE2">
        <v>-289.15618896484398</v>
      </c>
      <c r="AF2">
        <v>-279.29006958007801</v>
      </c>
      <c r="AG2">
        <v>0</v>
      </c>
      <c r="AH2">
        <v>5.33316946029663</v>
      </c>
      <c r="AI2">
        <v>-1062.84655761719</v>
      </c>
      <c r="AJ2">
        <v>-183.20811462402301</v>
      </c>
      <c r="AK2">
        <v>155.43832397460901</v>
      </c>
      <c r="AL2">
        <v>0</v>
      </c>
      <c r="AM2">
        <v>0</v>
      </c>
      <c r="AN2">
        <v>0</v>
      </c>
    </row>
    <row r="3" spans="1:40" x14ac:dyDescent="0.25">
      <c r="A3" t="s">
        <v>109</v>
      </c>
      <c r="B3">
        <v>-79.890579223632798</v>
      </c>
      <c r="C3">
        <v>0</v>
      </c>
      <c r="D3" s="10">
        <v>4.8929281234741202</v>
      </c>
      <c r="E3">
        <v>0</v>
      </c>
      <c r="F3">
        <v>-70.152374267578097</v>
      </c>
      <c r="G3">
        <v>0</v>
      </c>
      <c r="H3" s="10">
        <v>-47.596134185791001</v>
      </c>
      <c r="I3">
        <v>0</v>
      </c>
      <c r="J3" s="10">
        <v>-195.54231262207</v>
      </c>
      <c r="K3" s="10">
        <v>-167.12805175781301</v>
      </c>
      <c r="L3" s="10">
        <v>-161.88330078125</v>
      </c>
      <c r="M3">
        <v>0</v>
      </c>
      <c r="N3" s="10">
        <v>-183.085372924805</v>
      </c>
      <c r="O3" s="10">
        <v>-177.977951049805</v>
      </c>
      <c r="P3" s="10">
        <v>-168.66654968261699</v>
      </c>
      <c r="Q3" s="10">
        <v>19.246309280395501</v>
      </c>
      <c r="R3" s="10">
        <v>-34.974666595458999</v>
      </c>
      <c r="S3" s="10">
        <v>-106.96656799316401</v>
      </c>
      <c r="T3" s="10">
        <v>-27.740270614623999</v>
      </c>
      <c r="U3" s="10">
        <v>-10.8030395507813</v>
      </c>
      <c r="V3">
        <v>-20.751594543456999</v>
      </c>
      <c r="W3">
        <v>-10.785306930541999</v>
      </c>
      <c r="X3" s="10">
        <v>-181.08822631835901</v>
      </c>
      <c r="Y3" s="10">
        <v>-41.988697052002003</v>
      </c>
      <c r="Z3">
        <v>-1031.13366699219</v>
      </c>
      <c r="AA3" s="10">
        <v>78.491851806640597</v>
      </c>
      <c r="AB3" s="10">
        <v>-159.20306396484401</v>
      </c>
      <c r="AC3">
        <v>-135.13031005859401</v>
      </c>
      <c r="AD3" s="10">
        <v>-162.40116882324199</v>
      </c>
      <c r="AE3" s="10">
        <v>-141.70471191406301</v>
      </c>
      <c r="AF3" s="10">
        <v>-131.83857727050801</v>
      </c>
      <c r="AG3">
        <v>0</v>
      </c>
      <c r="AH3" s="10">
        <v>-29.987949371337901</v>
      </c>
      <c r="AI3" s="10">
        <v>-1146.52978515625</v>
      </c>
      <c r="AJ3" s="10">
        <v>-141.50070190429699</v>
      </c>
      <c r="AK3" s="10">
        <v>-28.020875930786101</v>
      </c>
      <c r="AL3">
        <v>0</v>
      </c>
      <c r="AM3">
        <v>0</v>
      </c>
      <c r="AN3">
        <v>0</v>
      </c>
    </row>
    <row r="4" spans="1:40" x14ac:dyDescent="0.25">
      <c r="A4" t="s">
        <v>110</v>
      </c>
      <c r="B4">
        <v>-31.5214138031006</v>
      </c>
      <c r="C4" s="10">
        <v>3.7205293178558398</v>
      </c>
      <c r="D4">
        <v>0</v>
      </c>
      <c r="E4">
        <v>0</v>
      </c>
      <c r="F4">
        <v>-87.615470886230497</v>
      </c>
      <c r="G4">
        <v>0</v>
      </c>
      <c r="H4" s="10">
        <v>-66.317893981933594</v>
      </c>
      <c r="I4">
        <v>0</v>
      </c>
      <c r="J4" s="10">
        <v>-117.315719604492</v>
      </c>
      <c r="K4" s="10">
        <v>-88.900749206542997</v>
      </c>
      <c r="L4" s="10">
        <v>-165.02217102050801</v>
      </c>
      <c r="M4">
        <v>0</v>
      </c>
      <c r="N4" s="10">
        <v>-28.399538040161101</v>
      </c>
      <c r="O4" s="10">
        <v>-23.292049407958999</v>
      </c>
      <c r="P4" s="10">
        <v>-13.3295631408691</v>
      </c>
      <c r="Q4" s="10">
        <v>53.2326469421387</v>
      </c>
      <c r="R4">
        <v>-292.18695068359398</v>
      </c>
      <c r="S4" s="10">
        <v>-133.08087158203099</v>
      </c>
      <c r="T4" s="10">
        <v>-277.89303588867199</v>
      </c>
      <c r="U4" s="10">
        <v>-268.01531982421898</v>
      </c>
      <c r="V4" s="10">
        <v>-270.90435791015602</v>
      </c>
      <c r="W4" s="10">
        <v>-260.93807983398398</v>
      </c>
      <c r="X4" s="10">
        <v>-44.608234405517599</v>
      </c>
      <c r="Y4" s="10">
        <v>-133.99916076660199</v>
      </c>
      <c r="Z4" s="10">
        <v>-66.959075927734403</v>
      </c>
      <c r="AA4" s="10">
        <v>67.789283752441406</v>
      </c>
      <c r="AB4" s="10">
        <v>-11.832842826843301</v>
      </c>
      <c r="AC4" s="10">
        <v>-277.63970947265602</v>
      </c>
      <c r="AD4" s="10">
        <v>-266.79461669921898</v>
      </c>
      <c r="AE4" s="10">
        <v>-281.99282836914102</v>
      </c>
      <c r="AF4" s="10">
        <v>-272.126708984375</v>
      </c>
      <c r="AG4">
        <v>0</v>
      </c>
      <c r="AH4" s="10">
        <v>-179.54147338867199</v>
      </c>
      <c r="AI4" s="10">
        <v>-1049.57592773438</v>
      </c>
      <c r="AJ4" s="10">
        <v>-1157.25451660156</v>
      </c>
      <c r="AK4" s="10">
        <v>-15.900865554809601</v>
      </c>
      <c r="AL4">
        <v>0</v>
      </c>
      <c r="AM4">
        <v>0</v>
      </c>
      <c r="AN4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t="s">
        <v>112</v>
      </c>
      <c r="B6">
        <v>112.81462860107401</v>
      </c>
      <c r="C6">
        <v>98.423591613769503</v>
      </c>
      <c r="D6">
        <v>135.44285583496099</v>
      </c>
      <c r="E6">
        <v>0</v>
      </c>
      <c r="F6">
        <v>0</v>
      </c>
      <c r="G6">
        <v>0</v>
      </c>
      <c r="H6">
        <v>106.52561187744099</v>
      </c>
      <c r="I6">
        <v>0</v>
      </c>
      <c r="J6" s="10">
        <v>-64.706336975097699</v>
      </c>
      <c r="K6">
        <v>22.055576324462901</v>
      </c>
      <c r="L6" s="10">
        <v>13.1367444992065</v>
      </c>
      <c r="M6">
        <v>0</v>
      </c>
      <c r="N6">
        <v>-34.464160919189503</v>
      </c>
      <c r="O6">
        <v>-20.267902374267599</v>
      </c>
      <c r="P6">
        <v>7.2581257820129403</v>
      </c>
      <c r="Q6" s="10">
        <v>77.137405395507798</v>
      </c>
      <c r="R6">
        <v>-26.269660949706999</v>
      </c>
      <c r="S6">
        <v>-25.637180328369102</v>
      </c>
      <c r="T6">
        <v>14.0693016052246</v>
      </c>
      <c r="U6">
        <v>32.108253479003899</v>
      </c>
      <c r="V6">
        <v>23.374139785766602</v>
      </c>
      <c r="W6">
        <v>36.395606994628899</v>
      </c>
      <c r="X6">
        <v>-1.3447093963623</v>
      </c>
      <c r="Y6">
        <v>111.94125366210901</v>
      </c>
      <c r="Z6">
        <v>-28.048271179199201</v>
      </c>
      <c r="AA6">
        <v>122.30110168457</v>
      </c>
      <c r="AB6">
        <v>14.247250556945801</v>
      </c>
      <c r="AC6">
        <v>18.5870685577393</v>
      </c>
      <c r="AD6">
        <v>-47.780193328857401</v>
      </c>
      <c r="AE6">
        <v>17.3188877105713</v>
      </c>
      <c r="AF6">
        <v>27.401029586791999</v>
      </c>
      <c r="AG6">
        <v>0</v>
      </c>
      <c r="AH6">
        <v>-101.798904418945</v>
      </c>
      <c r="AI6">
        <v>-7.0352268218994096</v>
      </c>
      <c r="AJ6">
        <v>-62.989444732666001</v>
      </c>
      <c r="AK6">
        <v>574.8857421875</v>
      </c>
      <c r="AL6">
        <v>0</v>
      </c>
      <c r="AM6">
        <v>0</v>
      </c>
      <c r="AN6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t="s">
        <v>96</v>
      </c>
      <c r="B8">
        <v>89.635345458984403</v>
      </c>
      <c r="C8" s="10">
        <v>75.733184814453097</v>
      </c>
      <c r="D8" s="10">
        <v>113.566619873047</v>
      </c>
      <c r="E8">
        <v>0</v>
      </c>
      <c r="F8">
        <v>-82.821922302246094</v>
      </c>
      <c r="G8">
        <v>0</v>
      </c>
      <c r="H8">
        <v>0</v>
      </c>
      <c r="I8">
        <v>0</v>
      </c>
      <c r="J8" s="10">
        <v>-207.46946716308599</v>
      </c>
      <c r="K8" s="10">
        <v>-355.70657348632801</v>
      </c>
      <c r="L8" s="10">
        <v>-366.35821533203102</v>
      </c>
      <c r="M8">
        <v>0</v>
      </c>
      <c r="N8" s="10">
        <v>-236.58805847168</v>
      </c>
      <c r="O8" s="10">
        <v>-164.54864501953099</v>
      </c>
      <c r="P8" s="10">
        <v>-374.54412841796898</v>
      </c>
      <c r="Q8" s="10">
        <v>54.390338897705099</v>
      </c>
      <c r="R8" s="10">
        <v>-186.44879150390599</v>
      </c>
      <c r="S8" s="10">
        <v>-266.17514038085898</v>
      </c>
      <c r="T8" s="10">
        <v>-285.13449096679699</v>
      </c>
      <c r="U8" s="10">
        <v>-304.64813232421898</v>
      </c>
      <c r="V8" s="10">
        <v>-317.97613525390602</v>
      </c>
      <c r="W8" s="10">
        <v>-44.925514221191399</v>
      </c>
      <c r="X8" s="10">
        <v>-346.06027221679699</v>
      </c>
      <c r="Y8" s="10">
        <v>88.919563293457003</v>
      </c>
      <c r="Z8" s="10">
        <v>-424.92834472656301</v>
      </c>
      <c r="AA8" s="10">
        <v>26.622953414916999</v>
      </c>
      <c r="AB8" s="10">
        <v>-44.595954895019503</v>
      </c>
      <c r="AC8" s="10">
        <v>-7.0080337524414098</v>
      </c>
      <c r="AD8" s="10">
        <v>-123.001876831055</v>
      </c>
      <c r="AE8" s="10">
        <v>-41.774707794189503</v>
      </c>
      <c r="AF8" s="10">
        <v>-191.13845825195301</v>
      </c>
      <c r="AG8">
        <v>0</v>
      </c>
      <c r="AH8" s="10">
        <v>-524.931884765625</v>
      </c>
      <c r="AI8" s="10">
        <v>-270.98880004882801</v>
      </c>
      <c r="AJ8" s="10">
        <v>-515.99468994140602</v>
      </c>
      <c r="AK8" s="10">
        <v>763.73907470703102</v>
      </c>
      <c r="AL8">
        <v>0</v>
      </c>
      <c r="AM8">
        <v>0</v>
      </c>
      <c r="AN8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t="s">
        <v>115</v>
      </c>
      <c r="B10">
        <v>86.917068481445298</v>
      </c>
      <c r="C10">
        <v>132.74554443359401</v>
      </c>
      <c r="D10">
        <v>95.967536926269503</v>
      </c>
      <c r="E10">
        <v>0</v>
      </c>
      <c r="F10">
        <v>112.692588806152</v>
      </c>
      <c r="G10">
        <v>0</v>
      </c>
      <c r="H10">
        <v>216.076583862305</v>
      </c>
      <c r="I10">
        <v>0</v>
      </c>
      <c r="J10" s="10">
        <v>0</v>
      </c>
      <c r="K10">
        <v>-24.218482971191399</v>
      </c>
      <c r="L10" s="10">
        <v>106.899711608887</v>
      </c>
      <c r="M10">
        <v>0</v>
      </c>
      <c r="N10">
        <v>50.682464599609403</v>
      </c>
      <c r="O10">
        <v>63.525093078613303</v>
      </c>
      <c r="P10">
        <v>132.37176513671901</v>
      </c>
      <c r="Q10" s="10">
        <v>1506.86694335938</v>
      </c>
      <c r="R10">
        <v>106.72910308837901</v>
      </c>
      <c r="S10">
        <v>102.93382263183599</v>
      </c>
      <c r="T10">
        <v>199.706787109375</v>
      </c>
      <c r="U10">
        <v>182.02476501464801</v>
      </c>
      <c r="V10">
        <v>155.55456542968801</v>
      </c>
      <c r="W10">
        <v>20.587835311889599</v>
      </c>
      <c r="X10">
        <v>79.443611145019503</v>
      </c>
      <c r="Y10">
        <v>282.20315551757801</v>
      </c>
      <c r="Z10">
        <v>11.3299360275269</v>
      </c>
      <c r="AA10">
        <v>192.45463562011699</v>
      </c>
      <c r="AB10">
        <v>293.60153198242199</v>
      </c>
      <c r="AC10">
        <v>242.44923400878901</v>
      </c>
      <c r="AD10">
        <v>172.49888610839801</v>
      </c>
      <c r="AE10">
        <v>211.60800170898401</v>
      </c>
      <c r="AF10">
        <v>202.63522338867199</v>
      </c>
      <c r="AG10">
        <v>0</v>
      </c>
      <c r="AH10">
        <v>-235.59426879882801</v>
      </c>
      <c r="AI10">
        <v>7.2417793273925799</v>
      </c>
      <c r="AJ10">
        <v>-172.31428527832</v>
      </c>
      <c r="AK10">
        <v>938.22943115234398</v>
      </c>
      <c r="AL10">
        <v>0</v>
      </c>
      <c r="AM10">
        <v>0</v>
      </c>
      <c r="AN10">
        <v>0</v>
      </c>
    </row>
    <row r="11" spans="1:40" x14ac:dyDescent="0.25">
      <c r="A11" t="s">
        <v>116</v>
      </c>
      <c r="B11">
        <v>58.797286987304702</v>
      </c>
      <c r="C11" s="10">
        <v>104.33054351806599</v>
      </c>
      <c r="D11" s="10">
        <v>67.668807983398395</v>
      </c>
      <c r="E11">
        <v>0</v>
      </c>
      <c r="F11">
        <v>94.251739501953097</v>
      </c>
      <c r="G11">
        <v>0</v>
      </c>
      <c r="H11" s="10">
        <v>376.05007934570301</v>
      </c>
      <c r="I11">
        <v>0</v>
      </c>
      <c r="J11" s="10">
        <v>53.747650146484403</v>
      </c>
      <c r="K11">
        <v>0</v>
      </c>
      <c r="L11" s="10">
        <v>42.164051055908203</v>
      </c>
      <c r="M11">
        <v>0</v>
      </c>
      <c r="N11" s="10">
        <v>28.2147541046143</v>
      </c>
      <c r="O11" s="10">
        <v>19.194770812988299</v>
      </c>
      <c r="P11" s="10">
        <v>36.4886283874512</v>
      </c>
      <c r="Q11" s="10">
        <v>1478.34899902344</v>
      </c>
      <c r="R11" s="10">
        <v>85.896049499511705</v>
      </c>
      <c r="S11" s="10">
        <v>27.055282592773398</v>
      </c>
      <c r="T11" s="10">
        <v>83.318618774414105</v>
      </c>
      <c r="U11">
        <v>104.37102508544901</v>
      </c>
      <c r="V11" s="10">
        <v>91.775993347167997</v>
      </c>
      <c r="W11" s="10">
        <v>99.722618103027301</v>
      </c>
      <c r="X11" s="10">
        <v>26.6137371063232</v>
      </c>
      <c r="Y11" s="10">
        <v>253.78819274902301</v>
      </c>
      <c r="Z11" s="10">
        <v>-16.1061820983887</v>
      </c>
      <c r="AA11" s="10">
        <v>179.027587890625</v>
      </c>
      <c r="AB11" s="10">
        <v>311.86047363281301</v>
      </c>
      <c r="AC11" s="10">
        <v>87.7174072265625</v>
      </c>
      <c r="AD11" s="10">
        <v>188.93229675293</v>
      </c>
      <c r="AE11" s="10">
        <v>83.033348083496094</v>
      </c>
      <c r="AF11" s="10">
        <v>159.71549987793</v>
      </c>
      <c r="AG11">
        <v>0</v>
      </c>
      <c r="AH11" s="10">
        <v>-306.21102905273398</v>
      </c>
      <c r="AI11" s="10">
        <v>-47.838127136230497</v>
      </c>
      <c r="AJ11" s="10">
        <v>-217.13818359375</v>
      </c>
      <c r="AK11" s="10">
        <v>1149.74255371094</v>
      </c>
      <c r="AL11">
        <v>0</v>
      </c>
      <c r="AM11">
        <v>0</v>
      </c>
      <c r="AN11">
        <v>0</v>
      </c>
    </row>
    <row r="12" spans="1:40" x14ac:dyDescent="0.25">
      <c r="A12" t="s">
        <v>117</v>
      </c>
      <c r="B12">
        <v>93.340034484863295</v>
      </c>
      <c r="C12">
        <v>107.019203186035</v>
      </c>
      <c r="D12">
        <v>135.02685546875</v>
      </c>
      <c r="E12">
        <v>0</v>
      </c>
      <c r="F12">
        <v>93.662536621093807</v>
      </c>
      <c r="G12">
        <v>0</v>
      </c>
      <c r="H12">
        <v>383.72760009765602</v>
      </c>
      <c r="I12">
        <v>0</v>
      </c>
      <c r="J12" s="10">
        <v>-82.956588745117202</v>
      </c>
      <c r="K12">
        <v>-41.734840393066399</v>
      </c>
      <c r="L12" s="10">
        <v>0</v>
      </c>
      <c r="M12">
        <v>0</v>
      </c>
      <c r="N12">
        <v>30.981647491455099</v>
      </c>
      <c r="O12">
        <v>39.108089447021499</v>
      </c>
      <c r="P12">
        <v>42.596263885497997</v>
      </c>
      <c r="Q12" s="10">
        <v>1449.14904785156</v>
      </c>
      <c r="R12">
        <v>66.152244567871094</v>
      </c>
      <c r="S12">
        <v>99.819923400878906</v>
      </c>
      <c r="T12">
        <v>89.421676635742202</v>
      </c>
      <c r="U12">
        <v>107.99591064453099</v>
      </c>
      <c r="V12">
        <v>98.056068420410199</v>
      </c>
      <c r="W12">
        <v>106.244659423828</v>
      </c>
      <c r="X12">
        <v>30.8604831695557</v>
      </c>
      <c r="Y12">
        <v>299.88497924804699</v>
      </c>
      <c r="Z12">
        <v>-16.4634799957275</v>
      </c>
      <c r="AA12">
        <v>180.29769897460901</v>
      </c>
      <c r="AB12">
        <v>258.93667602539102</v>
      </c>
      <c r="AC12">
        <v>160.49229431152301</v>
      </c>
      <c r="AD12">
        <v>249.238357543945</v>
      </c>
      <c r="AE12">
        <v>154.498611450195</v>
      </c>
      <c r="AF12">
        <v>166.05328369140599</v>
      </c>
      <c r="AG12">
        <v>0</v>
      </c>
      <c r="AH12">
        <v>-253.19839477539099</v>
      </c>
      <c r="AI12">
        <v>-53.1473197937012</v>
      </c>
      <c r="AJ12">
        <v>-43.287677764892599</v>
      </c>
      <c r="AK12">
        <v>1123.65319824219</v>
      </c>
      <c r="AL12">
        <v>0</v>
      </c>
      <c r="AM12">
        <v>0</v>
      </c>
      <c r="AN12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t="s">
        <v>119</v>
      </c>
      <c r="B14">
        <v>123.72689819335901</v>
      </c>
      <c r="C14" s="10">
        <v>127.92213439941401</v>
      </c>
      <c r="D14" s="10">
        <v>48.540065765380902</v>
      </c>
      <c r="E14">
        <v>0</v>
      </c>
      <c r="F14">
        <v>102.10670471191401</v>
      </c>
      <c r="G14">
        <v>0</v>
      </c>
      <c r="H14" s="10">
        <v>240.79269409179699</v>
      </c>
      <c r="I14">
        <v>0</v>
      </c>
      <c r="J14" s="10">
        <v>-48.829704284667997</v>
      </c>
      <c r="K14" s="10">
        <v>-14.892693519592299</v>
      </c>
      <c r="L14" s="10">
        <v>-16.1007080078125</v>
      </c>
      <c r="M14">
        <v>0</v>
      </c>
      <c r="N14">
        <v>0</v>
      </c>
      <c r="O14" s="10">
        <v>52.599533081054702</v>
      </c>
      <c r="P14" s="10">
        <v>33.677249908447301</v>
      </c>
      <c r="Q14" s="10">
        <v>1471.86499023438</v>
      </c>
      <c r="R14" s="10">
        <v>106.914840698242</v>
      </c>
      <c r="S14" s="10">
        <v>120.39826965332</v>
      </c>
      <c r="T14" s="10">
        <v>49.469203948974602</v>
      </c>
      <c r="U14" s="10">
        <v>143.93431091308599</v>
      </c>
      <c r="V14" s="10">
        <v>94.642669677734403</v>
      </c>
      <c r="W14" s="10">
        <v>209.24678039550801</v>
      </c>
      <c r="X14">
        <v>57.884742736816399</v>
      </c>
      <c r="Y14" s="10">
        <v>311.957763671875</v>
      </c>
      <c r="Z14" s="10">
        <v>1.55967628955841</v>
      </c>
      <c r="AA14" s="10">
        <v>203.54585266113301</v>
      </c>
      <c r="AB14" s="10">
        <v>252.84078979492199</v>
      </c>
      <c r="AC14" s="10">
        <v>157.41107177734401</v>
      </c>
      <c r="AD14" s="10">
        <v>169.04714965820301</v>
      </c>
      <c r="AE14" s="10">
        <v>178.868240356445</v>
      </c>
      <c r="AF14" s="10">
        <v>201.18255615234401</v>
      </c>
      <c r="AG14">
        <v>0</v>
      </c>
      <c r="AH14" s="10">
        <v>-137.13258361816401</v>
      </c>
      <c r="AI14" s="10">
        <v>-16.289770126342798</v>
      </c>
      <c r="AJ14" s="10">
        <v>-42.888603210449197</v>
      </c>
      <c r="AK14" s="10">
        <v>1004.60052490234</v>
      </c>
      <c r="AL14">
        <v>0</v>
      </c>
      <c r="AM14">
        <v>0</v>
      </c>
      <c r="AN14">
        <v>0</v>
      </c>
    </row>
    <row r="15" spans="1:40" x14ac:dyDescent="0.25">
      <c r="A15" t="s">
        <v>120</v>
      </c>
      <c r="B15">
        <v>118.676307678223</v>
      </c>
      <c r="C15" s="10">
        <v>122.81462860107401</v>
      </c>
      <c r="D15" s="10">
        <v>43.425384521484403</v>
      </c>
      <c r="E15">
        <v>0</v>
      </c>
      <c r="F15">
        <v>96.974769592285199</v>
      </c>
      <c r="G15">
        <v>0</v>
      </c>
      <c r="H15" s="10">
        <v>179.16754150390599</v>
      </c>
      <c r="I15">
        <v>0</v>
      </c>
      <c r="J15" s="10">
        <v>-58.728927612304702</v>
      </c>
      <c r="K15" s="10">
        <v>-14.6556510925293</v>
      </c>
      <c r="L15" s="10">
        <v>-34.148014068603501</v>
      </c>
      <c r="M15">
        <v>0</v>
      </c>
      <c r="N15" s="10">
        <v>-52.246578216552699</v>
      </c>
      <c r="O15">
        <v>0</v>
      </c>
      <c r="P15" s="10">
        <v>61.398281097412102</v>
      </c>
      <c r="Q15" s="10">
        <v>1466.73999023438</v>
      </c>
      <c r="R15" s="10">
        <v>98.630035400390597</v>
      </c>
      <c r="S15" s="10">
        <v>113.66677093505901</v>
      </c>
      <c r="T15" s="10">
        <v>107.145141601563</v>
      </c>
      <c r="U15" s="10">
        <v>93.260932922363295</v>
      </c>
      <c r="V15" s="10">
        <v>59.8956298828125</v>
      </c>
      <c r="W15" s="10">
        <v>144.98887634277301</v>
      </c>
      <c r="X15" s="10">
        <v>46.758491516113303</v>
      </c>
      <c r="Y15" s="10">
        <v>306.85028076171898</v>
      </c>
      <c r="Z15" s="10">
        <v>-6.2826967239379901</v>
      </c>
      <c r="AA15" s="10">
        <v>197.90484619140599</v>
      </c>
      <c r="AB15" s="10">
        <v>241.62738037109401</v>
      </c>
      <c r="AC15" s="10">
        <v>175.65231323242199</v>
      </c>
      <c r="AD15" s="10">
        <v>97.023193359375</v>
      </c>
      <c r="AE15" s="10">
        <v>167.95082092285199</v>
      </c>
      <c r="AF15" s="10">
        <v>195.57905578613301</v>
      </c>
      <c r="AG15">
        <v>0</v>
      </c>
      <c r="AH15" s="10">
        <v>-144.50070190429699</v>
      </c>
      <c r="AI15" s="10">
        <v>-26.066318511962901</v>
      </c>
      <c r="AJ15" s="10">
        <v>-89.521987915039105</v>
      </c>
      <c r="AK15" s="10">
        <v>1032.54455566406</v>
      </c>
      <c r="AL15">
        <v>0</v>
      </c>
      <c r="AM15">
        <v>0</v>
      </c>
      <c r="AN15">
        <v>0</v>
      </c>
    </row>
    <row r="16" spans="1:40" x14ac:dyDescent="0.25">
      <c r="A16" t="s">
        <v>121</v>
      </c>
      <c r="B16">
        <v>108.822631835938</v>
      </c>
      <c r="C16" s="10">
        <v>113.081581115723</v>
      </c>
      <c r="D16" s="10">
        <v>33.448863983154297</v>
      </c>
      <c r="E16">
        <v>0</v>
      </c>
      <c r="F16">
        <v>94.571594238281307</v>
      </c>
      <c r="G16">
        <v>0</v>
      </c>
      <c r="H16" s="10">
        <v>390.41531372070301</v>
      </c>
      <c r="I16">
        <v>0</v>
      </c>
      <c r="J16" s="10">
        <v>-107.04167938232401</v>
      </c>
      <c r="K16" s="10">
        <v>-35.607696533203097</v>
      </c>
      <c r="L16" s="10">
        <v>-42.262767791747997</v>
      </c>
      <c r="M16">
        <v>0</v>
      </c>
      <c r="N16" s="10">
        <v>-26.7842903137207</v>
      </c>
      <c r="O16" s="10">
        <v>-58.604537963867202</v>
      </c>
      <c r="P16">
        <v>0</v>
      </c>
      <c r="Q16" s="10">
        <v>1456.74328613281</v>
      </c>
      <c r="R16" s="10">
        <v>53.281993865966797</v>
      </c>
      <c r="S16" s="10">
        <v>103.572723388672</v>
      </c>
      <c r="T16" s="10">
        <v>96.889450073242202</v>
      </c>
      <c r="U16" s="10">
        <v>112.342315673828</v>
      </c>
      <c r="V16" s="10">
        <v>101.925399780273</v>
      </c>
      <c r="W16" s="10">
        <v>116.304641723633</v>
      </c>
      <c r="X16" s="10">
        <v>36.6541938781738</v>
      </c>
      <c r="Y16" s="10">
        <v>296.88778686523398</v>
      </c>
      <c r="Z16" s="10">
        <v>-14.0198707580566</v>
      </c>
      <c r="AA16" s="10">
        <v>184.71711730957</v>
      </c>
      <c r="AB16" s="10">
        <v>262.22421264648398</v>
      </c>
      <c r="AC16" s="10">
        <v>165.88162231445301</v>
      </c>
      <c r="AD16" s="10">
        <v>222.38352966308599</v>
      </c>
      <c r="AE16" s="10">
        <v>158.12998962402301</v>
      </c>
      <c r="AF16" s="10">
        <v>168.83093261718801</v>
      </c>
      <c r="AG16">
        <v>0</v>
      </c>
      <c r="AH16" s="10">
        <v>-232.46209716796901</v>
      </c>
      <c r="AI16" s="10">
        <v>-50.259475708007798</v>
      </c>
      <c r="AJ16" s="10">
        <v>-84.079406738281307</v>
      </c>
      <c r="AK16" s="10">
        <v>1111.36950683594</v>
      </c>
      <c r="AL16">
        <v>0</v>
      </c>
      <c r="AM16">
        <v>0</v>
      </c>
      <c r="AN16">
        <v>0</v>
      </c>
    </row>
    <row r="17" spans="1:40" x14ac:dyDescent="0.25">
      <c r="A17" t="s">
        <v>97</v>
      </c>
      <c r="B17">
        <v>-20.913251876831101</v>
      </c>
      <c r="C17">
        <v>-23.9600639343262</v>
      </c>
      <c r="D17">
        <v>-61.670963287353501</v>
      </c>
      <c r="E17">
        <v>0</v>
      </c>
      <c r="F17">
        <v>-25.6771240234375</v>
      </c>
      <c r="G17">
        <v>0</v>
      </c>
      <c r="H17">
        <v>-2.9605226516723602</v>
      </c>
      <c r="I17">
        <v>0</v>
      </c>
      <c r="J17" s="10">
        <v>-1082.04333496094</v>
      </c>
      <c r="K17">
        <v>-1053.52514648438</v>
      </c>
      <c r="L17" s="10">
        <v>-1045.75366210938</v>
      </c>
      <c r="M17">
        <v>0</v>
      </c>
      <c r="N17">
        <v>-1067.44763183594</v>
      </c>
      <c r="O17">
        <v>-1062.32165527344</v>
      </c>
      <c r="P17">
        <v>-1052.3232421875</v>
      </c>
      <c r="Q17" s="10">
        <v>0</v>
      </c>
      <c r="R17">
        <v>-241.474853515625</v>
      </c>
      <c r="S17">
        <v>-254.34443664550801</v>
      </c>
      <c r="T17">
        <v>-233.78575134277301</v>
      </c>
      <c r="U17">
        <v>-217.30299377441401</v>
      </c>
      <c r="V17">
        <v>-226.79684448242199</v>
      </c>
      <c r="W17">
        <v>-216.83024597168</v>
      </c>
      <c r="X17">
        <v>-1065.05029296875</v>
      </c>
      <c r="Y17">
        <v>28.296085357666001</v>
      </c>
      <c r="Z17">
        <v>-87.914527893066406</v>
      </c>
      <c r="AA17">
        <v>-42.178390502929702</v>
      </c>
      <c r="AB17">
        <v>-307.13046264648398</v>
      </c>
      <c r="AC17">
        <v>-58.449615478515597</v>
      </c>
      <c r="AD17">
        <v>-40.477046966552699</v>
      </c>
      <c r="AE17">
        <v>-60.918788909912102</v>
      </c>
      <c r="AF17">
        <v>-51.052650451660199</v>
      </c>
      <c r="AG17">
        <v>0</v>
      </c>
      <c r="AH17">
        <v>87.239585876464801</v>
      </c>
      <c r="AI17">
        <v>-117.759811401367</v>
      </c>
      <c r="AJ17">
        <v>-87.529548645019503</v>
      </c>
      <c r="AK17">
        <v>-159.88330078125</v>
      </c>
      <c r="AL17">
        <v>0</v>
      </c>
      <c r="AM17">
        <v>0</v>
      </c>
      <c r="AN17">
        <v>0</v>
      </c>
    </row>
    <row r="18" spans="1:40" x14ac:dyDescent="0.25">
      <c r="A18" t="s">
        <v>122</v>
      </c>
      <c r="B18">
        <v>190.50425720214801</v>
      </c>
      <c r="C18" s="10">
        <v>43.315910339355497</v>
      </c>
      <c r="D18">
        <v>275.56494140625</v>
      </c>
      <c r="E18">
        <v>0</v>
      </c>
      <c r="F18">
        <v>74.507820129394503</v>
      </c>
      <c r="G18">
        <v>0</v>
      </c>
      <c r="H18" s="10">
        <v>188.39909362793</v>
      </c>
      <c r="I18">
        <v>0</v>
      </c>
      <c r="J18" s="10">
        <v>-106.24509429931599</v>
      </c>
      <c r="K18" s="10">
        <v>-71.362777709960895</v>
      </c>
      <c r="L18" s="10">
        <v>-57.127365112304702</v>
      </c>
      <c r="M18">
        <v>0</v>
      </c>
      <c r="N18" s="10">
        <v>-106.628959655762</v>
      </c>
      <c r="O18" s="10">
        <v>-98.788825988769503</v>
      </c>
      <c r="P18" s="10">
        <v>-47.028030395507798</v>
      </c>
      <c r="Q18" s="10">
        <v>169.76988220214801</v>
      </c>
      <c r="R18">
        <v>0</v>
      </c>
      <c r="S18" s="10">
        <v>63.378677368164098</v>
      </c>
      <c r="T18" s="10">
        <v>62.914257049560497</v>
      </c>
      <c r="U18" s="10">
        <v>85.136199951171903</v>
      </c>
      <c r="V18" s="10">
        <v>51.008995056152301</v>
      </c>
      <c r="W18" s="10">
        <v>136.65971374511699</v>
      </c>
      <c r="X18" s="10">
        <v>2.1519961357116699</v>
      </c>
      <c r="Y18" s="10">
        <v>260.64395141601602</v>
      </c>
      <c r="Z18" s="10">
        <v>-37.9432373046875</v>
      </c>
      <c r="AA18" s="10">
        <v>148.47676086425801</v>
      </c>
      <c r="AB18" s="10">
        <v>194.42449951171901</v>
      </c>
      <c r="AC18" s="10">
        <v>55.4972114562988</v>
      </c>
      <c r="AD18" s="10">
        <v>112.192741394043</v>
      </c>
      <c r="AE18" s="10">
        <v>120.014724731445</v>
      </c>
      <c r="AF18" s="10">
        <v>102.47133636474599</v>
      </c>
      <c r="AG18">
        <v>0</v>
      </c>
      <c r="AH18" s="10">
        <v>-188.86285400390599</v>
      </c>
      <c r="AI18" s="10">
        <v>-35.150177001953097</v>
      </c>
      <c r="AJ18" s="10">
        <v>-50.185901641845703</v>
      </c>
      <c r="AK18" s="10">
        <v>950.59124755859398</v>
      </c>
      <c r="AL18">
        <v>0</v>
      </c>
      <c r="AM18">
        <v>0</v>
      </c>
      <c r="AN18">
        <v>0</v>
      </c>
    </row>
    <row r="19" spans="1:40" x14ac:dyDescent="0.25">
      <c r="A19" t="s">
        <v>123</v>
      </c>
      <c r="B19">
        <v>169.31002807617199</v>
      </c>
      <c r="C19" s="10">
        <v>83.905715942382798</v>
      </c>
      <c r="D19" s="10">
        <v>123.117790222168</v>
      </c>
      <c r="E19">
        <v>0</v>
      </c>
      <c r="F19">
        <v>88.224571228027301</v>
      </c>
      <c r="G19">
        <v>0</v>
      </c>
      <c r="H19" s="10">
        <v>266.59039306640602</v>
      </c>
      <c r="I19">
        <v>0</v>
      </c>
      <c r="J19" s="10">
        <v>-93.998054504394503</v>
      </c>
      <c r="K19" s="10">
        <v>-22.949527740478501</v>
      </c>
      <c r="L19" s="10">
        <v>-99.121200561523395</v>
      </c>
      <c r="M19">
        <v>0</v>
      </c>
      <c r="N19" s="10">
        <v>-120.02838897705099</v>
      </c>
      <c r="O19" s="10">
        <v>-113.94376373291</v>
      </c>
      <c r="P19" s="10">
        <v>-103.626258850098</v>
      </c>
      <c r="Q19" s="10">
        <v>170.50825500488301</v>
      </c>
      <c r="R19" s="10">
        <v>-61.982078552246101</v>
      </c>
      <c r="S19">
        <v>0</v>
      </c>
      <c r="T19" s="10">
        <v>38.492584228515597</v>
      </c>
      <c r="U19" s="10">
        <v>61.395233154296903</v>
      </c>
      <c r="V19" s="10">
        <v>47.350753784179702</v>
      </c>
      <c r="W19" s="10">
        <v>33.994987487792997</v>
      </c>
      <c r="X19" s="10">
        <v>-19.2850952148438</v>
      </c>
      <c r="Y19" s="10">
        <v>243.10118103027301</v>
      </c>
      <c r="Z19" s="10">
        <v>-76.870445251464801</v>
      </c>
      <c r="AA19" s="10">
        <v>146.74792480468801</v>
      </c>
      <c r="AB19" s="10">
        <v>177.01957702636699</v>
      </c>
      <c r="AC19" s="10">
        <v>111.628143310547</v>
      </c>
      <c r="AD19" s="10">
        <v>41.763698577880902</v>
      </c>
      <c r="AE19" s="10">
        <v>104.71450805664099</v>
      </c>
      <c r="AF19" s="10">
        <v>115.689613342285</v>
      </c>
      <c r="AG19">
        <v>0</v>
      </c>
      <c r="AH19" s="10">
        <v>-128.48431396484401</v>
      </c>
      <c r="AI19" s="10">
        <v>-93.571960449218807</v>
      </c>
      <c r="AJ19" s="10">
        <v>-170.13752746582</v>
      </c>
      <c r="AK19" s="10">
        <v>1008.28210449219</v>
      </c>
      <c r="AL19">
        <v>0</v>
      </c>
      <c r="AM19">
        <v>0</v>
      </c>
      <c r="AN19">
        <v>0</v>
      </c>
    </row>
    <row r="20" spans="1:40" x14ac:dyDescent="0.25">
      <c r="A20" t="s">
        <v>124</v>
      </c>
      <c r="B20">
        <v>183.62577819824199</v>
      </c>
      <c r="C20" s="10">
        <v>36.710182189941399</v>
      </c>
      <c r="D20" s="10">
        <v>260.24935913085898</v>
      </c>
      <c r="E20">
        <v>0</v>
      </c>
      <c r="F20">
        <v>68.051177978515597</v>
      </c>
      <c r="G20">
        <v>0</v>
      </c>
      <c r="H20" s="10">
        <v>293.54022216796898</v>
      </c>
      <c r="I20">
        <v>0</v>
      </c>
      <c r="J20" s="10">
        <v>-173.64476013183599</v>
      </c>
      <c r="K20" s="10">
        <v>-82.865036010742202</v>
      </c>
      <c r="L20" s="10">
        <v>-89.434875488281307</v>
      </c>
      <c r="M20">
        <v>0</v>
      </c>
      <c r="N20" s="10">
        <v>-44.202972412109403</v>
      </c>
      <c r="O20" s="10">
        <v>-106.193313598633</v>
      </c>
      <c r="P20" s="10">
        <v>-96.688522338867202</v>
      </c>
      <c r="Q20" s="10">
        <v>162.13070678710901</v>
      </c>
      <c r="R20" s="10">
        <v>-57.838638305664098</v>
      </c>
      <c r="S20" s="10">
        <v>-37.8694038391113</v>
      </c>
      <c r="T20">
        <v>0</v>
      </c>
      <c r="U20" s="10">
        <v>65.587959289550795</v>
      </c>
      <c r="V20" s="10">
        <v>54.1915893554688</v>
      </c>
      <c r="W20" s="10">
        <v>69.238204956054702</v>
      </c>
      <c r="X20" s="10">
        <v>-11.7143907546997</v>
      </c>
      <c r="Y20" s="10">
        <v>255.08749389648401</v>
      </c>
      <c r="Z20" s="10">
        <v>-60.900093078613303</v>
      </c>
      <c r="AA20" s="10">
        <v>150.24742126464801</v>
      </c>
      <c r="AB20" s="10">
        <v>188.67218017578099</v>
      </c>
      <c r="AC20" s="10">
        <v>119.880577087402</v>
      </c>
      <c r="AD20" s="10">
        <v>100.71457672119099</v>
      </c>
      <c r="AE20" s="10">
        <v>111.241989135742</v>
      </c>
      <c r="AF20" s="10">
        <v>120.17295074462901</v>
      </c>
      <c r="AG20">
        <v>0</v>
      </c>
      <c r="AH20" s="10">
        <v>-310.43154907226602</v>
      </c>
      <c r="AI20" s="10">
        <v>-99.498573303222699</v>
      </c>
      <c r="AJ20" s="10">
        <v>-139.20269775390599</v>
      </c>
      <c r="AK20" s="10">
        <v>1055.88330078125</v>
      </c>
      <c r="AL20">
        <v>0</v>
      </c>
      <c r="AM20">
        <v>0</v>
      </c>
      <c r="AN20">
        <v>0</v>
      </c>
    </row>
    <row r="21" spans="1:40" x14ac:dyDescent="0.25">
      <c r="A21" t="s">
        <v>125</v>
      </c>
      <c r="B21">
        <v>166.33262634277301</v>
      </c>
      <c r="C21" s="10">
        <v>19.158527374267599</v>
      </c>
      <c r="D21" s="10">
        <v>251.393310546875</v>
      </c>
      <c r="E21">
        <v>0</v>
      </c>
      <c r="F21">
        <v>66.301818847656307</v>
      </c>
      <c r="G21">
        <v>0</v>
      </c>
      <c r="H21" s="10">
        <v>324.82879638671898</v>
      </c>
      <c r="I21">
        <v>0</v>
      </c>
      <c r="J21" s="10">
        <v>-152.521560668945</v>
      </c>
      <c r="K21">
        <v>-104.06674957275401</v>
      </c>
      <c r="L21" s="10">
        <v>-108.074592590332</v>
      </c>
      <c r="M21">
        <v>0</v>
      </c>
      <c r="N21" s="10">
        <v>-130.00704956054699</v>
      </c>
      <c r="O21" s="10">
        <v>-86.132072448730497</v>
      </c>
      <c r="P21" s="10">
        <v>-112.584175109863</v>
      </c>
      <c r="Q21" s="10">
        <v>145.59889221191401</v>
      </c>
      <c r="R21" s="10">
        <v>-71.067619323730497</v>
      </c>
      <c r="S21" s="10">
        <v>-58.101417541503899</v>
      </c>
      <c r="T21" s="10">
        <v>-64.915306091308594</v>
      </c>
      <c r="U21">
        <v>0</v>
      </c>
      <c r="V21">
        <v>36.9108695983887</v>
      </c>
      <c r="W21" s="10">
        <v>45.868816375732401</v>
      </c>
      <c r="X21" s="10">
        <v>-22.828222274780298</v>
      </c>
      <c r="Y21" s="10">
        <v>236.47232055664099</v>
      </c>
      <c r="Z21" s="10">
        <v>-24.361495971679702</v>
      </c>
      <c r="AA21" s="10">
        <v>141.21914672851599</v>
      </c>
      <c r="AB21" s="10">
        <v>224.06692504882801</v>
      </c>
      <c r="AC21" s="10">
        <v>103.868698120117</v>
      </c>
      <c r="AD21" s="10">
        <v>197.51771545410199</v>
      </c>
      <c r="AE21" s="10">
        <v>98.819229125976605</v>
      </c>
      <c r="AF21" s="10">
        <v>104.98233032226599</v>
      </c>
      <c r="AG21">
        <v>0</v>
      </c>
      <c r="AH21" s="10">
        <v>-359.927490234375</v>
      </c>
      <c r="AI21" s="10">
        <v>-88.192810058593807</v>
      </c>
      <c r="AJ21" s="10">
        <v>-281.21319580078102</v>
      </c>
      <c r="AK21" s="10">
        <v>1097.67541503906</v>
      </c>
      <c r="AL21">
        <v>0</v>
      </c>
      <c r="AM21">
        <v>0</v>
      </c>
      <c r="AN21">
        <v>0</v>
      </c>
    </row>
    <row r="22" spans="1:40" x14ac:dyDescent="0.25">
      <c r="A22" t="s">
        <v>126</v>
      </c>
      <c r="B22">
        <v>176.63710021972699</v>
      </c>
      <c r="C22">
        <v>29.725522994995099</v>
      </c>
      <c r="D22" s="10">
        <v>253.26069641113301</v>
      </c>
      <c r="E22">
        <v>0</v>
      </c>
      <c r="F22">
        <v>71.955047607421903</v>
      </c>
      <c r="G22">
        <v>0</v>
      </c>
      <c r="H22" s="10">
        <v>336.47149658203102</v>
      </c>
      <c r="I22">
        <v>0</v>
      </c>
      <c r="J22" s="10">
        <v>-130.24598693847699</v>
      </c>
      <c r="K22" s="10">
        <v>-91.628898620605497</v>
      </c>
      <c r="L22" s="10">
        <v>-97.851730346679702</v>
      </c>
      <c r="M22">
        <v>0</v>
      </c>
      <c r="N22" s="10">
        <v>-84.854438781738295</v>
      </c>
      <c r="O22" s="10">
        <v>-54.3291625976563</v>
      </c>
      <c r="P22" s="10">
        <v>-102.039024353027</v>
      </c>
      <c r="Q22" s="10">
        <v>155.14202880859401</v>
      </c>
      <c r="R22" s="10">
        <v>-40.069709777832003</v>
      </c>
      <c r="S22" s="10">
        <v>-45.023265838622997</v>
      </c>
      <c r="T22" s="10">
        <v>-53.764579772949197</v>
      </c>
      <c r="U22">
        <v>-36.5846977233887</v>
      </c>
      <c r="V22">
        <v>0</v>
      </c>
      <c r="W22" s="10">
        <v>57.0516548156738</v>
      </c>
      <c r="X22" s="10">
        <v>-14.293713569641101</v>
      </c>
      <c r="Y22" s="10">
        <v>248.09881591796901</v>
      </c>
      <c r="Z22" s="10">
        <v>-41.042282104492202</v>
      </c>
      <c r="AA22" s="10">
        <v>151.25624084472699</v>
      </c>
      <c r="AB22" s="10">
        <v>208.954177856445</v>
      </c>
      <c r="AC22" s="10">
        <v>112.59133148193401</v>
      </c>
      <c r="AD22" s="10">
        <v>211.66781616210901</v>
      </c>
      <c r="AE22" s="10">
        <v>106.74619293212901</v>
      </c>
      <c r="AF22" s="10">
        <v>117.330535888672</v>
      </c>
      <c r="AG22">
        <v>0</v>
      </c>
      <c r="AH22" s="10">
        <v>-351.53121948242199</v>
      </c>
      <c r="AI22" s="10">
        <v>-93.178924560546903</v>
      </c>
      <c r="AJ22" s="10">
        <v>-182.82516479492199</v>
      </c>
      <c r="AK22" s="10">
        <v>1093.50524902344</v>
      </c>
      <c r="AL22">
        <v>0</v>
      </c>
      <c r="AM22">
        <v>0</v>
      </c>
      <c r="AN22">
        <v>0</v>
      </c>
    </row>
    <row r="23" spans="1:40" x14ac:dyDescent="0.25">
      <c r="A23" t="s">
        <v>30</v>
      </c>
      <c r="B23">
        <v>166.67080688476599</v>
      </c>
      <c r="C23">
        <v>19.764951705932599</v>
      </c>
      <c r="D23" s="10">
        <v>243.29440307617199</v>
      </c>
      <c r="E23">
        <v>0</v>
      </c>
      <c r="F23">
        <v>75.046585083007798</v>
      </c>
      <c r="G23">
        <v>0</v>
      </c>
      <c r="H23" s="10">
        <v>79.682891845703097</v>
      </c>
      <c r="I23">
        <v>0</v>
      </c>
      <c r="J23" s="10">
        <v>13.860934257507299</v>
      </c>
      <c r="K23" s="10">
        <v>-99.870475769042997</v>
      </c>
      <c r="L23" s="10">
        <v>-105.88897705078099</v>
      </c>
      <c r="M23">
        <v>0</v>
      </c>
      <c r="N23" s="10">
        <v>-180.97947692871099</v>
      </c>
      <c r="O23" s="10">
        <v>-129.64015197753901</v>
      </c>
      <c r="P23" s="10">
        <v>-114.90569305419901</v>
      </c>
      <c r="Q23" s="10">
        <v>145.17575073242199</v>
      </c>
      <c r="R23" s="10">
        <v>-110.582328796387</v>
      </c>
      <c r="S23" s="10">
        <v>-26.369453430175799</v>
      </c>
      <c r="T23" s="10">
        <v>-66.298469543457003</v>
      </c>
      <c r="U23" s="10">
        <v>-45.452259063720703</v>
      </c>
      <c r="V23" s="10">
        <v>-56.442340850830099</v>
      </c>
      <c r="W23">
        <v>0</v>
      </c>
      <c r="X23" s="10">
        <v>-14.757006645202599</v>
      </c>
      <c r="Y23" s="10">
        <v>238.13252258300801</v>
      </c>
      <c r="Z23" s="10">
        <v>-29.010173797607401</v>
      </c>
      <c r="AA23" s="10">
        <v>144.35868835449199</v>
      </c>
      <c r="AB23" s="10">
        <v>257.09857177734398</v>
      </c>
      <c r="AC23" s="10">
        <v>48.8943481445313</v>
      </c>
      <c r="AD23" s="10">
        <v>126.38816833496099</v>
      </c>
      <c r="AE23" s="10">
        <v>54.786808013916001</v>
      </c>
      <c r="AF23" s="10">
        <v>103.63266754150401</v>
      </c>
      <c r="AG23">
        <v>0</v>
      </c>
      <c r="AH23" s="10">
        <v>-70.834014892578097</v>
      </c>
      <c r="AI23" s="10">
        <v>-53.751010894775398</v>
      </c>
      <c r="AJ23" s="10">
        <v>-285.02438354492199</v>
      </c>
      <c r="AK23" s="10">
        <v>1139.78234863281</v>
      </c>
      <c r="AL23">
        <v>0</v>
      </c>
      <c r="AM23">
        <v>0</v>
      </c>
      <c r="AN23">
        <v>0</v>
      </c>
    </row>
    <row r="24" spans="1:40" x14ac:dyDescent="0.25">
      <c r="A24" t="s">
        <v>32</v>
      </c>
      <c r="B24">
        <v>128.40251159668</v>
      </c>
      <c r="C24" s="10">
        <v>125.076873779297</v>
      </c>
      <c r="D24" s="10">
        <v>56.957157135009801</v>
      </c>
      <c r="E24">
        <v>0</v>
      </c>
      <c r="F24">
        <v>98.028984069824205</v>
      </c>
      <c r="G24">
        <v>0</v>
      </c>
      <c r="H24" s="10">
        <v>354.38372802734398</v>
      </c>
      <c r="I24">
        <v>0</v>
      </c>
      <c r="J24" s="10">
        <v>-62.415103912353501</v>
      </c>
      <c r="K24" s="10">
        <v>-24.436418533325199</v>
      </c>
      <c r="L24" s="10">
        <v>-30.122795104980501</v>
      </c>
      <c r="M24">
        <v>0</v>
      </c>
      <c r="N24" s="10">
        <v>-53.729366302490199</v>
      </c>
      <c r="O24" s="10">
        <v>-45.213920593261697</v>
      </c>
      <c r="P24" s="10">
        <v>-36.263641357421903</v>
      </c>
      <c r="Q24" s="10">
        <v>1470.55737304688</v>
      </c>
      <c r="R24" s="10">
        <v>4.3332448005676296</v>
      </c>
      <c r="S24" s="10">
        <v>20.5019340515137</v>
      </c>
      <c r="T24" s="10">
        <v>12.0820636749268</v>
      </c>
      <c r="U24" s="10">
        <v>26.673355102539102</v>
      </c>
      <c r="V24" s="10">
        <v>16.6981716156006</v>
      </c>
      <c r="W24" s="10">
        <v>22.8152961730957</v>
      </c>
      <c r="X24">
        <v>0</v>
      </c>
      <c r="Y24" s="10">
        <v>301.93179321289102</v>
      </c>
      <c r="Z24" s="10">
        <v>-5.5155673027038601</v>
      </c>
      <c r="AA24" s="10">
        <v>192.55465698242199</v>
      </c>
      <c r="AB24" s="10">
        <v>272.75640869140602</v>
      </c>
      <c r="AC24" s="10">
        <v>180.82601928710901</v>
      </c>
      <c r="AD24" s="10">
        <v>201.78446960449199</v>
      </c>
      <c r="AE24" s="10">
        <v>171.39877319335901</v>
      </c>
      <c r="AF24" s="10">
        <v>179.82437133789099</v>
      </c>
      <c r="AG24">
        <v>0</v>
      </c>
      <c r="AH24" s="10">
        <v>-82.012283325195298</v>
      </c>
      <c r="AI24" s="10">
        <v>-38.528572082519503</v>
      </c>
      <c r="AJ24" s="10">
        <v>-93.074188232421903</v>
      </c>
      <c r="AK24" s="10">
        <v>1099.93493652344</v>
      </c>
      <c r="AL24">
        <v>0</v>
      </c>
      <c r="AM24">
        <v>0</v>
      </c>
      <c r="AN24">
        <v>0</v>
      </c>
    </row>
    <row r="25" spans="1:40" x14ac:dyDescent="0.25">
      <c r="A25" t="s">
        <v>98</v>
      </c>
      <c r="B25">
        <v>11.1687564849854</v>
      </c>
      <c r="C25" s="10">
        <v>40.416618347167997</v>
      </c>
      <c r="D25" s="10">
        <v>135.509841918945</v>
      </c>
      <c r="E25">
        <v>0</v>
      </c>
      <c r="F25">
        <v>-62.398544311523402</v>
      </c>
      <c r="G25">
        <v>0</v>
      </c>
      <c r="H25" s="10">
        <v>-39.180252075195298</v>
      </c>
      <c r="I25">
        <v>0</v>
      </c>
      <c r="J25" s="10">
        <v>-292.99298095703102</v>
      </c>
      <c r="K25" s="10">
        <v>-264.57800292968801</v>
      </c>
      <c r="L25" s="10">
        <v>-298.29412841796898</v>
      </c>
      <c r="M25">
        <v>0</v>
      </c>
      <c r="N25" s="10">
        <v>-313.13726806640602</v>
      </c>
      <c r="O25" s="10">
        <v>-308.02978515625</v>
      </c>
      <c r="P25" s="10">
        <v>-298.06729125976602</v>
      </c>
      <c r="Q25" s="10">
        <v>-38.238307952880902</v>
      </c>
      <c r="R25" s="10">
        <v>-239.06887817382801</v>
      </c>
      <c r="S25" s="10">
        <v>-222.91294860839801</v>
      </c>
      <c r="T25" s="10">
        <v>-233.647048950195</v>
      </c>
      <c r="U25" s="10">
        <v>-214.89768981933599</v>
      </c>
      <c r="V25" s="10">
        <v>-226.65850830078099</v>
      </c>
      <c r="W25" s="10">
        <v>-216.69239807128901</v>
      </c>
      <c r="X25" s="10">
        <v>-305.12734985351602</v>
      </c>
      <c r="Y25">
        <v>0</v>
      </c>
      <c r="Z25" s="10">
        <v>-71.4010009765625</v>
      </c>
      <c r="AA25" s="10">
        <v>264.12118530273398</v>
      </c>
      <c r="AB25" s="10">
        <v>-52.957965850830099</v>
      </c>
      <c r="AC25" s="10">
        <v>-8.2445392608642596</v>
      </c>
      <c r="AD25" s="10">
        <v>1.50102162361145</v>
      </c>
      <c r="AE25" s="10">
        <v>-15.127519607543899</v>
      </c>
      <c r="AF25" s="10">
        <v>-5.2613806724548304</v>
      </c>
      <c r="AG25">
        <v>0</v>
      </c>
      <c r="AH25" s="10">
        <v>-1063.419921875</v>
      </c>
      <c r="AI25" s="10">
        <v>-16.512565612793001</v>
      </c>
      <c r="AJ25" s="10">
        <v>-260.54556274414102</v>
      </c>
      <c r="AK25" s="10">
        <v>879.35925292968795</v>
      </c>
      <c r="AL25">
        <v>0</v>
      </c>
      <c r="AM25">
        <v>0</v>
      </c>
      <c r="AN25">
        <v>0</v>
      </c>
    </row>
    <row r="26" spans="1:40" x14ac:dyDescent="0.25">
      <c r="A26" t="s">
        <v>36</v>
      </c>
      <c r="B26">
        <v>184.693771362305</v>
      </c>
      <c r="C26">
        <v>1389.32971191406</v>
      </c>
      <c r="D26" s="10">
        <v>61.733612060546903</v>
      </c>
      <c r="E26">
        <v>0</v>
      </c>
      <c r="F26">
        <v>129.29556274414099</v>
      </c>
      <c r="G26">
        <v>0</v>
      </c>
      <c r="H26" s="10">
        <v>438.57675170898398</v>
      </c>
      <c r="I26">
        <v>0</v>
      </c>
      <c r="J26" s="10">
        <v>0.37992611527442899</v>
      </c>
      <c r="K26" s="10">
        <v>23.9991359710693</v>
      </c>
      <c r="L26" s="10">
        <v>20.590394973754901</v>
      </c>
      <c r="M26">
        <v>0</v>
      </c>
      <c r="N26" s="10">
        <v>2.0418214797973602</v>
      </c>
      <c r="O26" s="10">
        <v>7.7418289184570304</v>
      </c>
      <c r="P26" s="10">
        <v>16.444150924682599</v>
      </c>
      <c r="Q26" s="10">
        <v>30.2181587219238</v>
      </c>
      <c r="R26" s="10">
        <v>47.041751861572301</v>
      </c>
      <c r="S26" s="10">
        <v>77.207946777343807</v>
      </c>
      <c r="T26" s="10">
        <v>63.378265380859403</v>
      </c>
      <c r="U26" s="10">
        <v>37.5089302062988</v>
      </c>
      <c r="V26" s="10">
        <v>52.9336128234863</v>
      </c>
      <c r="W26" s="10">
        <v>45.381534576416001</v>
      </c>
      <c r="X26" s="10">
        <v>6.4398555755615199</v>
      </c>
      <c r="Y26" s="10">
        <v>74.016395568847699</v>
      </c>
      <c r="Z26">
        <v>0</v>
      </c>
      <c r="AA26" s="10">
        <v>236.52078247070301</v>
      </c>
      <c r="AB26" s="10">
        <v>340.34362792968801</v>
      </c>
      <c r="AC26" s="10">
        <v>236.85084533691401</v>
      </c>
      <c r="AD26" s="10">
        <v>254.493087768555</v>
      </c>
      <c r="AE26" s="10">
        <v>230.48960876464801</v>
      </c>
      <c r="AF26" s="10">
        <v>239.49053955078099</v>
      </c>
      <c r="AG26">
        <v>0</v>
      </c>
      <c r="AH26" s="10">
        <v>-66.126228332519503</v>
      </c>
      <c r="AI26" s="10">
        <v>17.197166442871101</v>
      </c>
      <c r="AJ26" s="10">
        <v>-44.549732208252003</v>
      </c>
      <c r="AK26" s="10">
        <v>1121.86706542969</v>
      </c>
      <c r="AL26">
        <v>0</v>
      </c>
      <c r="AM26">
        <v>0</v>
      </c>
      <c r="AN26">
        <v>0</v>
      </c>
    </row>
    <row r="27" spans="1:40" x14ac:dyDescent="0.25">
      <c r="A27" t="s">
        <v>99</v>
      </c>
      <c r="B27">
        <v>119.521049499512</v>
      </c>
      <c r="C27" s="10">
        <v>-52.576606750488303</v>
      </c>
      <c r="D27" s="10">
        <v>-39.486576080322301</v>
      </c>
      <c r="E27">
        <v>0</v>
      </c>
      <c r="F27">
        <v>-114.684112548828</v>
      </c>
      <c r="G27">
        <v>0</v>
      </c>
      <c r="H27" s="10">
        <v>24.183269500732401</v>
      </c>
      <c r="I27">
        <v>0</v>
      </c>
      <c r="J27" s="10">
        <v>-92.036102294921903</v>
      </c>
      <c r="K27" s="10">
        <v>19.4133625030518</v>
      </c>
      <c r="L27" s="10">
        <v>3.2417151927947998</v>
      </c>
      <c r="M27">
        <v>0</v>
      </c>
      <c r="N27" s="10">
        <v>-80.667068481445298</v>
      </c>
      <c r="O27" s="10">
        <v>-60.779327392578097</v>
      </c>
      <c r="P27" s="10">
        <v>-8.2644977569580096</v>
      </c>
      <c r="Q27" s="10">
        <v>108.77709197998</v>
      </c>
      <c r="R27" s="10">
        <v>-36.793460845947301</v>
      </c>
      <c r="S27" s="10">
        <v>-12.9116353988647</v>
      </c>
      <c r="T27" s="10">
        <v>5.6798954010009801</v>
      </c>
      <c r="U27" s="10">
        <v>35.627567291259801</v>
      </c>
      <c r="V27" s="10">
        <v>20.608665466308601</v>
      </c>
      <c r="W27" s="10">
        <v>51.789054870605497</v>
      </c>
      <c r="X27" s="10">
        <v>-23.8860874176025</v>
      </c>
      <c r="Y27" s="10">
        <v>-246.93936157226599</v>
      </c>
      <c r="Z27" s="10">
        <v>-66.270004272460895</v>
      </c>
      <c r="AA27">
        <v>0</v>
      </c>
      <c r="AB27" s="10">
        <v>22.7524929046631</v>
      </c>
      <c r="AC27" s="10">
        <v>33.243919372558601</v>
      </c>
      <c r="AD27" s="10">
        <v>0.258469998836517</v>
      </c>
      <c r="AE27" s="10">
        <v>30.0733451843262</v>
      </c>
      <c r="AF27" s="10">
        <v>51.43798828125</v>
      </c>
      <c r="AG27">
        <v>0</v>
      </c>
      <c r="AH27" s="10">
        <v>-57.306793212890597</v>
      </c>
      <c r="AI27" s="10">
        <v>19.5889682769775</v>
      </c>
      <c r="AJ27" s="10">
        <v>-11.9430646896362</v>
      </c>
      <c r="AK27" s="10">
        <v>431.31781005859398</v>
      </c>
      <c r="AL27">
        <v>0</v>
      </c>
      <c r="AM27">
        <v>0</v>
      </c>
      <c r="AN27">
        <v>0</v>
      </c>
    </row>
    <row r="28" spans="1:40" x14ac:dyDescent="0.25">
      <c r="A28" t="s">
        <v>100</v>
      </c>
      <c r="B28">
        <v>63.531917572021499</v>
      </c>
      <c r="C28" s="10">
        <v>173.72660827636699</v>
      </c>
      <c r="D28" s="10">
        <v>53.9024047851563</v>
      </c>
      <c r="E28">
        <v>0</v>
      </c>
      <c r="F28">
        <v>13.279462814331101</v>
      </c>
      <c r="G28">
        <v>0</v>
      </c>
      <c r="H28" s="10">
        <v>45.545314788818402</v>
      </c>
      <c r="I28">
        <v>0</v>
      </c>
      <c r="J28" s="10">
        <v>-285.81466674804699</v>
      </c>
      <c r="K28" s="10">
        <v>-288.70343017578102</v>
      </c>
      <c r="L28" s="10">
        <v>-247.47064208984401</v>
      </c>
      <c r="M28">
        <v>0</v>
      </c>
      <c r="N28" s="10">
        <v>-252.53506469726599</v>
      </c>
      <c r="O28" s="10">
        <v>-242.78742980957</v>
      </c>
      <c r="P28" s="10">
        <v>-253.14926147460901</v>
      </c>
      <c r="Q28" s="10">
        <v>322.05642700195301</v>
      </c>
      <c r="R28" s="10">
        <v>-194.14100646972699</v>
      </c>
      <c r="S28" s="10">
        <v>-177.35296630859401</v>
      </c>
      <c r="T28" s="10">
        <v>-182.44804382324199</v>
      </c>
      <c r="U28" s="10">
        <v>-206.764572143555</v>
      </c>
      <c r="V28" s="10">
        <v>-196.73081970214801</v>
      </c>
      <c r="W28" s="10">
        <v>-230.38993835449199</v>
      </c>
      <c r="X28" s="10">
        <v>-268.98431396484398</v>
      </c>
      <c r="Y28" s="10">
        <v>101.44490814209</v>
      </c>
      <c r="Z28" s="10">
        <v>-333.05630493164102</v>
      </c>
      <c r="AA28" s="10">
        <v>57.157852172851598</v>
      </c>
      <c r="AB28">
        <v>0</v>
      </c>
      <c r="AC28" s="10">
        <v>-10.6487894058228</v>
      </c>
      <c r="AD28" s="10">
        <v>-25.767051696777301</v>
      </c>
      <c r="AE28" s="10">
        <v>-17.9888515472412</v>
      </c>
      <c r="AF28" s="10">
        <v>-3.32994508743286</v>
      </c>
      <c r="AG28">
        <v>0</v>
      </c>
      <c r="AH28" s="10">
        <v>-333.03527832031301</v>
      </c>
      <c r="AI28" s="10">
        <v>-340.60577392578102</v>
      </c>
      <c r="AJ28" s="10">
        <v>-461.56317138671898</v>
      </c>
      <c r="AK28" s="10">
        <v>846.806884765625</v>
      </c>
      <c r="AL28">
        <v>0</v>
      </c>
      <c r="AM28">
        <v>0</v>
      </c>
      <c r="AN28">
        <v>0</v>
      </c>
    </row>
    <row r="29" spans="1:40" x14ac:dyDescent="0.25">
      <c r="A29" t="s">
        <v>127</v>
      </c>
      <c r="B29">
        <v>304.42007446289102</v>
      </c>
      <c r="C29">
        <v>129.48890686035199</v>
      </c>
      <c r="D29" s="10">
        <v>300.13656616210898</v>
      </c>
      <c r="E29">
        <v>0</v>
      </c>
      <c r="F29">
        <v>37.775764465332003</v>
      </c>
      <c r="G29">
        <v>0</v>
      </c>
      <c r="H29" s="10">
        <v>27.731346130371101</v>
      </c>
      <c r="I29">
        <v>0</v>
      </c>
      <c r="J29" s="10">
        <v>-225.43316650390599</v>
      </c>
      <c r="K29" s="10">
        <v>-85.560035705566406</v>
      </c>
      <c r="L29" s="10">
        <v>-161.13449096679699</v>
      </c>
      <c r="M29">
        <v>0</v>
      </c>
      <c r="N29" s="10">
        <v>-158.97303771972699</v>
      </c>
      <c r="O29" s="10">
        <v>-176.50764465332</v>
      </c>
      <c r="P29" s="10">
        <v>-166.63865661621099</v>
      </c>
      <c r="Q29" s="10">
        <v>61.125164031982401</v>
      </c>
      <c r="R29" s="10">
        <v>-51.513359069824197</v>
      </c>
      <c r="S29" s="10">
        <v>-111.48748779296901</v>
      </c>
      <c r="T29" s="10">
        <v>-119.997436523438</v>
      </c>
      <c r="U29" s="10">
        <v>-102.75926208496099</v>
      </c>
      <c r="V29" s="10">
        <v>-112.352867126465</v>
      </c>
      <c r="W29" s="10">
        <v>-43.567062377929702</v>
      </c>
      <c r="X29" s="10">
        <v>-180.93194580078099</v>
      </c>
      <c r="Y29" s="10">
        <v>49.843353271484403</v>
      </c>
      <c r="Z29" s="10">
        <v>-236.85617065429699</v>
      </c>
      <c r="AA29" s="10">
        <v>96.061706542968807</v>
      </c>
      <c r="AB29" s="10">
        <v>14.9585113525391</v>
      </c>
      <c r="AC29">
        <v>0</v>
      </c>
      <c r="AD29" s="10">
        <v>47.279624938964801</v>
      </c>
      <c r="AE29" s="10">
        <v>40.964271545410199</v>
      </c>
      <c r="AF29" s="10">
        <v>50.121452331542997</v>
      </c>
      <c r="AG29">
        <v>0</v>
      </c>
      <c r="AH29" s="10">
        <v>-439.70309448242199</v>
      </c>
      <c r="AI29" s="10">
        <v>-163.48997497558599</v>
      </c>
      <c r="AJ29" s="10">
        <v>-231.61868286132801</v>
      </c>
      <c r="AK29" s="10">
        <v>972.62677001953102</v>
      </c>
      <c r="AL29">
        <v>0</v>
      </c>
      <c r="AM29">
        <v>0</v>
      </c>
      <c r="AN29">
        <v>0</v>
      </c>
    </row>
    <row r="30" spans="1:40" x14ac:dyDescent="0.25">
      <c r="A30" t="s">
        <v>128</v>
      </c>
      <c r="B30">
        <v>307.34500122070301</v>
      </c>
      <c r="C30" s="10">
        <v>150.89981079101599</v>
      </c>
      <c r="D30" s="10">
        <v>273.02938842773398</v>
      </c>
      <c r="E30">
        <v>0</v>
      </c>
      <c r="F30">
        <v>74.205459594726605</v>
      </c>
      <c r="G30">
        <v>0</v>
      </c>
      <c r="H30" s="10">
        <v>123.87775421142599</v>
      </c>
      <c r="I30">
        <v>0</v>
      </c>
      <c r="J30" s="10">
        <v>-172.92962646484401</v>
      </c>
      <c r="K30" s="10">
        <v>-165.41636657714801</v>
      </c>
      <c r="L30" s="10">
        <v>-221.57409667968801</v>
      </c>
      <c r="M30">
        <v>0</v>
      </c>
      <c r="N30" s="10">
        <v>-169.87631225585901</v>
      </c>
      <c r="O30" s="10">
        <v>-94.943351745605497</v>
      </c>
      <c r="P30" s="10">
        <v>-202.28596496582</v>
      </c>
      <c r="Q30" s="10">
        <v>48.0252876281738</v>
      </c>
      <c r="R30" s="10">
        <v>-112.49765777587901</v>
      </c>
      <c r="S30" s="10">
        <v>-36.2865600585938</v>
      </c>
      <c r="T30" s="10">
        <v>-90.330718994140597</v>
      </c>
      <c r="U30" s="10">
        <v>-164.78103637695301</v>
      </c>
      <c r="V30" s="10">
        <v>-180.37086486816401</v>
      </c>
      <c r="W30" s="10">
        <v>-98.765045166015597</v>
      </c>
      <c r="X30" s="10">
        <v>-188.56864929199199</v>
      </c>
      <c r="Y30" s="10">
        <v>42.871963500976598</v>
      </c>
      <c r="Z30" s="10">
        <v>-244.65119934082</v>
      </c>
      <c r="AA30" s="10">
        <v>85.875350952148395</v>
      </c>
      <c r="AB30" s="10">
        <v>27.7162570953369</v>
      </c>
      <c r="AC30" s="10">
        <v>-40.817672729492202</v>
      </c>
      <c r="AD30">
        <v>0</v>
      </c>
      <c r="AE30" s="10">
        <v>61.560871124267599</v>
      </c>
      <c r="AF30" s="10">
        <v>82.5653076171875</v>
      </c>
      <c r="AG30">
        <v>0</v>
      </c>
      <c r="AH30" s="10">
        <v>-427.95211791992199</v>
      </c>
      <c r="AI30" s="10">
        <v>-300.07342529296898</v>
      </c>
      <c r="AJ30" s="10">
        <v>-309.03997802734398</v>
      </c>
      <c r="AK30" s="10">
        <v>860.44512939453102</v>
      </c>
      <c r="AL30">
        <v>0</v>
      </c>
      <c r="AM30">
        <v>0</v>
      </c>
      <c r="AN30">
        <v>0</v>
      </c>
    </row>
    <row r="31" spans="1:40" x14ac:dyDescent="0.25">
      <c r="A31" t="s">
        <v>129</v>
      </c>
      <c r="B31">
        <v>311.98684692382801</v>
      </c>
      <c r="C31" s="10">
        <v>135.31944274902301</v>
      </c>
      <c r="D31" s="10">
        <v>302.85415649414102</v>
      </c>
      <c r="E31">
        <v>0</v>
      </c>
      <c r="F31">
        <v>37.571498870849602</v>
      </c>
      <c r="G31">
        <v>0</v>
      </c>
      <c r="H31" s="10">
        <v>57.505275726318402</v>
      </c>
      <c r="I31">
        <v>0</v>
      </c>
      <c r="J31" s="10">
        <v>-198.024978637695</v>
      </c>
      <c r="K31" s="10">
        <v>-79.281471252441406</v>
      </c>
      <c r="L31" s="10">
        <v>-154.73907470703099</v>
      </c>
      <c r="M31">
        <v>0</v>
      </c>
      <c r="N31" s="10">
        <v>-178.67477416992199</v>
      </c>
      <c r="O31" s="10">
        <v>-168.75549316406301</v>
      </c>
      <c r="P31" s="10">
        <v>-158.865646362305</v>
      </c>
      <c r="Q31" s="10">
        <v>65.216384887695298</v>
      </c>
      <c r="R31" s="10">
        <v>-119.15616607666</v>
      </c>
      <c r="S31" s="10">
        <v>-104.426963806152</v>
      </c>
      <c r="T31" s="10">
        <v>-111.482177734375</v>
      </c>
      <c r="U31" s="10">
        <v>-96.876609802246094</v>
      </c>
      <c r="V31" s="10">
        <v>-105.90672302246099</v>
      </c>
      <c r="W31" s="10">
        <v>-48.627799987792997</v>
      </c>
      <c r="X31" s="10">
        <v>-171.86778259277301</v>
      </c>
      <c r="Y31" s="10">
        <v>56.710075378417997</v>
      </c>
      <c r="Z31" s="10">
        <v>-230.18762207031301</v>
      </c>
      <c r="AA31" s="10">
        <v>98.599365234375</v>
      </c>
      <c r="AB31" s="10">
        <v>21.975269317626999</v>
      </c>
      <c r="AC31" s="10">
        <v>-40.646892547607401</v>
      </c>
      <c r="AD31" s="10">
        <v>-56.355525970458999</v>
      </c>
      <c r="AE31">
        <v>0</v>
      </c>
      <c r="AF31" s="10">
        <v>58.276485443115199</v>
      </c>
      <c r="AG31">
        <v>0</v>
      </c>
      <c r="AH31" s="10">
        <v>-352.63656616210898</v>
      </c>
      <c r="AI31" s="10">
        <v>-146.475662231445</v>
      </c>
      <c r="AJ31" s="10">
        <v>-226.23515319824199</v>
      </c>
      <c r="AK31" s="10">
        <v>969.32946777343795</v>
      </c>
      <c r="AL31">
        <v>0</v>
      </c>
      <c r="AM31">
        <v>0</v>
      </c>
      <c r="AN31">
        <v>0</v>
      </c>
    </row>
    <row r="32" spans="1:40" x14ac:dyDescent="0.25">
      <c r="A32" t="s">
        <v>130</v>
      </c>
      <c r="B32">
        <v>302.12112426757801</v>
      </c>
      <c r="C32" s="10">
        <v>125.462860107422</v>
      </c>
      <c r="D32" s="10">
        <v>292.98605346679699</v>
      </c>
      <c r="E32">
        <v>0</v>
      </c>
      <c r="F32">
        <v>49.051963806152301</v>
      </c>
      <c r="G32">
        <v>0</v>
      </c>
      <c r="H32" s="10">
        <v>202.14295959472699</v>
      </c>
      <c r="I32">
        <v>0</v>
      </c>
      <c r="J32" s="10">
        <v>-180.57164001464801</v>
      </c>
      <c r="K32" s="10">
        <v>-159.75651550293</v>
      </c>
      <c r="L32" s="10">
        <v>-166.00291442871099</v>
      </c>
      <c r="M32">
        <v>0</v>
      </c>
      <c r="N32" s="10">
        <v>-189.21694946289099</v>
      </c>
      <c r="O32" s="10">
        <v>-187.86151123046901</v>
      </c>
      <c r="P32" s="10">
        <v>-169.43231201171901</v>
      </c>
      <c r="Q32" s="10">
        <v>55.0976753234863</v>
      </c>
      <c r="R32" s="10">
        <v>-92.673477172851605</v>
      </c>
      <c r="S32" s="10">
        <v>-114.516723632813</v>
      </c>
      <c r="T32" s="10">
        <v>-120.56479644775401</v>
      </c>
      <c r="U32" s="10">
        <v>-104.804573059082</v>
      </c>
      <c r="V32" s="10">
        <v>-117.02004241943401</v>
      </c>
      <c r="W32" s="10">
        <v>-103.784233093262</v>
      </c>
      <c r="X32" s="10">
        <v>-180.67718505859401</v>
      </c>
      <c r="Y32" s="10">
        <v>46.8439331054688</v>
      </c>
      <c r="Z32" s="10">
        <v>-239.32730102539099</v>
      </c>
      <c r="AA32" s="10">
        <v>104.669136047363</v>
      </c>
      <c r="AB32" s="10">
        <v>13.9419507980347</v>
      </c>
      <c r="AC32" s="10">
        <v>-48.934207916259801</v>
      </c>
      <c r="AD32" s="10">
        <v>-65.201698303222699</v>
      </c>
      <c r="AE32" s="10">
        <v>-56.773902893066399</v>
      </c>
      <c r="AF32">
        <v>0</v>
      </c>
      <c r="AG32">
        <v>0</v>
      </c>
      <c r="AH32" s="10">
        <v>-417.55068969726602</v>
      </c>
      <c r="AI32" s="10">
        <v>-147.49989318847699</v>
      </c>
      <c r="AJ32" s="10">
        <v>-334.28115844726602</v>
      </c>
      <c r="AK32" s="10">
        <v>1038.455078125</v>
      </c>
      <c r="AL32">
        <v>0</v>
      </c>
      <c r="AM32">
        <v>0</v>
      </c>
      <c r="AN32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t="s">
        <v>101</v>
      </c>
      <c r="B34">
        <v>-5.8305101394653303</v>
      </c>
      <c r="C34" s="10">
        <v>2.6202747821807901</v>
      </c>
      <c r="D34" s="10">
        <v>90.176490783691406</v>
      </c>
      <c r="E34">
        <v>0</v>
      </c>
      <c r="F34">
        <v>222.05126953125</v>
      </c>
      <c r="G34">
        <v>0</v>
      </c>
      <c r="H34" s="10">
        <v>523.09954833984398</v>
      </c>
      <c r="I34">
        <v>0</v>
      </c>
      <c r="J34" s="10">
        <v>237.65126037597699</v>
      </c>
      <c r="K34" s="10">
        <v>325.41104125976602</v>
      </c>
      <c r="L34" s="10">
        <v>262.17401123046898</v>
      </c>
      <c r="M34">
        <v>0</v>
      </c>
      <c r="N34" s="10">
        <v>138.79248046875</v>
      </c>
      <c r="O34" s="10">
        <v>145.48939514160199</v>
      </c>
      <c r="P34" s="10">
        <v>238.95948791503901</v>
      </c>
      <c r="Q34" s="10">
        <v>-63.681205749511697</v>
      </c>
      <c r="R34" s="10">
        <v>192.34638977050801</v>
      </c>
      <c r="S34" s="10">
        <v>143.68736267089801</v>
      </c>
      <c r="T34" s="10">
        <v>312.43023681640602</v>
      </c>
      <c r="U34" s="10">
        <v>378.04620361328102</v>
      </c>
      <c r="V34" s="10">
        <v>367.88806152343801</v>
      </c>
      <c r="W34" s="10">
        <v>111.399612426758</v>
      </c>
      <c r="X34" s="10">
        <v>94.907318115234403</v>
      </c>
      <c r="Y34" s="10">
        <v>1446.14501953125</v>
      </c>
      <c r="Z34" s="10">
        <v>74.023307800292997</v>
      </c>
      <c r="AA34" s="10">
        <v>284.48565673828102</v>
      </c>
      <c r="AB34" s="10">
        <v>336.85159301757801</v>
      </c>
      <c r="AC34" s="10">
        <v>453.28121948242199</v>
      </c>
      <c r="AD34" s="10">
        <v>441.74050903320301</v>
      </c>
      <c r="AE34" s="10">
        <v>351.20617675781301</v>
      </c>
      <c r="AF34" s="10">
        <v>433.24713134765602</v>
      </c>
      <c r="AG34">
        <v>0</v>
      </c>
      <c r="AH34">
        <v>0</v>
      </c>
      <c r="AI34" s="10">
        <v>153.56143188476599</v>
      </c>
      <c r="AJ34" s="10">
        <v>91.126647949218807</v>
      </c>
      <c r="AK34" s="10">
        <v>1200.501953125</v>
      </c>
      <c r="AL34">
        <v>0</v>
      </c>
      <c r="AM34">
        <v>0</v>
      </c>
      <c r="AN34">
        <v>0</v>
      </c>
    </row>
    <row r="35" spans="1:40" x14ac:dyDescent="0.25">
      <c r="A35" t="s">
        <v>65</v>
      </c>
      <c r="B35">
        <v>1471.33801269531</v>
      </c>
      <c r="C35" s="10">
        <v>1642.37414550781</v>
      </c>
      <c r="D35" s="10">
        <v>1437.16625976563</v>
      </c>
      <c r="E35">
        <v>0</v>
      </c>
      <c r="F35">
        <v>139.78143310546901</v>
      </c>
      <c r="G35">
        <v>0</v>
      </c>
      <c r="H35" s="10">
        <v>287.96035766601602</v>
      </c>
      <c r="I35">
        <v>0</v>
      </c>
      <c r="J35" s="10">
        <v>14.373680114746101</v>
      </c>
      <c r="K35" s="10">
        <v>53.397312164306598</v>
      </c>
      <c r="L35" s="10">
        <v>54.650104522705099</v>
      </c>
      <c r="M35">
        <v>0</v>
      </c>
      <c r="N35" s="10">
        <v>27.152971267700199</v>
      </c>
      <c r="O35" s="10">
        <v>32.809360504150398</v>
      </c>
      <c r="P35" s="10">
        <v>50.740180969238303</v>
      </c>
      <c r="Q35" s="10">
        <v>14.186676979064901</v>
      </c>
      <c r="R35" s="10">
        <v>50.669410705566399</v>
      </c>
      <c r="S35" s="10">
        <v>98.702262878417997</v>
      </c>
      <c r="T35" s="10">
        <v>99.823677062988295</v>
      </c>
      <c r="U35" s="10">
        <v>97.841323852539105</v>
      </c>
      <c r="V35" s="10">
        <v>97.629295349121094</v>
      </c>
      <c r="W35" s="10">
        <v>67.752914428710895</v>
      </c>
      <c r="X35" s="10">
        <v>38.997463226318402</v>
      </c>
      <c r="Y35" s="10">
        <v>20.344661712646499</v>
      </c>
      <c r="Z35" s="10">
        <v>-16.127784729003899</v>
      </c>
      <c r="AA35" s="10">
        <v>213.72190856933599</v>
      </c>
      <c r="AB35" s="10">
        <v>348.306640625</v>
      </c>
      <c r="AC35" s="10">
        <v>166.53730773925801</v>
      </c>
      <c r="AD35" s="10">
        <v>318.79403686523398</v>
      </c>
      <c r="AE35" s="10">
        <v>152.26745605468801</v>
      </c>
      <c r="AF35" s="10">
        <v>155.90353393554699</v>
      </c>
      <c r="AG35">
        <v>0</v>
      </c>
      <c r="AH35" s="10">
        <v>-147.108642578125</v>
      </c>
      <c r="AI35">
        <v>0</v>
      </c>
      <c r="AJ35" s="10">
        <v>-9.0736608505249006</v>
      </c>
      <c r="AK35" s="10">
        <v>1191.65563964844</v>
      </c>
      <c r="AL35">
        <v>0</v>
      </c>
      <c r="AM35">
        <v>0</v>
      </c>
      <c r="AN35">
        <v>0</v>
      </c>
    </row>
    <row r="36" spans="1:40" x14ac:dyDescent="0.25">
      <c r="A36" t="s">
        <v>70</v>
      </c>
      <c r="B36">
        <v>93.734916687011705</v>
      </c>
      <c r="C36" s="10">
        <v>58.678672790527301</v>
      </c>
      <c r="D36" s="10">
        <v>1619.92346191406</v>
      </c>
      <c r="E36">
        <v>0</v>
      </c>
      <c r="F36">
        <v>191.25172424316401</v>
      </c>
      <c r="G36">
        <v>0</v>
      </c>
      <c r="H36" s="10">
        <v>524.60968017578102</v>
      </c>
      <c r="I36">
        <v>0</v>
      </c>
      <c r="J36" s="10">
        <v>183.61981201171901</v>
      </c>
      <c r="K36" s="10">
        <v>219.39273071289099</v>
      </c>
      <c r="L36" s="10">
        <v>56.871810913085902</v>
      </c>
      <c r="M36">
        <v>0</v>
      </c>
      <c r="N36" s="10">
        <v>53.099067687988303</v>
      </c>
      <c r="O36" s="10">
        <v>93.677795410156307</v>
      </c>
      <c r="P36" s="10">
        <v>93.012634277343807</v>
      </c>
      <c r="Q36" s="10">
        <v>3.6505985260009801</v>
      </c>
      <c r="R36" s="10">
        <v>70.610015869140597</v>
      </c>
      <c r="S36" s="10">
        <v>170.478591918945</v>
      </c>
      <c r="T36" s="10">
        <v>145.79380798339801</v>
      </c>
      <c r="U36" s="10">
        <v>283.36898803710898</v>
      </c>
      <c r="V36" s="10">
        <v>182.38569641113301</v>
      </c>
      <c r="W36" s="10">
        <v>296.72824096679699</v>
      </c>
      <c r="X36" s="10">
        <v>95.552627563476605</v>
      </c>
      <c r="Y36" s="10">
        <v>178.58399963378901</v>
      </c>
      <c r="Z36" s="10">
        <v>44.862159729003899</v>
      </c>
      <c r="AA36" s="10">
        <v>251.67930603027301</v>
      </c>
      <c r="AB36" s="10">
        <v>475.94357299804699</v>
      </c>
      <c r="AC36" s="10">
        <v>232.61363220214801</v>
      </c>
      <c r="AD36" s="10">
        <v>317.362060546875</v>
      </c>
      <c r="AE36" s="10">
        <v>226.57847595214801</v>
      </c>
      <c r="AF36" s="10">
        <v>334.80734252929699</v>
      </c>
      <c r="AG36">
        <v>0</v>
      </c>
      <c r="AH36" s="10">
        <v>-90.716720581054702</v>
      </c>
      <c r="AI36" s="10">
        <v>10.937146186828601</v>
      </c>
      <c r="AJ36">
        <v>0</v>
      </c>
      <c r="AK36" s="10">
        <v>1208.95629882813</v>
      </c>
      <c r="AL36">
        <v>0</v>
      </c>
      <c r="AM36">
        <v>0</v>
      </c>
      <c r="AN36">
        <v>0</v>
      </c>
    </row>
    <row r="37" spans="1:40" x14ac:dyDescent="0.25">
      <c r="A37" t="s">
        <v>102</v>
      </c>
      <c r="B37">
        <v>-158.56358337402301</v>
      </c>
      <c r="C37" s="10">
        <v>1.87409687042236</v>
      </c>
      <c r="D37" s="10">
        <v>-17.194105148315401</v>
      </c>
      <c r="E37">
        <v>0</v>
      </c>
      <c r="F37">
        <v>639.25555419921898</v>
      </c>
      <c r="G37">
        <v>0</v>
      </c>
      <c r="H37" s="10">
        <v>839.32360839843795</v>
      </c>
      <c r="I37">
        <v>0</v>
      </c>
      <c r="J37" s="10">
        <v>1376.10046386719</v>
      </c>
      <c r="K37" s="10">
        <v>1714.69934082031</v>
      </c>
      <c r="L37" s="10">
        <v>1677.42358398438</v>
      </c>
      <c r="M37">
        <v>0</v>
      </c>
      <c r="N37" s="10">
        <v>1494.61315917969</v>
      </c>
      <c r="O37" s="10">
        <v>1536.18395996094</v>
      </c>
      <c r="P37" s="10">
        <v>1664.74475097656</v>
      </c>
      <c r="Q37" s="10">
        <v>239.26139831543</v>
      </c>
      <c r="R37" s="10">
        <v>1317.92626953125</v>
      </c>
      <c r="S37" s="10">
        <v>1392.43579101563</v>
      </c>
      <c r="T37" s="10">
        <v>1486.27783203125</v>
      </c>
      <c r="U37" s="10">
        <v>1544.33276367188</v>
      </c>
      <c r="V37" s="10">
        <v>1535.31909179688</v>
      </c>
      <c r="W37" s="10">
        <v>1597.26684570313</v>
      </c>
      <c r="X37" s="10">
        <v>1664.70690917969</v>
      </c>
      <c r="Y37" s="10">
        <v>-659.15740966796898</v>
      </c>
      <c r="Z37" s="10">
        <v>1810.12609863281</v>
      </c>
      <c r="AA37" s="10">
        <v>437.68243408203102</v>
      </c>
      <c r="AB37" s="10">
        <v>1003.74694824219</v>
      </c>
      <c r="AC37" s="10">
        <v>1249.49633789063</v>
      </c>
      <c r="AD37" s="10">
        <v>1099.45043945313</v>
      </c>
      <c r="AE37" s="10">
        <v>1254.62060546875</v>
      </c>
      <c r="AF37" s="10">
        <v>1341.73864746094</v>
      </c>
      <c r="AG37">
        <v>0</v>
      </c>
      <c r="AH37" s="10">
        <v>2331.88989257813</v>
      </c>
      <c r="AI37" s="10">
        <v>2029.69714355469</v>
      </c>
      <c r="AJ37" s="10">
        <v>2238.57543945313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9"/>
  <sheetViews>
    <sheetView workbookViewId="0">
      <selection activeCell="A3" sqref="A3:A33"/>
    </sheetView>
  </sheetViews>
  <sheetFormatPr defaultRowHeight="15" x14ac:dyDescent="0.25"/>
  <cols>
    <col min="1" max="1" width="18.42578125" bestFit="1" customWidth="1"/>
    <col min="2" max="2" width="12.42578125" bestFit="1" customWidth="1"/>
    <col min="4" max="4" width="15.42578125" style="9" bestFit="1" customWidth="1"/>
    <col min="7" max="7" width="25.28515625" bestFit="1" customWidth="1"/>
    <col min="8" max="8" width="29" bestFit="1" customWidth="1"/>
    <col min="9" max="12" width="25.28515625" customWidth="1"/>
    <col min="13" max="13" width="18.42578125" bestFit="1" customWidth="1"/>
  </cols>
  <sheetData>
    <row r="1" spans="1:25" x14ac:dyDescent="0.25">
      <c r="I1" s="21" t="s">
        <v>155</v>
      </c>
      <c r="J1" s="21"/>
      <c r="K1" s="21"/>
      <c r="L1" s="21"/>
      <c r="Q1" t="s">
        <v>156</v>
      </c>
    </row>
    <row r="2" spans="1:25" ht="18" x14ac:dyDescent="0.25">
      <c r="A2" s="8" t="s">
        <v>104</v>
      </c>
      <c r="B2" s="8" t="s">
        <v>141</v>
      </c>
      <c r="C2" t="s">
        <v>148</v>
      </c>
      <c r="D2" s="11" t="s">
        <v>140</v>
      </c>
      <c r="E2" t="s">
        <v>149</v>
      </c>
      <c r="F2" s="8" t="s">
        <v>142</v>
      </c>
      <c r="G2" s="8" t="s">
        <v>105</v>
      </c>
      <c r="H2" s="8" t="s">
        <v>146</v>
      </c>
      <c r="I2" s="8" t="s">
        <v>132</v>
      </c>
      <c r="J2" s="8" t="s">
        <v>133</v>
      </c>
      <c r="K2" s="8" t="s">
        <v>134</v>
      </c>
      <c r="L2" s="8" t="s">
        <v>135</v>
      </c>
      <c r="M2" s="8" t="s">
        <v>151</v>
      </c>
      <c r="N2" s="8" t="s">
        <v>152</v>
      </c>
      <c r="O2" s="8" t="s">
        <v>153</v>
      </c>
      <c r="P2" s="8" t="s">
        <v>154</v>
      </c>
      <c r="Q2" s="8" t="s">
        <v>157</v>
      </c>
      <c r="R2" s="8" t="s">
        <v>158</v>
      </c>
      <c r="S2" s="8" t="s">
        <v>159</v>
      </c>
      <c r="T2" s="8" t="s">
        <v>160</v>
      </c>
      <c r="U2" s="8" t="s">
        <v>161</v>
      </c>
      <c r="V2" s="8" t="s">
        <v>162</v>
      </c>
    </row>
    <row r="3" spans="1:25" x14ac:dyDescent="0.25">
      <c r="A3" t="s">
        <v>108</v>
      </c>
      <c r="B3">
        <v>419.45000610351599</v>
      </c>
      <c r="C3" t="s">
        <v>1842</v>
      </c>
      <c r="D3" s="9">
        <v>40.226000976562503</v>
      </c>
      <c r="E3" t="s">
        <v>1812</v>
      </c>
      <c r="F3">
        <v>0.187000006437302</v>
      </c>
      <c r="G3">
        <v>56.107700347900398</v>
      </c>
      <c r="H3" s="14">
        <v>2.1309999999999998</v>
      </c>
      <c r="I3">
        <v>-0.71499999999999997</v>
      </c>
      <c r="J3" s="9">
        <v>8.4360000000000004E-2</v>
      </c>
      <c r="K3" s="10">
        <v>-4.7540000000000002E-5</v>
      </c>
      <c r="L3" s="10">
        <v>1.0660000000000001E-8</v>
      </c>
      <c r="M3">
        <v>-125.970001220703</v>
      </c>
      <c r="N3">
        <v>-6.2519999999999998</v>
      </c>
      <c r="O3" s="14">
        <v>2.7458</v>
      </c>
      <c r="P3" s="14">
        <v>-1.03E-2</v>
      </c>
      <c r="Q3">
        <v>8.30081E-9</v>
      </c>
      <c r="R3" s="10">
        <v>-5.3361499999999999E-2</v>
      </c>
      <c r="S3">
        <v>3.1475000000000001E-3</v>
      </c>
      <c r="T3" s="10">
        <v>-1.18222E-6</v>
      </c>
      <c r="U3" s="10">
        <v>1.98854E-10</v>
      </c>
      <c r="V3" s="10">
        <v>-4.27421E-23</v>
      </c>
      <c r="Y3" s="10">
        <v>-1.7675000000000001</v>
      </c>
    </row>
    <row r="4" spans="1:25" x14ac:dyDescent="0.25">
      <c r="A4" t="s">
        <v>109</v>
      </c>
      <c r="B4">
        <v>431.95250854492201</v>
      </c>
      <c r="C4" t="s">
        <v>1843</v>
      </c>
      <c r="D4" s="9">
        <v>41.540600585937504</v>
      </c>
      <c r="E4" t="s">
        <v>1813</v>
      </c>
      <c r="F4">
        <v>0.210565000772476</v>
      </c>
      <c r="G4">
        <v>56.107700347900398</v>
      </c>
      <c r="H4" s="14">
        <v>2.1349999999999998</v>
      </c>
      <c r="I4">
        <v>0.105</v>
      </c>
      <c r="J4" s="10">
        <v>7.0540000000000005E-2</v>
      </c>
      <c r="K4" s="10">
        <v>-2.4309999999999999E-5</v>
      </c>
      <c r="L4" s="10">
        <v>-1.4700000000000001E-10</v>
      </c>
      <c r="M4">
        <v>-11178.900390625</v>
      </c>
      <c r="N4">
        <v>0.87700805664064796</v>
      </c>
      <c r="O4" s="14">
        <v>2.7765</v>
      </c>
      <c r="P4" s="14">
        <v>0.2014</v>
      </c>
      <c r="Q4">
        <v>2.6836700000000001E-8</v>
      </c>
      <c r="R4" s="10">
        <v>0.32650000000000001</v>
      </c>
      <c r="S4">
        <v>2.28487E-3</v>
      </c>
      <c r="T4" s="10">
        <v>-4.16634E-7</v>
      </c>
      <c r="U4" s="10">
        <v>-4.0051899999999998E-11</v>
      </c>
      <c r="V4" s="10">
        <v>-1.4818900000000001E-22</v>
      </c>
      <c r="Y4" s="10">
        <v>1.1429</v>
      </c>
    </row>
    <row r="5" spans="1:25" x14ac:dyDescent="0.25">
      <c r="A5" t="s">
        <v>110</v>
      </c>
      <c r="B5">
        <v>417.74801025390599</v>
      </c>
      <c r="C5" t="s">
        <v>1844</v>
      </c>
      <c r="D5" s="9">
        <v>40.023300781250001</v>
      </c>
      <c r="E5" t="s">
        <v>1814</v>
      </c>
      <c r="F5">
        <v>0.18998000025749201</v>
      </c>
      <c r="G5">
        <v>56.107700347900398</v>
      </c>
      <c r="H5" s="14">
        <v>2.173</v>
      </c>
      <c r="I5">
        <v>3.8340000000000001</v>
      </c>
      <c r="J5" s="10">
        <v>6.6979999999999998E-2</v>
      </c>
      <c r="K5" s="10">
        <v>-2.6069999999999999E-5</v>
      </c>
      <c r="L5" s="10">
        <v>2.1729999999999998E-9</v>
      </c>
      <c r="M5">
        <v>-16909</v>
      </c>
      <c r="N5">
        <v>-6.8509887695312299</v>
      </c>
      <c r="O5" s="14">
        <v>2.8281000000000001</v>
      </c>
      <c r="P5" s="14">
        <v>-0.14280000000000001</v>
      </c>
      <c r="Q5">
        <v>2.0158000000000001E-8</v>
      </c>
      <c r="R5" s="10">
        <v>0.28605000000000003</v>
      </c>
      <c r="S5">
        <v>2.4987500000000001E-3</v>
      </c>
      <c r="T5" s="10">
        <v>-6.4815299999999997E-7</v>
      </c>
      <c r="U5" s="10">
        <v>4.05376E-11</v>
      </c>
      <c r="V5" s="10">
        <v>-1.0933400000000001E-22</v>
      </c>
      <c r="Y5" s="10">
        <v>-3.2360000000000001E-4</v>
      </c>
    </row>
    <row r="6" spans="1:25" x14ac:dyDescent="0.25">
      <c r="A6" t="s">
        <v>112</v>
      </c>
      <c r="B6">
        <v>407.94600830078099</v>
      </c>
      <c r="C6" t="s">
        <v>1845</v>
      </c>
      <c r="D6" s="9">
        <v>36.476201171874997</v>
      </c>
      <c r="E6" t="s">
        <v>1815</v>
      </c>
      <c r="F6">
        <v>0.18479000031948101</v>
      </c>
      <c r="G6">
        <v>58.124000549316399</v>
      </c>
      <c r="H6" s="14">
        <v>2.2330000000000001</v>
      </c>
      <c r="I6">
        <v>-0.33200000000000002</v>
      </c>
      <c r="J6" s="10">
        <v>9.1889999999999999E-2</v>
      </c>
      <c r="K6" s="10">
        <v>-4.409E-5</v>
      </c>
      <c r="L6" s="10">
        <v>6.9150000000000002E-9</v>
      </c>
      <c r="M6">
        <v>-134590</v>
      </c>
      <c r="N6">
        <v>-11.7299865722656</v>
      </c>
      <c r="O6" s="14">
        <v>2.8961999999999999</v>
      </c>
      <c r="P6" s="14">
        <v>-0.68840000000000001</v>
      </c>
      <c r="Q6">
        <v>30.902999999999999</v>
      </c>
      <c r="R6" s="10">
        <v>0.15329999999999999</v>
      </c>
      <c r="S6">
        <v>2.6347900000000001E-3</v>
      </c>
      <c r="T6" s="10">
        <v>7.27226E-8</v>
      </c>
      <c r="U6" s="10">
        <v>-7.2789600000000001E-10</v>
      </c>
      <c r="V6" s="10">
        <v>2.3673600000000002E-13</v>
      </c>
      <c r="Y6" s="10">
        <v>4.2431000000000001E-6</v>
      </c>
    </row>
    <row r="7" spans="1:25" x14ac:dyDescent="0.25">
      <c r="A7" t="s">
        <v>96</v>
      </c>
      <c r="B7">
        <v>425.04900512695303</v>
      </c>
      <c r="C7" t="s">
        <v>1846</v>
      </c>
      <c r="D7" s="9">
        <v>37.966201171874999</v>
      </c>
      <c r="E7" t="s">
        <v>1816</v>
      </c>
      <c r="F7">
        <v>0.20100000500678999</v>
      </c>
      <c r="G7">
        <v>58.124000549316399</v>
      </c>
      <c r="H7" s="15">
        <v>1.6779999999999999</v>
      </c>
      <c r="I7">
        <v>2.266</v>
      </c>
      <c r="J7" s="10">
        <v>7.9130000000000006E-2</v>
      </c>
      <c r="K7" s="10">
        <v>-2.6469999999999999E-5</v>
      </c>
      <c r="L7" s="10">
        <v>-6.7400000000000005E-10</v>
      </c>
      <c r="M7">
        <v>-126190</v>
      </c>
      <c r="N7">
        <v>-0.50198974609372704</v>
      </c>
      <c r="O7" s="14">
        <v>2.8885000000000001</v>
      </c>
      <c r="P7" s="14">
        <v>0</v>
      </c>
      <c r="Q7">
        <v>67.721000000000004</v>
      </c>
      <c r="R7" s="10">
        <v>8.5405800000000007E-3</v>
      </c>
      <c r="S7">
        <v>3.27699E-3</v>
      </c>
      <c r="T7" s="10">
        <v>-1.10968E-6</v>
      </c>
      <c r="U7" s="10">
        <v>1.76646E-10</v>
      </c>
      <c r="V7" s="10">
        <v>-6.3992599999999998E-15</v>
      </c>
      <c r="Y7" s="10">
        <v>-3.3931599999999999E-9</v>
      </c>
    </row>
    <row r="8" spans="1:25" x14ac:dyDescent="0.25">
      <c r="A8" t="s">
        <v>115</v>
      </c>
      <c r="B8">
        <v>543.81002197265593</v>
      </c>
      <c r="C8" t="s">
        <v>1849</v>
      </c>
      <c r="D8" s="9">
        <v>25.675700683593799</v>
      </c>
      <c r="E8" t="s">
        <v>1819</v>
      </c>
      <c r="F8">
        <v>0.31000000238418601</v>
      </c>
      <c r="G8">
        <v>114.23200225830099</v>
      </c>
      <c r="H8" s="14">
        <v>2.0880000000000001</v>
      </c>
      <c r="I8">
        <v>-2.2010000000000001</v>
      </c>
      <c r="J8" s="10">
        <v>0.18770000000000001</v>
      </c>
      <c r="K8" s="10">
        <v>-1.0509999999999999E-4</v>
      </c>
      <c r="L8" s="10">
        <v>2.316E-8</v>
      </c>
      <c r="M8">
        <v>-224290</v>
      </c>
      <c r="N8">
        <v>99.238000488281301</v>
      </c>
      <c r="O8" s="14">
        <v>4.1714000000000002</v>
      </c>
      <c r="P8" s="14">
        <v>-1.3312999999999999</v>
      </c>
      <c r="Q8">
        <v>122.94</v>
      </c>
      <c r="R8" s="10">
        <v>-0.364398</v>
      </c>
      <c r="S8">
        <v>4.2662000000000004E-3</v>
      </c>
      <c r="T8" s="10">
        <v>-2.28148E-6</v>
      </c>
      <c r="U8" s="10">
        <v>8.5986600000000002E-10</v>
      </c>
      <c r="V8" s="10">
        <v>-1.5620600000000001E-13</v>
      </c>
      <c r="Y8" s="10">
        <v>8.8209599999999996E-13</v>
      </c>
    </row>
    <row r="9" spans="1:25" x14ac:dyDescent="0.25">
      <c r="A9" t="s">
        <v>116</v>
      </c>
      <c r="B9">
        <v>573.409020996094</v>
      </c>
      <c r="C9" t="s">
        <v>1850</v>
      </c>
      <c r="D9" s="9">
        <v>28.198701171875001</v>
      </c>
      <c r="E9" t="s">
        <v>1820</v>
      </c>
      <c r="F9">
        <v>0.28999000787735002</v>
      </c>
      <c r="G9">
        <v>114.23200225830099</v>
      </c>
      <c r="H9" s="14">
        <v>2.0880000000000001</v>
      </c>
      <c r="I9">
        <v>-2.2010000000000001</v>
      </c>
      <c r="J9" s="10">
        <v>0.18770000000000001</v>
      </c>
      <c r="K9" s="10">
        <v>-1.0509999999999999E-4</v>
      </c>
      <c r="L9" s="10">
        <v>2.316E-8</v>
      </c>
      <c r="M9">
        <v>-216590</v>
      </c>
      <c r="N9">
        <v>114.764001464844</v>
      </c>
      <c r="O9" s="14">
        <v>4.0858999999999996</v>
      </c>
      <c r="P9" s="14">
        <v>-1.4283999999999999</v>
      </c>
      <c r="Q9">
        <v>83.412000000000006</v>
      </c>
      <c r="R9" s="10">
        <v>9.4612000000000002E-2</v>
      </c>
      <c r="S9">
        <v>2.8405000000000001E-3</v>
      </c>
      <c r="T9" s="10">
        <v>-6.8676600000000005E-7</v>
      </c>
      <c r="U9" s="10">
        <v>0</v>
      </c>
      <c r="V9" s="10">
        <v>0</v>
      </c>
    </row>
    <row r="10" spans="1:25" x14ac:dyDescent="0.25">
      <c r="A10" t="s">
        <v>117</v>
      </c>
      <c r="B10">
        <v>566.25802001953093</v>
      </c>
      <c r="C10" t="s">
        <v>1851</v>
      </c>
      <c r="D10" s="9">
        <v>27.296201171875001</v>
      </c>
      <c r="E10" t="s">
        <v>1821</v>
      </c>
      <c r="F10">
        <v>0.31999000906944303</v>
      </c>
      <c r="G10">
        <v>114.23200225830099</v>
      </c>
      <c r="H10" s="14">
        <v>2.0880000000000001</v>
      </c>
      <c r="I10">
        <v>-2.2010000000000001</v>
      </c>
      <c r="J10" s="10">
        <v>0.18770000000000001</v>
      </c>
      <c r="K10" s="10">
        <v>-1.0509999999999999E-4</v>
      </c>
      <c r="L10" s="10">
        <v>2.316E-8</v>
      </c>
      <c r="M10">
        <v>-217590</v>
      </c>
      <c r="N10">
        <v>113.472009277344</v>
      </c>
      <c r="O10" s="14">
        <v>4.2051999999999996</v>
      </c>
      <c r="P10" s="14">
        <v>-1.0783</v>
      </c>
      <c r="Q10">
        <v>77.082999999999998</v>
      </c>
      <c r="R10" s="10">
        <v>0.109999</v>
      </c>
      <c r="S10">
        <v>2.8378000000000001E-3</v>
      </c>
      <c r="T10" s="10">
        <v>-6.8439599999999996E-7</v>
      </c>
      <c r="U10" s="10">
        <v>0</v>
      </c>
      <c r="V10" s="10">
        <v>0</v>
      </c>
    </row>
    <row r="11" spans="1:25" x14ac:dyDescent="0.25">
      <c r="A11" t="s">
        <v>119</v>
      </c>
      <c r="B11">
        <v>549.909020996094</v>
      </c>
      <c r="C11" t="s">
        <v>1852</v>
      </c>
      <c r="D11" s="9">
        <v>24.865100097656299</v>
      </c>
      <c r="E11" t="s">
        <v>1822</v>
      </c>
      <c r="F11">
        <v>0.34599000215530401</v>
      </c>
      <c r="G11">
        <v>114.23200225830099</v>
      </c>
      <c r="H11" s="14">
        <v>2.0880000000000001</v>
      </c>
      <c r="I11">
        <v>-2.2010000000000001</v>
      </c>
      <c r="J11" s="10">
        <v>0.18770000000000001</v>
      </c>
      <c r="K11" s="10">
        <v>-1.0509999999999999E-4</v>
      </c>
      <c r="L11" s="10">
        <v>2.316E-8</v>
      </c>
      <c r="M11">
        <v>-222790</v>
      </c>
      <c r="N11">
        <v>109.106011962891</v>
      </c>
      <c r="O11" s="14">
        <v>4.5932000000000004</v>
      </c>
      <c r="P11" s="14">
        <v>-1.1169</v>
      </c>
      <c r="Q11">
        <v>59.136000000000003</v>
      </c>
      <c r="R11" s="10">
        <v>0.20949599999999999</v>
      </c>
      <c r="S11">
        <v>2.8278999999999999E-3</v>
      </c>
      <c r="T11" s="10">
        <v>-6.7556599999999995E-7</v>
      </c>
      <c r="U11" s="10">
        <v>0</v>
      </c>
      <c r="V11" s="10">
        <v>0</v>
      </c>
    </row>
    <row r="12" spans="1:25" x14ac:dyDescent="0.25">
      <c r="A12" t="s">
        <v>120</v>
      </c>
      <c r="B12">
        <v>553.37001953125002</v>
      </c>
      <c r="C12" t="s">
        <v>1853</v>
      </c>
      <c r="D12" s="9">
        <v>25.563701171875</v>
      </c>
      <c r="E12" t="s">
        <v>1823</v>
      </c>
      <c r="F12">
        <v>0.34099000692367598</v>
      </c>
      <c r="G12">
        <v>114.23200225830099</v>
      </c>
      <c r="H12" s="14">
        <v>2.0880000000000001</v>
      </c>
      <c r="I12">
        <v>-2.2010000000000001</v>
      </c>
      <c r="J12" s="10">
        <v>0.18770000000000001</v>
      </c>
      <c r="K12" s="10">
        <v>-1.0509999999999999E-4</v>
      </c>
      <c r="L12" s="10">
        <v>2.316E-8</v>
      </c>
      <c r="M12">
        <v>-219590</v>
      </c>
      <c r="N12">
        <v>109.432000732422</v>
      </c>
      <c r="O12" s="14">
        <v>4.3463000000000003</v>
      </c>
      <c r="P12" s="14">
        <v>-0.71350000000000002</v>
      </c>
      <c r="Q12">
        <v>63.746000000000002</v>
      </c>
      <c r="R12" s="10">
        <v>0.1845</v>
      </c>
      <c r="S12">
        <v>2.8305000000000001E-3</v>
      </c>
      <c r="T12" s="10">
        <v>-6.7792599999999998E-7</v>
      </c>
      <c r="U12" s="10">
        <v>0</v>
      </c>
      <c r="V12" s="10">
        <v>0</v>
      </c>
    </row>
    <row r="13" spans="1:25" x14ac:dyDescent="0.25">
      <c r="A13" t="s">
        <v>121</v>
      </c>
      <c r="B13">
        <v>563.33901367187502</v>
      </c>
      <c r="C13" t="s">
        <v>1854</v>
      </c>
      <c r="D13" s="9">
        <v>26.283701171875002</v>
      </c>
      <c r="E13" t="s">
        <v>1824</v>
      </c>
      <c r="F13">
        <v>0.34000000357627902</v>
      </c>
      <c r="G13">
        <v>114.23200225830099</v>
      </c>
      <c r="H13" s="14">
        <v>2.0880000000000001</v>
      </c>
      <c r="I13">
        <v>-2.2010000000000001</v>
      </c>
      <c r="J13" s="10">
        <v>0.18770000000000001</v>
      </c>
      <c r="K13" s="10">
        <v>-1.0509999999999999E-4</v>
      </c>
      <c r="L13" s="10">
        <v>2.316E-8</v>
      </c>
      <c r="M13">
        <v>-214089</v>
      </c>
      <c r="N13">
        <v>115.61000976562499</v>
      </c>
      <c r="O13" s="14">
        <v>4.4084000000000003</v>
      </c>
      <c r="P13" s="14">
        <v>-0.80889999999999995</v>
      </c>
      <c r="Q13">
        <v>67.87</v>
      </c>
      <c r="R13" s="10">
        <v>0.15289</v>
      </c>
      <c r="S13">
        <v>2.8349999999999998E-3</v>
      </c>
      <c r="T13" s="10">
        <v>-6.8203600000000003E-7</v>
      </c>
      <c r="U13" s="10">
        <v>0</v>
      </c>
      <c r="V13" s="10">
        <v>0</v>
      </c>
    </row>
    <row r="14" spans="1:25" x14ac:dyDescent="0.25">
      <c r="A14" t="s">
        <v>97</v>
      </c>
      <c r="B14">
        <v>364.85</v>
      </c>
      <c r="C14" t="s">
        <v>1841</v>
      </c>
      <c r="D14" s="9">
        <v>46.2041015625</v>
      </c>
      <c r="E14" t="s">
        <v>1810</v>
      </c>
      <c r="F14">
        <v>0.14800000190734899</v>
      </c>
      <c r="G14">
        <v>42.080600738525398</v>
      </c>
      <c r="H14" s="14">
        <v>2.177</v>
      </c>
      <c r="I14">
        <v>0.88600000000000001</v>
      </c>
      <c r="J14" s="10">
        <v>5.602E-2</v>
      </c>
      <c r="K14" s="10">
        <v>-2.7710000000000001E-5</v>
      </c>
      <c r="L14" s="10">
        <v>5.2659999999999998E-9</v>
      </c>
      <c r="M14">
        <v>20429</v>
      </c>
      <c r="N14">
        <v>-47.7509979248047</v>
      </c>
      <c r="O14" s="14">
        <v>2.2282999999999999</v>
      </c>
      <c r="P14" s="14">
        <v>0.35899999999999999</v>
      </c>
      <c r="Q14">
        <v>1.9266300000000002E-8</v>
      </c>
      <c r="R14" s="10">
        <v>8.8163599999999995E-2</v>
      </c>
      <c r="S14">
        <v>2.7862999999999998E-3</v>
      </c>
      <c r="T14" s="10">
        <v>-9.1886300000000004E-7</v>
      </c>
      <c r="U14" s="10">
        <v>1.30992E-10</v>
      </c>
      <c r="V14" s="10">
        <v>-1.0497800000000001E-22</v>
      </c>
    </row>
    <row r="15" spans="1:25" x14ac:dyDescent="0.25">
      <c r="A15" t="s">
        <v>122</v>
      </c>
      <c r="B15">
        <v>519.639001464844</v>
      </c>
      <c r="C15" t="s">
        <v>1855</v>
      </c>
      <c r="D15" s="9">
        <v>27.367800292968802</v>
      </c>
      <c r="E15" t="s">
        <v>1825</v>
      </c>
      <c r="F15">
        <v>0.307000011205673</v>
      </c>
      <c r="G15">
        <v>100.205001831055</v>
      </c>
      <c r="H15" s="14">
        <v>3.56</v>
      </c>
      <c r="I15">
        <v>-11.965999999999999</v>
      </c>
      <c r="J15" s="10">
        <v>0.21390000000000001</v>
      </c>
      <c r="K15" s="10">
        <v>-1.5190000000000001E-4</v>
      </c>
      <c r="L15" s="10">
        <v>4.1460000000000002E-8</v>
      </c>
      <c r="M15">
        <v>-202090</v>
      </c>
      <c r="N15">
        <v>80.493005371093801</v>
      </c>
      <c r="O15" s="14">
        <v>3.9634</v>
      </c>
      <c r="P15" s="14">
        <v>-0.68579999999999997</v>
      </c>
      <c r="Q15">
        <v>75.924800000000005</v>
      </c>
      <c r="R15" s="10">
        <v>0.222689</v>
      </c>
      <c r="S15">
        <v>2.81928E-3</v>
      </c>
      <c r="T15" s="10">
        <v>-6.6784599999999998E-7</v>
      </c>
      <c r="U15" s="10">
        <v>0</v>
      </c>
      <c r="V15" s="10">
        <v>0</v>
      </c>
    </row>
    <row r="16" spans="1:25" x14ac:dyDescent="0.25">
      <c r="A16" t="s">
        <v>123</v>
      </c>
      <c r="B16">
        <v>531.01900634765593</v>
      </c>
      <c r="C16" t="s">
        <v>1856</v>
      </c>
      <c r="D16" s="9">
        <v>29.536201171875</v>
      </c>
      <c r="E16" t="s">
        <v>1826</v>
      </c>
      <c r="F16">
        <v>0.25999000668525701</v>
      </c>
      <c r="G16">
        <v>100.205001831055</v>
      </c>
      <c r="H16" s="14">
        <v>3.56</v>
      </c>
      <c r="I16">
        <v>-5.48</v>
      </c>
      <c r="J16" s="10">
        <v>0.17960000000000001</v>
      </c>
      <c r="K16" s="10">
        <v>-1.0560000000000001E-4</v>
      </c>
      <c r="L16" s="10">
        <v>2.4E-8</v>
      </c>
      <c r="M16">
        <v>-204890</v>
      </c>
      <c r="N16">
        <v>80.876000976562494</v>
      </c>
      <c r="O16" s="14">
        <v>3.6960000000000002</v>
      </c>
      <c r="P16" s="14">
        <v>-1.3292999999999999</v>
      </c>
      <c r="Q16">
        <v>86.016900000000007</v>
      </c>
      <c r="R16" s="10">
        <v>0.15479799999999999</v>
      </c>
      <c r="S16">
        <v>2.8265E-3</v>
      </c>
      <c r="T16" s="10">
        <v>-6.7431599999999996E-7</v>
      </c>
      <c r="U16" s="10">
        <v>0</v>
      </c>
      <c r="V16" s="10">
        <v>0</v>
      </c>
    </row>
    <row r="17" spans="1:22" x14ac:dyDescent="0.25">
      <c r="A17" t="s">
        <v>124</v>
      </c>
      <c r="B17">
        <v>530.21901855468798</v>
      </c>
      <c r="C17" t="s">
        <v>1857</v>
      </c>
      <c r="D17" s="9">
        <v>27.336201171875</v>
      </c>
      <c r="E17" t="s">
        <v>1827</v>
      </c>
      <c r="F17">
        <v>0.34000000357627902</v>
      </c>
      <c r="G17">
        <v>100.205001831055</v>
      </c>
      <c r="H17" s="14">
        <v>3.56</v>
      </c>
      <c r="I17">
        <v>-9.4079999999999995</v>
      </c>
      <c r="J17" s="10">
        <v>0.2064</v>
      </c>
      <c r="K17" s="10">
        <v>-1.5019999999999999E-4</v>
      </c>
      <c r="L17" s="10">
        <v>4.3859999999999997E-8</v>
      </c>
      <c r="M17">
        <v>-195090</v>
      </c>
      <c r="N17">
        <v>90.049005126953105</v>
      </c>
      <c r="O17" s="14">
        <v>4.2778999999999998</v>
      </c>
      <c r="P17" s="14">
        <v>-0.88439999999999996</v>
      </c>
      <c r="Q17">
        <v>47.737900000000003</v>
      </c>
      <c r="R17" s="10">
        <v>-0.125</v>
      </c>
      <c r="S17">
        <v>3.6025900000000001E-3</v>
      </c>
      <c r="T17" s="10">
        <v>-1.2797E-6</v>
      </c>
      <c r="U17" s="10">
        <v>9.8633599999999997E-11</v>
      </c>
      <c r="V17" s="10">
        <v>2.3183600000000001E-14</v>
      </c>
    </row>
    <row r="18" spans="1:22" x14ac:dyDescent="0.25">
      <c r="A18" t="s">
        <v>125</v>
      </c>
      <c r="B18">
        <v>537.19802246093798</v>
      </c>
      <c r="C18" t="s">
        <v>1858</v>
      </c>
      <c r="D18" s="9">
        <v>29.0802001953125</v>
      </c>
      <c r="E18" t="s">
        <v>1828</v>
      </c>
      <c r="F18">
        <v>0.30500000715255698</v>
      </c>
      <c r="G18">
        <v>100.205001831055</v>
      </c>
      <c r="H18" s="14">
        <v>3.56</v>
      </c>
      <c r="I18">
        <v>-11.965999999999999</v>
      </c>
      <c r="J18" s="10">
        <v>0.21390000000000001</v>
      </c>
      <c r="K18" s="10">
        <v>-1.5190000000000001E-4</v>
      </c>
      <c r="L18" s="10">
        <v>4.1460000000000002E-8</v>
      </c>
      <c r="M18">
        <v>-199390</v>
      </c>
      <c r="N18">
        <v>89.778009033203105</v>
      </c>
      <c r="O18" s="14">
        <v>3.9209999999999998</v>
      </c>
      <c r="P18" s="14">
        <v>-0.73240000000000005</v>
      </c>
      <c r="Q18">
        <v>80.006</v>
      </c>
      <c r="R18" s="10">
        <v>0.157998</v>
      </c>
      <c r="S18">
        <v>2.8284999999999999E-3</v>
      </c>
      <c r="T18" s="10">
        <v>-6.7606599999999999E-7</v>
      </c>
      <c r="U18" s="10">
        <v>0</v>
      </c>
      <c r="V18" s="10">
        <v>0</v>
      </c>
    </row>
    <row r="19" spans="1:22" x14ac:dyDescent="0.25">
      <c r="A19" t="s">
        <v>126</v>
      </c>
      <c r="B19">
        <v>535.1</v>
      </c>
      <c r="C19" t="s">
        <v>1859</v>
      </c>
      <c r="D19" s="9">
        <v>28.137900390624999</v>
      </c>
      <c r="E19" t="s">
        <v>1829</v>
      </c>
      <c r="F19">
        <v>0.32699000835418701</v>
      </c>
      <c r="G19">
        <v>100.205001831055</v>
      </c>
      <c r="H19" s="14">
        <v>3.56</v>
      </c>
      <c r="I19">
        <v>-1.6830000000000001</v>
      </c>
      <c r="J19" s="10">
        <v>0.1633</v>
      </c>
      <c r="K19" s="10">
        <v>-8.9190000000000005E-5</v>
      </c>
      <c r="L19" s="10">
        <v>1.871E-8</v>
      </c>
      <c r="M19">
        <v>-192390</v>
      </c>
      <c r="N19">
        <v>91.847009277343801</v>
      </c>
      <c r="O19" s="14">
        <v>4.1454000000000004</v>
      </c>
      <c r="P19" s="14">
        <v>-0.65969999999999995</v>
      </c>
      <c r="Q19">
        <v>1.9571200000000001E-8</v>
      </c>
      <c r="R19" s="10">
        <v>-5.6075E-2</v>
      </c>
      <c r="S19">
        <v>3.3777E-3</v>
      </c>
      <c r="T19" s="10">
        <v>-1.2106600000000001E-6</v>
      </c>
      <c r="U19" s="10">
        <v>1.8480199999999999E-10</v>
      </c>
      <c r="V19" s="10">
        <v>-1.0875300000000001E-22</v>
      </c>
    </row>
    <row r="20" spans="1:22" x14ac:dyDescent="0.25">
      <c r="A20" t="s">
        <v>30</v>
      </c>
      <c r="B20">
        <v>540.49001464843798</v>
      </c>
      <c r="C20" t="s">
        <v>1860</v>
      </c>
      <c r="D20" s="9">
        <v>28.908000488281299</v>
      </c>
      <c r="E20" t="s">
        <v>1830</v>
      </c>
      <c r="F20">
        <v>0.31400001049041698</v>
      </c>
      <c r="G20">
        <v>100.205001831055</v>
      </c>
      <c r="H20" s="14">
        <v>3.56</v>
      </c>
      <c r="I20">
        <v>-9.4079999999999995</v>
      </c>
      <c r="J20" s="10">
        <v>0.2064</v>
      </c>
      <c r="K20" s="10">
        <v>-1.5019999999999999E-4</v>
      </c>
      <c r="L20" s="10">
        <v>4.3859999999999997E-8</v>
      </c>
      <c r="M20">
        <v>-206290</v>
      </c>
      <c r="N20">
        <v>79.191003417968801</v>
      </c>
      <c r="O20" s="14">
        <v>3.7951999999999999</v>
      </c>
      <c r="P20" s="14">
        <v>-1.161</v>
      </c>
      <c r="Q20">
        <v>77.686000000000007</v>
      </c>
      <c r="R20" s="10">
        <v>0.215498</v>
      </c>
      <c r="S20">
        <v>2.8195E-3</v>
      </c>
      <c r="T20" s="10">
        <v>-6.6822599999999999E-7</v>
      </c>
      <c r="U20" s="10">
        <v>0</v>
      </c>
      <c r="V20" s="10">
        <v>0</v>
      </c>
    </row>
    <row r="21" spans="1:22" x14ac:dyDescent="0.25">
      <c r="A21" t="s">
        <v>32</v>
      </c>
      <c r="B21">
        <v>559.48800048828093</v>
      </c>
      <c r="C21" t="s">
        <v>1861</v>
      </c>
      <c r="D21" s="9">
        <v>24.843701171875001</v>
      </c>
      <c r="E21" t="s">
        <v>1831</v>
      </c>
      <c r="F21">
        <v>0.38400000333786</v>
      </c>
      <c r="G21">
        <v>114.23200225830099</v>
      </c>
      <c r="H21" s="14">
        <v>2.2229999999999999</v>
      </c>
      <c r="I21">
        <v>-2.2010000000000001</v>
      </c>
      <c r="J21" s="10">
        <v>0.18770000000000001</v>
      </c>
      <c r="K21" s="10">
        <v>-1.0509999999999999E-4</v>
      </c>
      <c r="L21" s="10">
        <v>2.316E-8</v>
      </c>
      <c r="M21">
        <v>-215590</v>
      </c>
      <c r="N21">
        <v>117.65300903320301</v>
      </c>
      <c r="O21" s="14">
        <v>4.7401</v>
      </c>
      <c r="P21" s="14">
        <v>-0.91210000000000002</v>
      </c>
      <c r="Q21">
        <v>125.477</v>
      </c>
      <c r="R21" s="10">
        <v>-6.0366000000000003E-2</v>
      </c>
      <c r="S21">
        <v>3.4085000000000001E-3</v>
      </c>
      <c r="T21" s="10">
        <v>-1.235E-6</v>
      </c>
      <c r="U21" s="10">
        <v>1.7289600000000001E-10</v>
      </c>
      <c r="V21" s="10">
        <v>8.0657600000000003E-15</v>
      </c>
    </row>
    <row r="22" spans="1:22" x14ac:dyDescent="0.25">
      <c r="A22" t="s">
        <v>98</v>
      </c>
      <c r="B22">
        <v>464.54900512695303</v>
      </c>
      <c r="C22" t="s">
        <v>1847</v>
      </c>
      <c r="D22" s="9">
        <v>35.286999511718804</v>
      </c>
      <c r="E22" t="s">
        <v>1817</v>
      </c>
      <c r="F22">
        <v>0.232960000634193</v>
      </c>
      <c r="G22">
        <v>70.135000976562509</v>
      </c>
      <c r="H22" s="14">
        <v>2.2160000000000002</v>
      </c>
      <c r="I22">
        <v>-3.2000000000000001E-2</v>
      </c>
      <c r="J22" s="10">
        <v>0.10340000000000001</v>
      </c>
      <c r="K22" s="10">
        <v>-5.5340000000000002E-5</v>
      </c>
      <c r="L22" s="10">
        <v>1.118E-8</v>
      </c>
      <c r="M22">
        <v>-20929</v>
      </c>
      <c r="N22">
        <v>29.946008300781301</v>
      </c>
      <c r="O22" s="14">
        <v>3.1956000000000002</v>
      </c>
      <c r="P22" s="14">
        <v>1.1054999999999999</v>
      </c>
      <c r="Q22" s="10">
        <v>-1.44437E-8</v>
      </c>
      <c r="R22" s="10">
        <v>-1.9105000000000001E-3</v>
      </c>
      <c r="S22">
        <v>3.0861899999999999E-3</v>
      </c>
      <c r="T22" s="10">
        <v>-1.1011999999999999E-6</v>
      </c>
      <c r="U22" s="10">
        <v>1.6685199999999999E-10</v>
      </c>
      <c r="V22" s="10">
        <v>8.0164200000000002E-23</v>
      </c>
    </row>
    <row r="23" spans="1:22" x14ac:dyDescent="0.25">
      <c r="A23" t="s">
        <v>36</v>
      </c>
      <c r="B23">
        <v>586.6</v>
      </c>
      <c r="C23" t="s">
        <v>1862</v>
      </c>
      <c r="D23" s="9">
        <v>22.898701171875</v>
      </c>
      <c r="E23" t="s">
        <v>1832</v>
      </c>
      <c r="F23">
        <v>0.416680008172989</v>
      </c>
      <c r="G23">
        <v>128.25900268554699</v>
      </c>
      <c r="H23" s="14">
        <v>2.214</v>
      </c>
      <c r="I23">
        <v>-2.2010000000000001</v>
      </c>
      <c r="J23" s="10">
        <v>0.18770000000000001</v>
      </c>
      <c r="K23" s="10">
        <v>-1.0509999999999999E-4</v>
      </c>
      <c r="L23" s="10">
        <v>2.316E-8</v>
      </c>
      <c r="M23">
        <v>-242090</v>
      </c>
      <c r="N23">
        <v>122.291009521484</v>
      </c>
      <c r="O23" s="14">
        <v>4.1555999999999997</v>
      </c>
      <c r="P23" s="14">
        <v>-1.893</v>
      </c>
      <c r="Q23" s="10">
        <v>67.893799999999999</v>
      </c>
      <c r="R23" s="10">
        <v>0.14099</v>
      </c>
      <c r="S23">
        <v>2.8379E-3</v>
      </c>
      <c r="T23" s="10">
        <v>-6.8440600000000002E-7</v>
      </c>
      <c r="U23" s="10">
        <v>0</v>
      </c>
      <c r="V23" s="10">
        <v>0</v>
      </c>
    </row>
    <row r="24" spans="1:22" x14ac:dyDescent="0.25">
      <c r="A24" t="s">
        <v>99</v>
      </c>
      <c r="B24">
        <v>369.74801025390627</v>
      </c>
      <c r="C24" t="s">
        <v>1841</v>
      </c>
      <c r="D24" s="9">
        <v>42.566601562500004</v>
      </c>
      <c r="E24" t="s">
        <v>1811</v>
      </c>
      <c r="F24">
        <v>0.152400001883507</v>
      </c>
      <c r="G24">
        <v>44.097000122070298</v>
      </c>
      <c r="H24" s="14">
        <v>2.2309999999999999</v>
      </c>
      <c r="I24">
        <v>-1.0089999999999999</v>
      </c>
      <c r="J24" s="10">
        <v>7.3150000000000007E-2</v>
      </c>
      <c r="K24" s="10">
        <v>-3.7889999999999998E-5</v>
      </c>
      <c r="L24" s="10">
        <v>7.6779999999999993E-9</v>
      </c>
      <c r="M24">
        <v>-103890</v>
      </c>
      <c r="N24">
        <v>-42.101995849609402</v>
      </c>
      <c r="O24" s="14">
        <v>2.4255</v>
      </c>
      <c r="P24" s="14">
        <v>0</v>
      </c>
      <c r="Q24" s="10">
        <v>39.488900000000001</v>
      </c>
      <c r="R24" s="10">
        <v>0.39500000000000002</v>
      </c>
      <c r="S24">
        <v>2.1140899999999999E-3</v>
      </c>
      <c r="T24" s="10">
        <v>3.9648600000000002E-7</v>
      </c>
      <c r="U24" s="10">
        <v>-6.6717600000000003E-10</v>
      </c>
      <c r="V24" s="10">
        <v>1.67936E-13</v>
      </c>
    </row>
    <row r="25" spans="1:22" x14ac:dyDescent="0.25">
      <c r="A25" t="s">
        <v>100</v>
      </c>
      <c r="B25">
        <v>460.24801025390599</v>
      </c>
      <c r="C25" t="s">
        <v>1848</v>
      </c>
      <c r="D25" s="9">
        <v>33.335900878906301</v>
      </c>
      <c r="E25" t="s">
        <v>1818</v>
      </c>
      <c r="F25">
        <v>0.222240000963211</v>
      </c>
      <c r="G25">
        <v>72.1510009765625</v>
      </c>
      <c r="H25" s="14">
        <v>2.161</v>
      </c>
      <c r="I25">
        <v>-2.2749999999999999</v>
      </c>
      <c r="J25" s="10">
        <v>0.121</v>
      </c>
      <c r="K25" s="10">
        <v>-6.5190000000000004E-5</v>
      </c>
      <c r="L25" s="10">
        <v>1.3669999999999999E-8</v>
      </c>
      <c r="M25">
        <v>-154590</v>
      </c>
      <c r="N25">
        <v>27.878015136718801</v>
      </c>
      <c r="O25" s="14">
        <v>3.3130000000000002</v>
      </c>
      <c r="P25" s="14">
        <v>-0.76429999999999998</v>
      </c>
      <c r="Q25" s="10">
        <v>64.25</v>
      </c>
      <c r="R25" s="10">
        <v>-0.131798</v>
      </c>
      <c r="S25">
        <v>3.5409999999999999E-3</v>
      </c>
      <c r="T25" s="10">
        <v>-1.3332E-6</v>
      </c>
      <c r="U25" s="10">
        <v>2.5144600000000001E-10</v>
      </c>
      <c r="V25" s="10">
        <v>-1.2957600000000001E-14</v>
      </c>
    </row>
    <row r="26" spans="1:22" x14ac:dyDescent="0.25">
      <c r="A26" t="s">
        <v>127</v>
      </c>
      <c r="B26">
        <v>499.83001098632803</v>
      </c>
      <c r="C26" t="s">
        <v>1863</v>
      </c>
      <c r="D26" s="9">
        <v>31.268701171875001</v>
      </c>
      <c r="E26" t="s">
        <v>1833</v>
      </c>
      <c r="F26">
        <v>0.24695000052452101</v>
      </c>
      <c r="G26">
        <v>86.177902221679702</v>
      </c>
      <c r="H26" s="14">
        <v>2.2389999999999999</v>
      </c>
      <c r="I26">
        <v>-3.4889999999999999</v>
      </c>
      <c r="J26" s="10">
        <v>0.1469</v>
      </c>
      <c r="K26" s="10">
        <v>-8.0630000000000006E-5</v>
      </c>
      <c r="L26" s="10">
        <v>1.6289999999999999E-8</v>
      </c>
      <c r="M26">
        <v>-177890</v>
      </c>
      <c r="N26">
        <v>57.977014160156301</v>
      </c>
      <c r="O26" s="14">
        <v>3.5209000000000001</v>
      </c>
      <c r="P26" s="14">
        <v>-0.86950000000000005</v>
      </c>
      <c r="Q26" s="10">
        <v>0</v>
      </c>
      <c r="R26" s="10">
        <v>-0.16950000000000001</v>
      </c>
      <c r="S26">
        <v>3.5683899999999998E-3</v>
      </c>
      <c r="T26" s="10">
        <v>-2.3502899999999999E-6</v>
      </c>
      <c r="U26" s="10">
        <v>6.4101499999999998E-10</v>
      </c>
      <c r="V26" s="10">
        <v>0</v>
      </c>
    </row>
    <row r="27" spans="1:22" x14ac:dyDescent="0.25">
      <c r="A27" t="s">
        <v>128</v>
      </c>
      <c r="B27">
        <v>488.85</v>
      </c>
      <c r="C27" t="s">
        <v>1864</v>
      </c>
      <c r="D27" s="9">
        <v>31</v>
      </c>
      <c r="E27" t="s">
        <v>1834</v>
      </c>
      <c r="F27">
        <v>0.23194000124931299</v>
      </c>
      <c r="G27">
        <v>86.177902221679702</v>
      </c>
      <c r="H27" s="14">
        <v>2.2389999999999999</v>
      </c>
      <c r="I27">
        <v>-3.9729999999999999</v>
      </c>
      <c r="J27" s="10">
        <v>0.15029999999999999</v>
      </c>
      <c r="K27" s="10">
        <v>-8.3139999999999993E-5</v>
      </c>
      <c r="L27" s="10">
        <v>1.6359999999999999E-8</v>
      </c>
      <c r="M27">
        <v>-185690</v>
      </c>
      <c r="N27">
        <v>49.731011962890598</v>
      </c>
      <c r="O27" s="14">
        <v>3.4845999999999999</v>
      </c>
      <c r="P27" s="14">
        <v>-1.1611</v>
      </c>
      <c r="Q27" s="10">
        <v>0</v>
      </c>
      <c r="R27" s="10">
        <v>-0.193</v>
      </c>
      <c r="S27">
        <v>3.6510000000000002E-3</v>
      </c>
      <c r="T27" s="10">
        <v>-2.4234E-6</v>
      </c>
      <c r="U27" s="10">
        <v>6.4377599999999999E-10</v>
      </c>
      <c r="V27" s="10">
        <v>0</v>
      </c>
    </row>
    <row r="28" spans="1:22" x14ac:dyDescent="0.25">
      <c r="A28" t="s">
        <v>129</v>
      </c>
      <c r="B28">
        <v>497.347009277344</v>
      </c>
      <c r="C28" t="s">
        <v>1865</v>
      </c>
      <c r="D28" s="9">
        <v>30.103601074218801</v>
      </c>
      <c r="E28" t="s">
        <v>1835</v>
      </c>
      <c r="F28">
        <v>0.279100000858307</v>
      </c>
      <c r="G28">
        <v>86.177902221679702</v>
      </c>
      <c r="H28" s="14">
        <v>2.2389999999999999</v>
      </c>
      <c r="I28">
        <v>-2.524</v>
      </c>
      <c r="J28" s="10">
        <v>0.1477</v>
      </c>
      <c r="K28" s="10">
        <v>-8.5329999999999998E-5</v>
      </c>
      <c r="L28" s="10">
        <v>1.9309999999999999E-8</v>
      </c>
      <c r="M28">
        <v>-174390</v>
      </c>
      <c r="N28">
        <v>60.261010742187501</v>
      </c>
      <c r="O28" s="14">
        <v>3.8090000000000002</v>
      </c>
      <c r="P28" s="14">
        <v>-0.89300000000000002</v>
      </c>
      <c r="Q28" s="10">
        <v>111.47</v>
      </c>
      <c r="R28" s="10">
        <v>-0.60570000000000002</v>
      </c>
      <c r="S28">
        <v>4.9202999999999998E-3</v>
      </c>
      <c r="T28" s="10">
        <v>-3.0170000000000001E-6</v>
      </c>
      <c r="U28" s="10">
        <v>1.06506E-9</v>
      </c>
      <c r="V28" s="10">
        <v>-1.08026E-13</v>
      </c>
    </row>
    <row r="29" spans="1:22" x14ac:dyDescent="0.25">
      <c r="A29" t="s">
        <v>130</v>
      </c>
      <c r="B29">
        <v>504.29900512695303</v>
      </c>
      <c r="C29" t="s">
        <v>1866</v>
      </c>
      <c r="D29" s="9">
        <v>31.238400878906301</v>
      </c>
      <c r="E29" t="s">
        <v>1836</v>
      </c>
      <c r="F29">
        <v>0.27500000596046398</v>
      </c>
      <c r="G29">
        <v>86.177902221679702</v>
      </c>
      <c r="H29" s="14">
        <v>2.2389999999999999</v>
      </c>
      <c r="I29">
        <v>0.56999999999999995</v>
      </c>
      <c r="J29" s="10">
        <v>0.13589999999999999</v>
      </c>
      <c r="K29" s="10">
        <v>-6.8540000000000004E-5</v>
      </c>
      <c r="L29" s="10">
        <v>1.2019999999999999E-8</v>
      </c>
      <c r="M29">
        <v>-171690</v>
      </c>
      <c r="N29">
        <v>63.270013427734398</v>
      </c>
      <c r="O29" s="14">
        <v>3.6797</v>
      </c>
      <c r="P29" s="14">
        <v>-0.63429999999999997</v>
      </c>
      <c r="Q29" s="10">
        <v>83.820999999999998</v>
      </c>
      <c r="R29" s="10">
        <v>-0.16950000000000001</v>
      </c>
      <c r="S29">
        <v>3.6779999999999998E-3</v>
      </c>
      <c r="T29" s="10">
        <v>-1.5578999999999999E-6</v>
      </c>
      <c r="U29" s="10">
        <v>3.5379500000000002E-10</v>
      </c>
      <c r="V29" s="10">
        <v>-1.7717599999999999E-14</v>
      </c>
    </row>
    <row r="30" spans="1:22" x14ac:dyDescent="0.25">
      <c r="A30" t="s">
        <v>101</v>
      </c>
      <c r="B30">
        <v>658.149011230469</v>
      </c>
      <c r="C30" t="s">
        <v>1867</v>
      </c>
      <c r="D30" s="9">
        <v>18.299200439453099</v>
      </c>
      <c r="E30" t="s">
        <v>1837</v>
      </c>
      <c r="F30">
        <v>0.56199002265930198</v>
      </c>
      <c r="G30">
        <v>170.33900451660199</v>
      </c>
      <c r="H30" s="15">
        <v>2.19</v>
      </c>
      <c r="I30">
        <v>-14.932</v>
      </c>
      <c r="J30" s="10">
        <v>0.23619999999999999</v>
      </c>
      <c r="K30" s="10">
        <v>-1.384E-4</v>
      </c>
      <c r="L30" s="10">
        <v>3.0839999999999997E-8</v>
      </c>
      <c r="M30">
        <v>-291090</v>
      </c>
      <c r="N30">
        <v>216.27800903320301</v>
      </c>
      <c r="O30" s="14">
        <v>6.4321000000000002</v>
      </c>
      <c r="P30" s="14">
        <v>0</v>
      </c>
      <c r="Q30" s="10">
        <v>6.6763000000000002E-9</v>
      </c>
      <c r="R30" s="10">
        <v>-5.4761299999999999E-2</v>
      </c>
      <c r="S30">
        <v>3.3726799999999999E-3</v>
      </c>
      <c r="T30" s="10">
        <v>-1.24201E-6</v>
      </c>
      <c r="U30" s="10">
        <v>1.99451E-10</v>
      </c>
      <c r="V30" s="10">
        <v>-3.4102000000000002E-23</v>
      </c>
    </row>
    <row r="31" spans="1:22" x14ac:dyDescent="0.25">
      <c r="A31" t="s">
        <v>65</v>
      </c>
      <c r="B31">
        <v>619.889001464844</v>
      </c>
      <c r="C31" t="s">
        <v>1868</v>
      </c>
      <c r="D31" s="9">
        <v>23.096201171875002</v>
      </c>
      <c r="E31" t="s">
        <v>1838</v>
      </c>
      <c r="F31">
        <v>0.40999001264572099</v>
      </c>
      <c r="G31">
        <v>142.28500366210901</v>
      </c>
      <c r="H31" s="14">
        <v>2.206</v>
      </c>
      <c r="I31">
        <v>-3.9279999999999999</v>
      </c>
      <c r="J31" s="10">
        <v>0.1671</v>
      </c>
      <c r="K31" s="10">
        <v>-9.8410000000000001E-5</v>
      </c>
      <c r="L31" s="10">
        <v>2.2280000000000002E-8</v>
      </c>
      <c r="M31">
        <v>-256510</v>
      </c>
      <c r="N31">
        <v>167.02800903320301</v>
      </c>
      <c r="O31" s="14">
        <v>5.5389999999999997</v>
      </c>
      <c r="P31" s="14">
        <v>0</v>
      </c>
      <c r="Q31" s="10">
        <v>33.475000000000001</v>
      </c>
      <c r="R31" s="10">
        <v>0.20949599999999999</v>
      </c>
      <c r="S31">
        <v>2.8405000000000001E-3</v>
      </c>
      <c r="T31" s="10">
        <v>-6.8676600000000005E-7</v>
      </c>
      <c r="U31" s="10">
        <v>0</v>
      </c>
      <c r="V31" s="10">
        <v>0</v>
      </c>
    </row>
    <row r="32" spans="1:22" x14ac:dyDescent="0.25">
      <c r="A32" t="s">
        <v>70</v>
      </c>
      <c r="B32">
        <v>638.149011230469</v>
      </c>
      <c r="C32" t="s">
        <v>1869</v>
      </c>
      <c r="D32" s="9">
        <v>19.649300537109401</v>
      </c>
      <c r="E32" t="s">
        <v>1839</v>
      </c>
      <c r="F32">
        <v>0.53500002622604403</v>
      </c>
      <c r="G32">
        <v>156.31300354003901</v>
      </c>
      <c r="H32" s="14">
        <v>2.19</v>
      </c>
      <c r="I32">
        <v>-7.4729999999999999</v>
      </c>
      <c r="J32" s="10">
        <v>0.17879999999999999</v>
      </c>
      <c r="K32" s="10">
        <v>-1.099E-4</v>
      </c>
      <c r="L32" s="10">
        <v>2.5819999999999999E-8</v>
      </c>
      <c r="M32">
        <v>-270490</v>
      </c>
      <c r="N32">
        <v>195.89000854492201</v>
      </c>
      <c r="O32" s="14">
        <v>5.9866999999999999</v>
      </c>
      <c r="P32" s="14">
        <v>0</v>
      </c>
      <c r="Q32" s="10">
        <v>4.1084800000000003E-9</v>
      </c>
      <c r="R32" s="10">
        <v>-5.3706200000000003E-2</v>
      </c>
      <c r="S32">
        <v>3.3714399999999999E-3</v>
      </c>
      <c r="T32" s="10">
        <v>-1.2366200000000001E-6</v>
      </c>
      <c r="U32" s="10">
        <v>1.97836E-10</v>
      </c>
      <c r="V32" s="10">
        <v>-2.08778E-23</v>
      </c>
    </row>
    <row r="33" spans="1:31" x14ac:dyDescent="0.25">
      <c r="A33" t="s">
        <v>102</v>
      </c>
      <c r="B33">
        <v>305.27800903320309</v>
      </c>
      <c r="C33" t="s">
        <v>1840</v>
      </c>
      <c r="D33" s="9">
        <v>48.8385009765625</v>
      </c>
      <c r="E33" t="s">
        <v>1809</v>
      </c>
      <c r="F33">
        <v>9.8600000143051106E-2</v>
      </c>
      <c r="G33">
        <v>30.069900512695298</v>
      </c>
      <c r="H33" s="14">
        <v>3.48</v>
      </c>
      <c r="I33">
        <v>1.292</v>
      </c>
      <c r="J33" s="10">
        <v>4.2540000000000001E-2</v>
      </c>
      <c r="K33" s="10">
        <v>-1.6569999999999999E-5</v>
      </c>
      <c r="L33" s="10">
        <v>2.0810000000000002E-9</v>
      </c>
      <c r="M33">
        <v>-84738</v>
      </c>
      <c r="N33">
        <v>-88.599996948242193</v>
      </c>
      <c r="O33" s="14">
        <v>1.8313999999999999</v>
      </c>
      <c r="P33" s="14">
        <v>0</v>
      </c>
      <c r="Q33" s="10">
        <v>-1.7675000000000001</v>
      </c>
      <c r="R33" s="10">
        <v>1.1429</v>
      </c>
      <c r="S33" s="10">
        <v>-3.2360000000000001E-4</v>
      </c>
      <c r="T33" s="10">
        <v>4.2431000000000001E-6</v>
      </c>
      <c r="U33" s="10">
        <v>-3.3931599999999999E-9</v>
      </c>
      <c r="V33" s="10">
        <v>8.8209599999999996E-13</v>
      </c>
    </row>
    <row r="37" spans="1:31" x14ac:dyDescent="0.25">
      <c r="A37" t="s">
        <v>1842</v>
      </c>
      <c r="B37" t="s">
        <v>1843</v>
      </c>
      <c r="C37" t="s">
        <v>1844</v>
      </c>
      <c r="D37" t="s">
        <v>1845</v>
      </c>
      <c r="E37" t="s">
        <v>1846</v>
      </c>
      <c r="F37" t="s">
        <v>1849</v>
      </c>
      <c r="G37" t="s">
        <v>1850</v>
      </c>
      <c r="H37" t="s">
        <v>1851</v>
      </c>
      <c r="I37" t="s">
        <v>1852</v>
      </c>
      <c r="J37" t="s">
        <v>1853</v>
      </c>
      <c r="K37" t="s">
        <v>1854</v>
      </c>
      <c r="L37" t="s">
        <v>1841</v>
      </c>
      <c r="M37" t="s">
        <v>1855</v>
      </c>
      <c r="N37" t="s">
        <v>1856</v>
      </c>
      <c r="O37" t="s">
        <v>1857</v>
      </c>
      <c r="P37" t="s">
        <v>1858</v>
      </c>
      <c r="Q37" t="s">
        <v>1859</v>
      </c>
      <c r="R37" t="s">
        <v>1860</v>
      </c>
      <c r="S37" t="s">
        <v>1861</v>
      </c>
      <c r="T37" t="s">
        <v>1847</v>
      </c>
      <c r="U37" t="s">
        <v>1862</v>
      </c>
      <c r="V37" t="s">
        <v>1841</v>
      </c>
      <c r="W37" t="s">
        <v>1848</v>
      </c>
      <c r="X37" t="s">
        <v>1863</v>
      </c>
      <c r="Y37" t="s">
        <v>1864</v>
      </c>
      <c r="Z37" t="s">
        <v>1865</v>
      </c>
      <c r="AA37" t="s">
        <v>1866</v>
      </c>
      <c r="AB37" t="s">
        <v>1867</v>
      </c>
      <c r="AC37" t="s">
        <v>1868</v>
      </c>
      <c r="AD37" t="s">
        <v>1869</v>
      </c>
      <c r="AE37" t="s">
        <v>1840</v>
      </c>
    </row>
    <row r="38" spans="1:31" x14ac:dyDescent="0.25">
      <c r="A38" t="s">
        <v>1812</v>
      </c>
      <c r="B38" t="s">
        <v>1813</v>
      </c>
      <c r="C38" t="s">
        <v>1814</v>
      </c>
      <c r="D38" t="s">
        <v>1815</v>
      </c>
      <c r="E38" t="s">
        <v>1816</v>
      </c>
      <c r="F38" t="s">
        <v>1819</v>
      </c>
      <c r="G38" t="s">
        <v>1820</v>
      </c>
      <c r="H38" t="s">
        <v>1821</v>
      </c>
      <c r="I38" t="s">
        <v>1822</v>
      </c>
      <c r="J38" t="s">
        <v>1823</v>
      </c>
      <c r="K38" t="s">
        <v>1824</v>
      </c>
      <c r="L38" t="s">
        <v>1810</v>
      </c>
      <c r="M38" t="s">
        <v>1825</v>
      </c>
      <c r="N38" t="s">
        <v>1826</v>
      </c>
      <c r="O38" t="s">
        <v>1827</v>
      </c>
      <c r="P38" t="s">
        <v>1828</v>
      </c>
      <c r="Q38" t="s">
        <v>1829</v>
      </c>
      <c r="R38" t="s">
        <v>1830</v>
      </c>
      <c r="S38" t="s">
        <v>1831</v>
      </c>
      <c r="T38" t="s">
        <v>1817</v>
      </c>
      <c r="U38" t="s">
        <v>1832</v>
      </c>
      <c r="V38" t="s">
        <v>1811</v>
      </c>
      <c r="W38" t="s">
        <v>1818</v>
      </c>
      <c r="X38" t="s">
        <v>1833</v>
      </c>
      <c r="Y38" t="s">
        <v>1834</v>
      </c>
      <c r="Z38" t="s">
        <v>1835</v>
      </c>
      <c r="AA38" t="s">
        <v>1836</v>
      </c>
      <c r="AB38" t="s">
        <v>1837</v>
      </c>
      <c r="AC38" t="s">
        <v>1838</v>
      </c>
      <c r="AD38" t="s">
        <v>1839</v>
      </c>
      <c r="AE38" t="s">
        <v>1809</v>
      </c>
    </row>
    <row r="39" spans="1:31" x14ac:dyDescent="0.25">
      <c r="A39">
        <v>0.187000006437302</v>
      </c>
      <c r="B39">
        <v>0.210565000772476</v>
      </c>
      <c r="C39">
        <v>0.18998000025749201</v>
      </c>
      <c r="D39">
        <v>0.18479000031948101</v>
      </c>
      <c r="E39">
        <v>0.20100000500678999</v>
      </c>
      <c r="F39">
        <v>0.31000000238418601</v>
      </c>
      <c r="G39">
        <v>0.28999000787735002</v>
      </c>
      <c r="H39">
        <v>0.31999000906944303</v>
      </c>
      <c r="I39">
        <v>0.34599000215530401</v>
      </c>
      <c r="J39">
        <v>0.34099000692367598</v>
      </c>
      <c r="K39">
        <v>0.34000000357627902</v>
      </c>
      <c r="L39">
        <v>0.14800000190734899</v>
      </c>
      <c r="M39">
        <v>0.307000011205673</v>
      </c>
      <c r="N39">
        <v>0.25999000668525701</v>
      </c>
      <c r="O39">
        <v>0.34000000357627902</v>
      </c>
      <c r="P39">
        <v>0.30500000715255698</v>
      </c>
      <c r="Q39">
        <v>0.32699000835418701</v>
      </c>
      <c r="R39">
        <v>0.31400001049041698</v>
      </c>
      <c r="S39">
        <v>0.38400000333786</v>
      </c>
      <c r="T39">
        <v>0.232960000634193</v>
      </c>
      <c r="U39">
        <v>0.416680008172989</v>
      </c>
      <c r="V39">
        <v>0.152400001883507</v>
      </c>
      <c r="W39">
        <v>0.222240000963211</v>
      </c>
      <c r="X39">
        <v>0.24695000052452101</v>
      </c>
      <c r="Y39">
        <v>0.23194000124931299</v>
      </c>
      <c r="Z39">
        <v>0.279100000858307</v>
      </c>
      <c r="AA39">
        <v>0.27500000596046398</v>
      </c>
      <c r="AB39">
        <v>0.56199002265930198</v>
      </c>
      <c r="AC39">
        <v>0.40999001264572099</v>
      </c>
      <c r="AD39">
        <v>0.53500002622604403</v>
      </c>
      <c r="AE39">
        <v>9.8600000143051106E-2</v>
      </c>
    </row>
    <row r="41" spans="1:31" x14ac:dyDescent="0.25">
      <c r="A41" t="s">
        <v>150</v>
      </c>
      <c r="B41" t="s">
        <v>150</v>
      </c>
      <c r="C41" t="s">
        <v>150</v>
      </c>
      <c r="D41" t="s">
        <v>150</v>
      </c>
      <c r="E41" t="s">
        <v>150</v>
      </c>
      <c r="F41" t="s">
        <v>150</v>
      </c>
      <c r="G41" t="s">
        <v>150</v>
      </c>
      <c r="H41" t="s">
        <v>150</v>
      </c>
      <c r="I41" t="s">
        <v>150</v>
      </c>
      <c r="J41" t="s">
        <v>150</v>
      </c>
      <c r="K41" t="s">
        <v>150</v>
      </c>
      <c r="L41" t="s">
        <v>150</v>
      </c>
      <c r="M41" t="s">
        <v>150</v>
      </c>
      <c r="N41" t="s">
        <v>150</v>
      </c>
      <c r="O41" t="s">
        <v>150</v>
      </c>
      <c r="P41" t="s">
        <v>150</v>
      </c>
      <c r="Q41" t="s">
        <v>150</v>
      </c>
      <c r="R41" t="s">
        <v>150</v>
      </c>
      <c r="S41" t="s">
        <v>150</v>
      </c>
      <c r="T41" t="s">
        <v>150</v>
      </c>
      <c r="U41" t="s">
        <v>150</v>
      </c>
      <c r="V41" t="s">
        <v>150</v>
      </c>
      <c r="W41" t="s">
        <v>150</v>
      </c>
      <c r="X41" t="s">
        <v>150</v>
      </c>
      <c r="Y41" t="s">
        <v>150</v>
      </c>
      <c r="Z41" t="s">
        <v>150</v>
      </c>
      <c r="AA41" t="s">
        <v>150</v>
      </c>
      <c r="AB41" t="s">
        <v>150</v>
      </c>
      <c r="AC41" t="s">
        <v>150</v>
      </c>
      <c r="AD41" t="s">
        <v>150</v>
      </c>
    </row>
    <row r="42" spans="1:31" x14ac:dyDescent="0.25">
      <c r="A42" t="str">
        <f>CONCATENATE(A37,A$41)</f>
        <v>146.450006103516,</v>
      </c>
      <c r="B42" t="str">
        <f t="shared" ref="B42:AE42" si="0">CONCATENATE(B37,B$41)</f>
        <v>155.477014160156,</v>
      </c>
      <c r="C42" t="str">
        <f t="shared" si="0"/>
        <v>144.748010253906,</v>
      </c>
      <c r="D42" t="str">
        <f t="shared" si="0"/>
        <v>134.946008300781,</v>
      </c>
      <c r="E42" t="str">
        <f t="shared" si="0"/>
        <v>152.049005126953,</v>
      </c>
      <c r="F42" t="str">
        <f t="shared" si="0"/>
        <v>270.810021972656,</v>
      </c>
      <c r="G42" t="str">
        <f t="shared" si="0"/>
        <v>300.409020996094,</v>
      </c>
      <c r="H42" t="str">
        <f t="shared" si="0"/>
        <v>293.258020019531,</v>
      </c>
      <c r="I42" t="str">
        <f t="shared" si="0"/>
        <v>276.909020996094,</v>
      </c>
      <c r="J42" t="str">
        <f t="shared" si="0"/>
        <v>280.370019531250,</v>
      </c>
      <c r="K42" t="str">
        <f t="shared" si="0"/>
        <v>290.339013671875,</v>
      </c>
      <c r="L42" t="str">
        <f t="shared" si="0"/>
        <v>91.8500000000000,</v>
      </c>
      <c r="M42" t="str">
        <f t="shared" si="0"/>
        <v>246.639001464844,</v>
      </c>
      <c r="N42" t="str">
        <f t="shared" si="0"/>
        <v>258.019006347656,</v>
      </c>
      <c r="O42" t="str">
        <f t="shared" si="0"/>
        <v>257.219018554688,</v>
      </c>
      <c r="P42" t="str">
        <f t="shared" si="0"/>
        <v>264.198022460938,</v>
      </c>
      <c r="Q42" t="str">
        <f t="shared" si="0"/>
        <v>262.100000000000,</v>
      </c>
      <c r="R42" t="str">
        <f t="shared" si="0"/>
        <v>247.350000000000,</v>
      </c>
      <c r="S42" t="str">
        <f t="shared" si="0"/>
        <v>286.488000488281,</v>
      </c>
      <c r="T42" t="str">
        <f t="shared" si="0"/>
        <v>191.549005126953,</v>
      </c>
      <c r="U42" t="str">
        <f t="shared" si="0"/>
        <v>298.198022460938,</v>
      </c>
      <c r="V42" t="str">
        <f t="shared" si="0"/>
        <v>91.8500000000000,</v>
      </c>
      <c r="W42" t="str">
        <f t="shared" si="0"/>
        <v>187.248010253906,</v>
      </c>
      <c r="X42" t="str">
        <f t="shared" si="0"/>
        <v>226.830010986328,</v>
      </c>
      <c r="Y42" t="str">
        <f t="shared" si="0"/>
        <v>215.850000000000,</v>
      </c>
      <c r="Z42" t="str">
        <f t="shared" si="0"/>
        <v>224.347009277344,</v>
      </c>
      <c r="AA42" t="str">
        <f t="shared" si="0"/>
        <v>231.299005126953,</v>
      </c>
      <c r="AB42" t="str">
        <f t="shared" si="0"/>
        <v>385.149011230469,</v>
      </c>
      <c r="AC42" t="str">
        <f t="shared" si="0"/>
        <v>337.222009277344,</v>
      </c>
      <c r="AD42" t="str">
        <f t="shared" si="0"/>
        <v>365.149011230469,</v>
      </c>
      <c r="AE42" t="str">
        <f t="shared" si="0"/>
        <v>32.2780090332031</v>
      </c>
    </row>
    <row r="43" spans="1:31" x14ac:dyDescent="0.25">
      <c r="A43" t="str">
        <f t="shared" ref="A43:AE43" si="1">CONCATENATE(A38,A$41)</f>
        <v>4022.60009765625,</v>
      </c>
      <c r="B43" t="str">
        <f t="shared" si="1"/>
        <v>4102.35009765625,</v>
      </c>
      <c r="C43" t="str">
        <f t="shared" si="1"/>
        <v>4002.33007812500,</v>
      </c>
      <c r="D43" t="str">
        <f t="shared" si="1"/>
        <v>3647.62011718750,</v>
      </c>
      <c r="E43" t="str">
        <f t="shared" si="1"/>
        <v>3796.62011718750,</v>
      </c>
      <c r="F43" t="str">
        <f t="shared" si="1"/>
        <v>2567.57006835938,</v>
      </c>
      <c r="G43" t="str">
        <f t="shared" si="1"/>
        <v>2819.87011718750,</v>
      </c>
      <c r="H43" t="str">
        <f t="shared" si="1"/>
        <v>2729.62011718750,</v>
      </c>
      <c r="I43" t="str">
        <f t="shared" si="1"/>
        <v>2486.51000976563,</v>
      </c>
      <c r="J43" t="str">
        <f t="shared" si="1"/>
        <v>2556.37011718750,</v>
      </c>
      <c r="K43" t="str">
        <f t="shared" si="1"/>
        <v>2628.37011718750,</v>
      </c>
      <c r="L43" t="str">
        <f t="shared" si="1"/>
        <v>4620.41015625000,</v>
      </c>
      <c r="M43" t="str">
        <f t="shared" si="1"/>
        <v>2736.78002929688,</v>
      </c>
      <c r="N43" t="str">
        <f t="shared" si="1"/>
        <v>2953.62011718750,</v>
      </c>
      <c r="O43" t="str">
        <f t="shared" si="1"/>
        <v>2733.62011718750,</v>
      </c>
      <c r="P43" t="str">
        <f t="shared" si="1"/>
        <v>2908.02001953125,</v>
      </c>
      <c r="Q43" t="str">
        <f t="shared" si="1"/>
        <v>2813.79003906250,</v>
      </c>
      <c r="R43" t="str">
        <f t="shared" si="1"/>
        <v>2773.26000976563,</v>
      </c>
      <c r="S43" t="str">
        <f t="shared" si="1"/>
        <v>2484.37011718750,</v>
      </c>
      <c r="T43" t="str">
        <f t="shared" si="1"/>
        <v>3528.69995117188,</v>
      </c>
      <c r="U43" t="str">
        <f t="shared" si="1"/>
        <v>2479.37011718750,</v>
      </c>
      <c r="V43" t="str">
        <f t="shared" si="1"/>
        <v>4256.66015625000,</v>
      </c>
      <c r="W43" t="str">
        <f t="shared" si="1"/>
        <v>3333.59008789063,</v>
      </c>
      <c r="X43" t="str">
        <f t="shared" si="1"/>
        <v>3126.87011718750,</v>
      </c>
      <c r="Y43" t="str">
        <f t="shared" si="1"/>
        <v>3100.00000000000,</v>
      </c>
      <c r="Z43" t="str">
        <f t="shared" si="1"/>
        <v>3010.36010742188,</v>
      </c>
      <c r="AA43" t="str">
        <f t="shared" si="1"/>
        <v>3123.84008789063,</v>
      </c>
      <c r="AB43" t="str">
        <f t="shared" si="1"/>
        <v>1829.92004394531,</v>
      </c>
      <c r="AC43" t="str">
        <f t="shared" si="1"/>
        <v>2095.87011718750,</v>
      </c>
      <c r="AD43" t="str">
        <f t="shared" si="1"/>
        <v>1964.93005371094,</v>
      </c>
      <c r="AE43" t="str">
        <f t="shared" si="1"/>
        <v>4883.85009765625</v>
      </c>
    </row>
    <row r="44" spans="1:31" x14ac:dyDescent="0.25">
      <c r="A44" t="str">
        <f t="shared" ref="A44:AE44" si="2">CONCATENATE(A39,A$41)</f>
        <v>0.187000006437302,</v>
      </c>
      <c r="B44" t="str">
        <f t="shared" si="2"/>
        <v>0.210565000772476,</v>
      </c>
      <c r="C44" t="str">
        <f t="shared" si="2"/>
        <v>0.189980000257492,</v>
      </c>
      <c r="D44" t="str">
        <f t="shared" si="2"/>
        <v>0.184790000319481,</v>
      </c>
      <c r="E44" t="str">
        <f t="shared" si="2"/>
        <v>0.20100000500679,</v>
      </c>
      <c r="F44" t="str">
        <f t="shared" si="2"/>
        <v>0.310000002384186,</v>
      </c>
      <c r="G44" t="str">
        <f t="shared" si="2"/>
        <v>0.28999000787735,</v>
      </c>
      <c r="H44" t="str">
        <f t="shared" si="2"/>
        <v>0.319990009069443,</v>
      </c>
      <c r="I44" t="str">
        <f t="shared" si="2"/>
        <v>0.345990002155304,</v>
      </c>
      <c r="J44" t="str">
        <f t="shared" si="2"/>
        <v>0.340990006923676,</v>
      </c>
      <c r="K44" t="str">
        <f t="shared" si="2"/>
        <v>0.340000003576279,</v>
      </c>
      <c r="L44" t="str">
        <f t="shared" si="2"/>
        <v>0.148000001907349,</v>
      </c>
      <c r="M44" t="str">
        <f t="shared" si="2"/>
        <v>0.307000011205673,</v>
      </c>
      <c r="N44" t="str">
        <f t="shared" si="2"/>
        <v>0.259990006685257,</v>
      </c>
      <c r="O44" t="str">
        <f t="shared" si="2"/>
        <v>0.340000003576279,</v>
      </c>
      <c r="P44" t="str">
        <f t="shared" si="2"/>
        <v>0.305000007152557,</v>
      </c>
      <c r="Q44" t="str">
        <f t="shared" si="2"/>
        <v>0.326990008354187,</v>
      </c>
      <c r="R44" t="str">
        <f t="shared" si="2"/>
        <v>0.314000010490417,</v>
      </c>
      <c r="S44" t="str">
        <f t="shared" si="2"/>
        <v>0.38400000333786,</v>
      </c>
      <c r="T44" t="str">
        <f t="shared" si="2"/>
        <v>0.232960000634193,</v>
      </c>
      <c r="U44" t="str">
        <f t="shared" si="2"/>
        <v>0.416680008172989,</v>
      </c>
      <c r="V44" t="str">
        <f t="shared" si="2"/>
        <v>0.152400001883507,</v>
      </c>
      <c r="W44" t="str">
        <f t="shared" si="2"/>
        <v>0.222240000963211,</v>
      </c>
      <c r="X44" t="str">
        <f t="shared" si="2"/>
        <v>0.246950000524521,</v>
      </c>
      <c r="Y44" t="str">
        <f t="shared" si="2"/>
        <v>0.231940001249313,</v>
      </c>
      <c r="Z44" t="str">
        <f t="shared" si="2"/>
        <v>0.279100000858307,</v>
      </c>
      <c r="AA44" t="str">
        <f t="shared" si="2"/>
        <v>0.275000005960464,</v>
      </c>
      <c r="AB44" t="str">
        <f t="shared" si="2"/>
        <v>0.561990022659302,</v>
      </c>
      <c r="AC44" t="str">
        <f t="shared" si="2"/>
        <v>0.409990012645721,</v>
      </c>
      <c r="AD44" t="str">
        <f t="shared" si="2"/>
        <v>0.535000026226044,</v>
      </c>
      <c r="AE44" t="str">
        <f t="shared" si="2"/>
        <v>0.0986000001430511</v>
      </c>
    </row>
    <row r="46" spans="1:31" x14ac:dyDescent="0.25">
      <c r="A46">
        <v>-0.71499999999999997</v>
      </c>
      <c r="B46">
        <v>0.105</v>
      </c>
      <c r="C46">
        <v>3.8340000000000001</v>
      </c>
      <c r="D46">
        <v>-0.33200000000000002</v>
      </c>
      <c r="E46">
        <v>2.266</v>
      </c>
      <c r="F46">
        <v>-2.2010000000000001</v>
      </c>
      <c r="G46">
        <v>-2.2010000000000001</v>
      </c>
      <c r="H46">
        <v>-2.2010000000000001</v>
      </c>
      <c r="I46">
        <v>-2.2010000000000001</v>
      </c>
      <c r="J46">
        <v>-2.2010000000000001</v>
      </c>
      <c r="K46">
        <v>-2.2010000000000001</v>
      </c>
      <c r="L46">
        <v>0.88600000000000001</v>
      </c>
      <c r="M46">
        <v>-11.965999999999999</v>
      </c>
      <c r="N46">
        <v>-5.48</v>
      </c>
      <c r="O46">
        <v>-9.4079999999999995</v>
      </c>
      <c r="P46">
        <v>-11.965999999999999</v>
      </c>
      <c r="Q46">
        <v>-1.6830000000000001</v>
      </c>
      <c r="R46">
        <v>-9.4079999999999995</v>
      </c>
      <c r="S46">
        <v>-2.2010000000000001</v>
      </c>
      <c r="T46">
        <v>-3.2000000000000001E-2</v>
      </c>
      <c r="U46">
        <v>-2.2010000000000001</v>
      </c>
      <c r="V46">
        <v>-1.0089999999999999</v>
      </c>
      <c r="W46">
        <v>-2.2749999999999999</v>
      </c>
      <c r="X46">
        <v>-3.4889999999999999</v>
      </c>
      <c r="Y46">
        <v>-3.9729999999999999</v>
      </c>
      <c r="Z46">
        <v>-2.524</v>
      </c>
      <c r="AA46">
        <v>0.56999999999999995</v>
      </c>
      <c r="AB46">
        <v>-14.932</v>
      </c>
      <c r="AC46">
        <v>-3.9279999999999999</v>
      </c>
      <c r="AD46">
        <v>-7.4729999999999999</v>
      </c>
      <c r="AE46">
        <v>1.292</v>
      </c>
    </row>
    <row r="47" spans="1:31" x14ac:dyDescent="0.25">
      <c r="A47" s="9">
        <v>8.4360000000000004E-2</v>
      </c>
      <c r="B47" s="10">
        <v>7.0540000000000005E-2</v>
      </c>
      <c r="C47" s="10">
        <v>6.6979999999999998E-2</v>
      </c>
      <c r="D47" s="10">
        <v>9.1889999999999999E-2</v>
      </c>
      <c r="E47" s="10">
        <v>7.9130000000000006E-2</v>
      </c>
      <c r="F47" s="10">
        <v>0.18770000000000001</v>
      </c>
      <c r="G47" s="10">
        <v>0.18770000000000001</v>
      </c>
      <c r="H47" s="10">
        <v>0.18770000000000001</v>
      </c>
      <c r="I47" s="10">
        <v>0.18770000000000001</v>
      </c>
      <c r="J47" s="10">
        <v>0.18770000000000001</v>
      </c>
      <c r="K47" s="10">
        <v>0.18770000000000001</v>
      </c>
      <c r="L47" s="10">
        <v>5.602E-2</v>
      </c>
      <c r="M47" s="10">
        <v>0.21390000000000001</v>
      </c>
      <c r="N47" s="10">
        <v>0.17960000000000001</v>
      </c>
      <c r="O47" s="10">
        <v>0.2064</v>
      </c>
      <c r="P47" s="10">
        <v>0.21390000000000001</v>
      </c>
      <c r="Q47" s="10">
        <v>0.1633</v>
      </c>
      <c r="R47" s="10">
        <v>0.2064</v>
      </c>
      <c r="S47" s="10">
        <v>0.18770000000000001</v>
      </c>
      <c r="T47" s="10">
        <v>0.10340000000000001</v>
      </c>
      <c r="U47" s="10">
        <v>0.18770000000000001</v>
      </c>
      <c r="V47" s="10">
        <v>7.3150000000000007E-2</v>
      </c>
      <c r="W47" s="10">
        <v>0.121</v>
      </c>
      <c r="X47" s="10">
        <v>0.1469</v>
      </c>
      <c r="Y47" s="10">
        <v>0.15029999999999999</v>
      </c>
      <c r="Z47" s="10">
        <v>0.1477</v>
      </c>
      <c r="AA47" s="10">
        <v>0.13589999999999999</v>
      </c>
      <c r="AB47" s="10">
        <v>0.23619999999999999</v>
      </c>
      <c r="AC47" s="10">
        <v>0.1671</v>
      </c>
      <c r="AD47" s="10">
        <v>0.17879999999999999</v>
      </c>
      <c r="AE47" s="10">
        <v>4.2540000000000001E-2</v>
      </c>
    </row>
    <row r="48" spans="1:31" x14ac:dyDescent="0.25">
      <c r="A48" s="10">
        <v>-4.7540000000000002E-5</v>
      </c>
      <c r="B48" s="10">
        <v>-2.4309999999999999E-5</v>
      </c>
      <c r="C48" s="10">
        <v>-2.6069999999999999E-5</v>
      </c>
      <c r="D48" s="10">
        <v>-4.409E-5</v>
      </c>
      <c r="E48" s="10">
        <v>-2.6469999999999999E-5</v>
      </c>
      <c r="F48" s="10">
        <v>-1.0509999999999999E-4</v>
      </c>
      <c r="G48" s="10">
        <v>-1.0509999999999999E-4</v>
      </c>
      <c r="H48" s="10">
        <v>-1.0509999999999999E-4</v>
      </c>
      <c r="I48" s="10">
        <v>-1.0509999999999999E-4</v>
      </c>
      <c r="J48" s="10">
        <v>-1.0509999999999999E-4</v>
      </c>
      <c r="K48" s="10">
        <v>-1.0509999999999999E-4</v>
      </c>
      <c r="L48" s="10">
        <v>-2.7710000000000001E-5</v>
      </c>
      <c r="M48" s="10">
        <v>-1.5190000000000001E-4</v>
      </c>
      <c r="N48" s="10">
        <v>-1.0560000000000001E-4</v>
      </c>
      <c r="O48" s="10">
        <v>-1.5019999999999999E-4</v>
      </c>
      <c r="P48" s="10">
        <v>-1.5190000000000001E-4</v>
      </c>
      <c r="Q48" s="10">
        <v>-8.9190000000000005E-5</v>
      </c>
      <c r="R48" s="10">
        <v>-1.5019999999999999E-4</v>
      </c>
      <c r="S48" s="10">
        <v>-1.0509999999999999E-4</v>
      </c>
      <c r="T48" s="10">
        <v>-5.5340000000000002E-5</v>
      </c>
      <c r="U48" s="10">
        <v>-1.0509999999999999E-4</v>
      </c>
      <c r="V48" s="10">
        <v>-3.7889999999999998E-5</v>
      </c>
      <c r="W48" s="10">
        <v>-6.5190000000000004E-5</v>
      </c>
      <c r="X48" s="10">
        <v>-8.0630000000000006E-5</v>
      </c>
      <c r="Y48" s="10">
        <v>-8.3139999999999993E-5</v>
      </c>
      <c r="Z48" s="10">
        <v>-8.5329999999999998E-5</v>
      </c>
      <c r="AA48" s="10">
        <v>-6.8540000000000004E-5</v>
      </c>
      <c r="AB48" s="10">
        <v>-1.384E-4</v>
      </c>
      <c r="AC48" s="10">
        <v>-9.8410000000000001E-5</v>
      </c>
      <c r="AD48" s="10">
        <v>-1.099E-4</v>
      </c>
      <c r="AE48" s="10">
        <v>-1.6569999999999999E-5</v>
      </c>
    </row>
    <row r="49" spans="1:31" x14ac:dyDescent="0.25">
      <c r="A49" s="10">
        <v>1.0660000000000001E-8</v>
      </c>
      <c r="B49" s="10">
        <v>-1.4700000000000001E-10</v>
      </c>
      <c r="C49" s="10">
        <v>2.1729999999999998E-9</v>
      </c>
      <c r="D49" s="10">
        <v>6.9150000000000002E-9</v>
      </c>
      <c r="E49" s="10">
        <v>-6.7400000000000005E-10</v>
      </c>
      <c r="F49" s="10">
        <v>2.316E-8</v>
      </c>
      <c r="G49" s="10">
        <v>2.316E-8</v>
      </c>
      <c r="H49" s="10">
        <v>2.316E-8</v>
      </c>
      <c r="I49" s="10">
        <v>2.316E-8</v>
      </c>
      <c r="J49" s="10">
        <v>2.316E-8</v>
      </c>
      <c r="K49" s="10">
        <v>2.316E-8</v>
      </c>
      <c r="L49" s="10">
        <v>5.2659999999999998E-9</v>
      </c>
      <c r="M49" s="10">
        <v>4.1460000000000002E-8</v>
      </c>
      <c r="N49" s="10">
        <v>2.4E-8</v>
      </c>
      <c r="O49" s="10">
        <v>4.3859999999999997E-8</v>
      </c>
      <c r="P49" s="10">
        <v>4.1460000000000002E-8</v>
      </c>
      <c r="Q49" s="10">
        <v>1.871E-8</v>
      </c>
      <c r="R49" s="10">
        <v>4.3859999999999997E-8</v>
      </c>
      <c r="S49" s="10">
        <v>2.316E-8</v>
      </c>
      <c r="T49" s="10">
        <v>1.118E-8</v>
      </c>
      <c r="U49" s="10">
        <v>2.316E-8</v>
      </c>
      <c r="V49" s="10">
        <v>7.6779999999999993E-9</v>
      </c>
      <c r="W49" s="10">
        <v>1.3669999999999999E-8</v>
      </c>
      <c r="X49" s="10">
        <v>1.6289999999999999E-8</v>
      </c>
      <c r="Y49" s="10">
        <v>1.6359999999999999E-8</v>
      </c>
      <c r="Z49" s="10">
        <v>1.9309999999999999E-8</v>
      </c>
      <c r="AA49" s="10">
        <v>1.2019999999999999E-8</v>
      </c>
      <c r="AB49" s="10">
        <v>3.0839999999999997E-8</v>
      </c>
      <c r="AC49" s="10">
        <v>2.2280000000000002E-8</v>
      </c>
      <c r="AD49" s="10">
        <v>2.5819999999999999E-8</v>
      </c>
      <c r="AE49" s="10">
        <v>2.0810000000000002E-9</v>
      </c>
    </row>
    <row r="51" spans="1:31" x14ac:dyDescent="0.25">
      <c r="A51" t="str">
        <f>CONCATENATE(A46,A$41)</f>
        <v>-0.715,</v>
      </c>
      <c r="B51" t="str">
        <f t="shared" ref="B51:AE51" si="3">CONCATENATE(B46,B$41)</f>
        <v>0.105,</v>
      </c>
      <c r="C51" t="str">
        <f t="shared" si="3"/>
        <v>3.834,</v>
      </c>
      <c r="D51" t="str">
        <f t="shared" si="3"/>
        <v>-0.332,</v>
      </c>
      <c r="E51" t="str">
        <f t="shared" si="3"/>
        <v>2.266,</v>
      </c>
      <c r="F51" t="str">
        <f t="shared" si="3"/>
        <v>-2.201,</v>
      </c>
      <c r="G51" t="str">
        <f t="shared" si="3"/>
        <v>-2.201,</v>
      </c>
      <c r="H51" t="str">
        <f t="shared" si="3"/>
        <v>-2.201,</v>
      </c>
      <c r="I51" t="str">
        <f t="shared" si="3"/>
        <v>-2.201,</v>
      </c>
      <c r="J51" t="str">
        <f t="shared" si="3"/>
        <v>-2.201,</v>
      </c>
      <c r="K51" t="str">
        <f t="shared" si="3"/>
        <v>-2.201,</v>
      </c>
      <c r="L51" t="str">
        <f t="shared" si="3"/>
        <v>0.886,</v>
      </c>
      <c r="M51" t="str">
        <f t="shared" si="3"/>
        <v>-11.966,</v>
      </c>
      <c r="N51" t="str">
        <f t="shared" si="3"/>
        <v>-5.48,</v>
      </c>
      <c r="O51" t="str">
        <f t="shared" si="3"/>
        <v>-9.408,</v>
      </c>
      <c r="P51" t="str">
        <f t="shared" si="3"/>
        <v>-11.966,</v>
      </c>
      <c r="Q51" t="str">
        <f t="shared" si="3"/>
        <v>-1.683,</v>
      </c>
      <c r="R51" t="str">
        <f t="shared" si="3"/>
        <v>-9.408,</v>
      </c>
      <c r="S51" t="str">
        <f t="shared" si="3"/>
        <v>-2.201,</v>
      </c>
      <c r="T51" t="str">
        <f t="shared" si="3"/>
        <v>-0.032,</v>
      </c>
      <c r="U51" t="str">
        <f t="shared" si="3"/>
        <v>-2.201,</v>
      </c>
      <c r="V51" t="str">
        <f t="shared" si="3"/>
        <v>-1.009,</v>
      </c>
      <c r="W51" t="str">
        <f t="shared" si="3"/>
        <v>-2.275,</v>
      </c>
      <c r="X51" t="str">
        <f t="shared" si="3"/>
        <v>-3.489,</v>
      </c>
      <c r="Y51" t="str">
        <f t="shared" si="3"/>
        <v>-3.973,</v>
      </c>
      <c r="Z51" t="str">
        <f t="shared" si="3"/>
        <v>-2.524,</v>
      </c>
      <c r="AA51" t="str">
        <f t="shared" si="3"/>
        <v>0.57,</v>
      </c>
      <c r="AB51" t="str">
        <f t="shared" si="3"/>
        <v>-14.932,</v>
      </c>
      <c r="AC51" t="str">
        <f t="shared" si="3"/>
        <v>-3.928,</v>
      </c>
      <c r="AD51" t="str">
        <f t="shared" si="3"/>
        <v>-7.473,</v>
      </c>
      <c r="AE51" t="str">
        <f t="shared" si="3"/>
        <v>1.292</v>
      </c>
    </row>
    <row r="52" spans="1:31" x14ac:dyDescent="0.25">
      <c r="A52" t="str">
        <f t="shared" ref="A52:AE52" si="4">CONCATENATE(A47,A$41)</f>
        <v>0.08436,</v>
      </c>
      <c r="B52" t="str">
        <f t="shared" si="4"/>
        <v>0.07054,</v>
      </c>
      <c r="C52" t="str">
        <f t="shared" si="4"/>
        <v>0.06698,</v>
      </c>
      <c r="D52" t="str">
        <f t="shared" si="4"/>
        <v>0.09189,</v>
      </c>
      <c r="E52" t="str">
        <f t="shared" si="4"/>
        <v>0.07913,</v>
      </c>
      <c r="F52" t="str">
        <f t="shared" si="4"/>
        <v>0.1877,</v>
      </c>
      <c r="G52" t="str">
        <f t="shared" si="4"/>
        <v>0.1877,</v>
      </c>
      <c r="H52" t="str">
        <f t="shared" si="4"/>
        <v>0.1877,</v>
      </c>
      <c r="I52" t="str">
        <f t="shared" si="4"/>
        <v>0.1877,</v>
      </c>
      <c r="J52" t="str">
        <f t="shared" si="4"/>
        <v>0.1877,</v>
      </c>
      <c r="K52" t="str">
        <f t="shared" si="4"/>
        <v>0.1877,</v>
      </c>
      <c r="L52" t="str">
        <f t="shared" si="4"/>
        <v>0.05602,</v>
      </c>
      <c r="M52" t="str">
        <f t="shared" si="4"/>
        <v>0.2139,</v>
      </c>
      <c r="N52" t="str">
        <f t="shared" si="4"/>
        <v>0.1796,</v>
      </c>
      <c r="O52" t="str">
        <f t="shared" si="4"/>
        <v>0.2064,</v>
      </c>
      <c r="P52" t="str">
        <f t="shared" si="4"/>
        <v>0.2139,</v>
      </c>
      <c r="Q52" t="str">
        <f t="shared" si="4"/>
        <v>0.1633,</v>
      </c>
      <c r="R52" t="str">
        <f t="shared" si="4"/>
        <v>0.2064,</v>
      </c>
      <c r="S52" t="str">
        <f t="shared" si="4"/>
        <v>0.1877,</v>
      </c>
      <c r="T52" t="str">
        <f t="shared" si="4"/>
        <v>0.1034,</v>
      </c>
      <c r="U52" t="str">
        <f t="shared" si="4"/>
        <v>0.1877,</v>
      </c>
      <c r="V52" t="str">
        <f t="shared" si="4"/>
        <v>0.07315,</v>
      </c>
      <c r="W52" t="str">
        <f t="shared" si="4"/>
        <v>0.121,</v>
      </c>
      <c r="X52" t="str">
        <f t="shared" si="4"/>
        <v>0.1469,</v>
      </c>
      <c r="Y52" t="str">
        <f t="shared" si="4"/>
        <v>0.1503,</v>
      </c>
      <c r="Z52" t="str">
        <f t="shared" si="4"/>
        <v>0.1477,</v>
      </c>
      <c r="AA52" t="str">
        <f t="shared" si="4"/>
        <v>0.1359,</v>
      </c>
      <c r="AB52" t="str">
        <f t="shared" si="4"/>
        <v>0.2362,</v>
      </c>
      <c r="AC52" t="str">
        <f t="shared" si="4"/>
        <v>0.1671,</v>
      </c>
      <c r="AD52" t="str">
        <f t="shared" si="4"/>
        <v>0.1788,</v>
      </c>
      <c r="AE52" t="str">
        <f t="shared" si="4"/>
        <v>0.04254</v>
      </c>
    </row>
    <row r="53" spans="1:31" x14ac:dyDescent="0.25">
      <c r="A53" t="str">
        <f t="shared" ref="A53:AE53" si="5">CONCATENATE(A48,A$41)</f>
        <v>-0.00004754,</v>
      </c>
      <c r="B53" t="str">
        <f t="shared" si="5"/>
        <v>-0.00002431,</v>
      </c>
      <c r="C53" t="str">
        <f t="shared" si="5"/>
        <v>-0.00002607,</v>
      </c>
      <c r="D53" t="str">
        <f t="shared" si="5"/>
        <v>-0.00004409,</v>
      </c>
      <c r="E53" t="str">
        <f t="shared" si="5"/>
        <v>-0.00002647,</v>
      </c>
      <c r="F53" t="str">
        <f t="shared" si="5"/>
        <v>-0.0001051,</v>
      </c>
      <c r="G53" t="str">
        <f t="shared" si="5"/>
        <v>-0.0001051,</v>
      </c>
      <c r="H53" t="str">
        <f t="shared" si="5"/>
        <v>-0.0001051,</v>
      </c>
      <c r="I53" t="str">
        <f t="shared" si="5"/>
        <v>-0.0001051,</v>
      </c>
      <c r="J53" t="str">
        <f t="shared" si="5"/>
        <v>-0.0001051,</v>
      </c>
      <c r="K53" t="str">
        <f t="shared" si="5"/>
        <v>-0.0001051,</v>
      </c>
      <c r="L53" t="str">
        <f t="shared" si="5"/>
        <v>-0.00002771,</v>
      </c>
      <c r="M53" t="str">
        <f t="shared" si="5"/>
        <v>-0.0001519,</v>
      </c>
      <c r="N53" t="str">
        <f t="shared" si="5"/>
        <v>-0.0001056,</v>
      </c>
      <c r="O53" t="str">
        <f t="shared" si="5"/>
        <v>-0.0001502,</v>
      </c>
      <c r="P53" t="str">
        <f t="shared" si="5"/>
        <v>-0.0001519,</v>
      </c>
      <c r="Q53" t="str">
        <f t="shared" si="5"/>
        <v>-0.00008919,</v>
      </c>
      <c r="R53" t="str">
        <f t="shared" si="5"/>
        <v>-0.0001502,</v>
      </c>
      <c r="S53" t="str">
        <f t="shared" si="5"/>
        <v>-0.0001051,</v>
      </c>
      <c r="T53" t="str">
        <f t="shared" si="5"/>
        <v>-0.00005534,</v>
      </c>
      <c r="U53" t="str">
        <f t="shared" si="5"/>
        <v>-0.0001051,</v>
      </c>
      <c r="V53" t="str">
        <f t="shared" si="5"/>
        <v>-0.00003789,</v>
      </c>
      <c r="W53" t="str">
        <f t="shared" si="5"/>
        <v>-0.00006519,</v>
      </c>
      <c r="X53" t="str">
        <f t="shared" si="5"/>
        <v>-0.00008063,</v>
      </c>
      <c r="Y53" t="str">
        <f t="shared" si="5"/>
        <v>-0.00008314,</v>
      </c>
      <c r="Z53" t="str">
        <f t="shared" si="5"/>
        <v>-0.00008533,</v>
      </c>
      <c r="AA53" t="str">
        <f t="shared" si="5"/>
        <v>-0.00006854,</v>
      </c>
      <c r="AB53" t="str">
        <f t="shared" si="5"/>
        <v>-0.0001384,</v>
      </c>
      <c r="AC53" t="str">
        <f t="shared" si="5"/>
        <v>-0.00009841,</v>
      </c>
      <c r="AD53" t="str">
        <f t="shared" si="5"/>
        <v>-0.0001099,</v>
      </c>
      <c r="AE53" t="str">
        <f t="shared" si="5"/>
        <v>-0.00001657</v>
      </c>
    </row>
    <row r="54" spans="1:31" x14ac:dyDescent="0.25">
      <c r="A54" t="str">
        <f t="shared" ref="A54:AE54" si="6">CONCATENATE(A49,A$41)</f>
        <v>0.00000001066,</v>
      </c>
      <c r="B54" t="str">
        <f t="shared" si="6"/>
        <v>-0.000000000147,</v>
      </c>
      <c r="C54" t="str">
        <f t="shared" si="6"/>
        <v>0.000000002173,</v>
      </c>
      <c r="D54" t="str">
        <f t="shared" si="6"/>
        <v>0.000000006915,</v>
      </c>
      <c r="E54" t="str">
        <f t="shared" si="6"/>
        <v>-0.000000000674,</v>
      </c>
      <c r="F54" t="str">
        <f t="shared" si="6"/>
        <v>0.00000002316,</v>
      </c>
      <c r="G54" t="str">
        <f t="shared" si="6"/>
        <v>0.00000002316,</v>
      </c>
      <c r="H54" t="str">
        <f t="shared" si="6"/>
        <v>0.00000002316,</v>
      </c>
      <c r="I54" t="str">
        <f t="shared" si="6"/>
        <v>0.00000002316,</v>
      </c>
      <c r="J54" t="str">
        <f t="shared" si="6"/>
        <v>0.00000002316,</v>
      </c>
      <c r="K54" t="str">
        <f t="shared" si="6"/>
        <v>0.00000002316,</v>
      </c>
      <c r="L54" t="str">
        <f t="shared" si="6"/>
        <v>0.000000005266,</v>
      </c>
      <c r="M54" t="str">
        <f t="shared" si="6"/>
        <v>0.00000004146,</v>
      </c>
      <c r="N54" t="str">
        <f t="shared" si="6"/>
        <v>0.000000024,</v>
      </c>
      <c r="O54" t="str">
        <f t="shared" si="6"/>
        <v>0.00000004386,</v>
      </c>
      <c r="P54" t="str">
        <f t="shared" si="6"/>
        <v>0.00000004146,</v>
      </c>
      <c r="Q54" t="str">
        <f t="shared" si="6"/>
        <v>0.00000001871,</v>
      </c>
      <c r="R54" t="str">
        <f t="shared" si="6"/>
        <v>0.00000004386,</v>
      </c>
      <c r="S54" t="str">
        <f t="shared" si="6"/>
        <v>0.00000002316,</v>
      </c>
      <c r="T54" t="str">
        <f t="shared" si="6"/>
        <v>0.00000001118,</v>
      </c>
      <c r="U54" t="str">
        <f t="shared" si="6"/>
        <v>0.00000002316,</v>
      </c>
      <c r="V54" t="str">
        <f t="shared" si="6"/>
        <v>0.000000007678,</v>
      </c>
      <c r="W54" t="str">
        <f t="shared" si="6"/>
        <v>0.00000001367,</v>
      </c>
      <c r="X54" t="str">
        <f t="shared" si="6"/>
        <v>0.00000001629,</v>
      </c>
      <c r="Y54" t="str">
        <f t="shared" si="6"/>
        <v>0.00000001636,</v>
      </c>
      <c r="Z54" t="str">
        <f t="shared" si="6"/>
        <v>0.00000001931,</v>
      </c>
      <c r="AA54" t="str">
        <f t="shared" si="6"/>
        <v>0.00000001202,</v>
      </c>
      <c r="AB54" t="str">
        <f t="shared" si="6"/>
        <v>0.00000003084,</v>
      </c>
      <c r="AC54" t="str">
        <f t="shared" si="6"/>
        <v>0.00000002228,</v>
      </c>
      <c r="AD54" t="str">
        <f t="shared" si="6"/>
        <v>0.00000002582,</v>
      </c>
      <c r="AE54" t="str">
        <f t="shared" si="6"/>
        <v>0.000000002081</v>
      </c>
    </row>
    <row r="56" spans="1:31" x14ac:dyDescent="0.25">
      <c r="A56">
        <v>56.107700347900398</v>
      </c>
      <c r="B56">
        <v>56.107700347900398</v>
      </c>
      <c r="C56">
        <v>56.107700347900398</v>
      </c>
      <c r="D56">
        <v>58.124000549316399</v>
      </c>
      <c r="E56">
        <v>58.124000549316399</v>
      </c>
      <c r="F56">
        <v>114.23200225830099</v>
      </c>
      <c r="G56">
        <v>114.23200225830099</v>
      </c>
      <c r="H56">
        <v>114.23200225830099</v>
      </c>
      <c r="I56">
        <v>114.23200225830099</v>
      </c>
      <c r="J56">
        <v>114.23200225830099</v>
      </c>
      <c r="K56">
        <v>114.23200225830099</v>
      </c>
      <c r="L56">
        <v>42.080600738525398</v>
      </c>
      <c r="M56">
        <v>100.205001831055</v>
      </c>
      <c r="N56">
        <v>100.205001831055</v>
      </c>
      <c r="O56">
        <v>100.205001831055</v>
      </c>
      <c r="P56">
        <v>100.205001831055</v>
      </c>
      <c r="Q56">
        <v>100.205001831055</v>
      </c>
      <c r="R56">
        <v>100.205001831055</v>
      </c>
      <c r="S56">
        <v>114.23200225830099</v>
      </c>
      <c r="T56">
        <v>70.135000976562509</v>
      </c>
      <c r="U56">
        <v>128.25900268554699</v>
      </c>
      <c r="V56">
        <v>44.097000122070298</v>
      </c>
      <c r="W56">
        <v>72.1510009765625</v>
      </c>
      <c r="X56">
        <v>86.177902221679702</v>
      </c>
      <c r="Y56">
        <v>86.177902221679702</v>
      </c>
      <c r="Z56">
        <v>86.177902221679702</v>
      </c>
      <c r="AA56">
        <v>86.177902221679702</v>
      </c>
      <c r="AB56">
        <v>170.33900451660199</v>
      </c>
      <c r="AC56">
        <v>142.28500366210901</v>
      </c>
      <c r="AD56">
        <v>156.31300354003901</v>
      </c>
      <c r="AE56">
        <v>30.069900512695298</v>
      </c>
    </row>
    <row r="58" spans="1:31" x14ac:dyDescent="0.25">
      <c r="A58" t="str">
        <f>CONCATENATE(A56,A$41)</f>
        <v>56.1077003479004,</v>
      </c>
      <c r="B58" t="str">
        <f t="shared" ref="B58:AE58" si="7">CONCATENATE(B56,B$41)</f>
        <v>56.1077003479004,</v>
      </c>
      <c r="C58" t="str">
        <f t="shared" si="7"/>
        <v>56.1077003479004,</v>
      </c>
      <c r="D58" t="str">
        <f t="shared" si="7"/>
        <v>58.1240005493164,</v>
      </c>
      <c r="E58" t="str">
        <f t="shared" si="7"/>
        <v>58.1240005493164,</v>
      </c>
      <c r="F58" t="str">
        <f t="shared" si="7"/>
        <v>114.232002258301,</v>
      </c>
      <c r="G58" t="str">
        <f t="shared" si="7"/>
        <v>114.232002258301,</v>
      </c>
      <c r="H58" t="str">
        <f t="shared" si="7"/>
        <v>114.232002258301,</v>
      </c>
      <c r="I58" t="str">
        <f t="shared" si="7"/>
        <v>114.232002258301,</v>
      </c>
      <c r="J58" t="str">
        <f t="shared" si="7"/>
        <v>114.232002258301,</v>
      </c>
      <c r="K58" t="str">
        <f t="shared" si="7"/>
        <v>114.232002258301,</v>
      </c>
      <c r="L58" t="str">
        <f t="shared" si="7"/>
        <v>42.0806007385254,</v>
      </c>
      <c r="M58" t="str">
        <f t="shared" si="7"/>
        <v>100.205001831055,</v>
      </c>
      <c r="N58" t="str">
        <f t="shared" si="7"/>
        <v>100.205001831055,</v>
      </c>
      <c r="O58" t="str">
        <f t="shared" si="7"/>
        <v>100.205001831055,</v>
      </c>
      <c r="P58" t="str">
        <f t="shared" si="7"/>
        <v>100.205001831055,</v>
      </c>
      <c r="Q58" t="str">
        <f t="shared" si="7"/>
        <v>100.205001831055,</v>
      </c>
      <c r="R58" t="str">
        <f t="shared" si="7"/>
        <v>100.205001831055,</v>
      </c>
      <c r="S58" t="str">
        <f t="shared" si="7"/>
        <v>114.232002258301,</v>
      </c>
      <c r="T58" t="str">
        <f t="shared" si="7"/>
        <v>70.1350009765625,</v>
      </c>
      <c r="U58" t="str">
        <f t="shared" si="7"/>
        <v>128.259002685547,</v>
      </c>
      <c r="V58" t="str">
        <f t="shared" si="7"/>
        <v>44.0970001220703,</v>
      </c>
      <c r="W58" t="str">
        <f t="shared" si="7"/>
        <v>72.1510009765625,</v>
      </c>
      <c r="X58" t="str">
        <f t="shared" si="7"/>
        <v>86.1779022216797,</v>
      </c>
      <c r="Y58" t="str">
        <f t="shared" si="7"/>
        <v>86.1779022216797,</v>
      </c>
      <c r="Z58" t="str">
        <f t="shared" si="7"/>
        <v>86.1779022216797,</v>
      </c>
      <c r="AA58" t="str">
        <f t="shared" si="7"/>
        <v>86.1779022216797,</v>
      </c>
      <c r="AB58" t="str">
        <f t="shared" si="7"/>
        <v>170.339004516602,</v>
      </c>
      <c r="AC58" t="str">
        <f t="shared" si="7"/>
        <v>142.285003662109,</v>
      </c>
      <c r="AD58" t="str">
        <f t="shared" si="7"/>
        <v>156.313003540039,</v>
      </c>
      <c r="AE58" t="str">
        <f t="shared" si="7"/>
        <v>30.0699005126953</v>
      </c>
    </row>
    <row r="60" spans="1:31" x14ac:dyDescent="0.25">
      <c r="A60">
        <v>-125.970001220703</v>
      </c>
      <c r="B60">
        <v>-11178.900390625</v>
      </c>
      <c r="C60">
        <v>-16909</v>
      </c>
      <c r="D60">
        <v>-134590</v>
      </c>
      <c r="E60">
        <v>-126190</v>
      </c>
      <c r="F60">
        <v>-224290</v>
      </c>
      <c r="G60">
        <v>-216590</v>
      </c>
      <c r="H60">
        <v>-217590</v>
      </c>
      <c r="I60">
        <v>-222790</v>
      </c>
      <c r="J60">
        <v>-219590</v>
      </c>
      <c r="K60">
        <v>-214089</v>
      </c>
      <c r="L60">
        <v>20429</v>
      </c>
      <c r="M60">
        <v>-202090</v>
      </c>
      <c r="N60">
        <v>-204890</v>
      </c>
      <c r="O60">
        <v>-195090</v>
      </c>
      <c r="P60">
        <v>-199390</v>
      </c>
      <c r="Q60">
        <v>-192390</v>
      </c>
      <c r="R60">
        <v>-206290</v>
      </c>
      <c r="S60">
        <v>-215590</v>
      </c>
      <c r="T60">
        <v>-20929</v>
      </c>
      <c r="U60">
        <v>-242090</v>
      </c>
      <c r="V60">
        <v>-103890</v>
      </c>
      <c r="W60">
        <v>-154590</v>
      </c>
      <c r="X60">
        <v>-177890</v>
      </c>
      <c r="Y60">
        <v>-185690</v>
      </c>
      <c r="Z60">
        <v>-174390</v>
      </c>
      <c r="AA60">
        <v>-171690</v>
      </c>
      <c r="AB60">
        <v>-291090</v>
      </c>
      <c r="AC60">
        <v>-256510</v>
      </c>
      <c r="AD60">
        <v>-270490</v>
      </c>
      <c r="AE60">
        <v>-84738</v>
      </c>
    </row>
    <row r="61" spans="1:31" x14ac:dyDescent="0.25">
      <c r="A61">
        <v>-6.2519999999999998</v>
      </c>
      <c r="B61">
        <v>0.87700805664064796</v>
      </c>
      <c r="C61">
        <v>-6.8509887695312299</v>
      </c>
      <c r="D61">
        <v>-11.7299865722656</v>
      </c>
      <c r="E61">
        <v>-0.50198974609372704</v>
      </c>
      <c r="F61">
        <v>99.238000488281301</v>
      </c>
      <c r="G61">
        <v>114.764001464844</v>
      </c>
      <c r="H61">
        <v>113.472009277344</v>
      </c>
      <c r="I61">
        <v>109.106011962891</v>
      </c>
      <c r="J61">
        <v>109.432000732422</v>
      </c>
      <c r="K61">
        <v>115.61000976562499</v>
      </c>
      <c r="L61">
        <v>-47.7509979248047</v>
      </c>
      <c r="M61">
        <v>80.493005371093801</v>
      </c>
      <c r="N61">
        <v>80.876000976562494</v>
      </c>
      <c r="O61">
        <v>90.049005126953105</v>
      </c>
      <c r="P61">
        <v>89.778009033203105</v>
      </c>
      <c r="Q61">
        <v>91.847009277343801</v>
      </c>
      <c r="R61">
        <v>79.191003417968801</v>
      </c>
      <c r="S61">
        <v>117.65300903320301</v>
      </c>
      <c r="T61">
        <v>29.946008300781301</v>
      </c>
      <c r="U61">
        <v>122.291009521484</v>
      </c>
      <c r="V61">
        <v>-42.101995849609402</v>
      </c>
      <c r="W61">
        <v>27.878015136718801</v>
      </c>
      <c r="X61">
        <v>57.977014160156301</v>
      </c>
      <c r="Y61">
        <v>49.731011962890598</v>
      </c>
      <c r="Z61">
        <v>60.261010742187501</v>
      </c>
      <c r="AA61">
        <v>63.270013427734398</v>
      </c>
      <c r="AB61">
        <v>216.27800903320301</v>
      </c>
      <c r="AC61">
        <v>167.02800903320301</v>
      </c>
      <c r="AD61">
        <v>195.89000854492201</v>
      </c>
      <c r="AE61">
        <v>-88.599996948242193</v>
      </c>
    </row>
    <row r="63" spans="1:31" x14ac:dyDescent="0.25">
      <c r="A63" t="str">
        <f>CONCATENATE(A60,A$41)</f>
        <v>-125.970001220703,</v>
      </c>
      <c r="B63" t="str">
        <f t="shared" ref="B63:AE64" si="8">CONCATENATE(B60,B$41)</f>
        <v>-11178.900390625,</v>
      </c>
      <c r="C63" t="str">
        <f t="shared" si="8"/>
        <v>-16909,</v>
      </c>
      <c r="D63" t="str">
        <f t="shared" si="8"/>
        <v>-134590,</v>
      </c>
      <c r="E63" t="str">
        <f t="shared" si="8"/>
        <v>-126190,</v>
      </c>
      <c r="F63" t="str">
        <f t="shared" si="8"/>
        <v>-224290,</v>
      </c>
      <c r="G63" t="str">
        <f t="shared" si="8"/>
        <v>-216590,</v>
      </c>
      <c r="H63" t="str">
        <f t="shared" si="8"/>
        <v>-217590,</v>
      </c>
      <c r="I63" t="str">
        <f t="shared" si="8"/>
        <v>-222790,</v>
      </c>
      <c r="J63" t="str">
        <f t="shared" si="8"/>
        <v>-219590,</v>
      </c>
      <c r="K63" t="str">
        <f t="shared" si="8"/>
        <v>-214089,</v>
      </c>
      <c r="L63" t="str">
        <f t="shared" si="8"/>
        <v>20429,</v>
      </c>
      <c r="M63" t="str">
        <f t="shared" si="8"/>
        <v>-202090,</v>
      </c>
      <c r="N63" t="str">
        <f t="shared" si="8"/>
        <v>-204890,</v>
      </c>
      <c r="O63" t="str">
        <f t="shared" si="8"/>
        <v>-195090,</v>
      </c>
      <c r="P63" t="str">
        <f t="shared" si="8"/>
        <v>-199390,</v>
      </c>
      <c r="Q63" t="str">
        <f t="shared" si="8"/>
        <v>-192390,</v>
      </c>
      <c r="R63" t="str">
        <f t="shared" si="8"/>
        <v>-206290,</v>
      </c>
      <c r="S63" t="str">
        <f t="shared" si="8"/>
        <v>-215590,</v>
      </c>
      <c r="T63" t="str">
        <f t="shared" si="8"/>
        <v>-20929,</v>
      </c>
      <c r="U63" t="str">
        <f t="shared" si="8"/>
        <v>-242090,</v>
      </c>
      <c r="V63" t="str">
        <f t="shared" si="8"/>
        <v>-103890,</v>
      </c>
      <c r="W63" t="str">
        <f t="shared" si="8"/>
        <v>-154590,</v>
      </c>
      <c r="X63" t="str">
        <f t="shared" si="8"/>
        <v>-177890,</v>
      </c>
      <c r="Y63" t="str">
        <f t="shared" si="8"/>
        <v>-185690,</v>
      </c>
      <c r="Z63" t="str">
        <f t="shared" si="8"/>
        <v>-174390,</v>
      </c>
      <c r="AA63" t="str">
        <f t="shared" si="8"/>
        <v>-171690,</v>
      </c>
      <c r="AB63" t="str">
        <f t="shared" si="8"/>
        <v>-291090,</v>
      </c>
      <c r="AC63" t="str">
        <f t="shared" si="8"/>
        <v>-256510,</v>
      </c>
      <c r="AD63" t="str">
        <f t="shared" si="8"/>
        <v>-270490,</v>
      </c>
      <c r="AE63" t="str">
        <f t="shared" si="8"/>
        <v>-84738</v>
      </c>
    </row>
    <row r="64" spans="1:31" x14ac:dyDescent="0.25">
      <c r="A64" t="str">
        <f>CONCATENATE(A61,A$41)</f>
        <v>-6.252,</v>
      </c>
      <c r="B64" t="str">
        <f t="shared" si="8"/>
        <v>0.877008056640648,</v>
      </c>
      <c r="C64" t="str">
        <f t="shared" si="8"/>
        <v>-6.85098876953123,</v>
      </c>
      <c r="D64" t="str">
        <f t="shared" si="8"/>
        <v>-11.7299865722656,</v>
      </c>
      <c r="E64" t="str">
        <f t="shared" si="8"/>
        <v>-0.501989746093727,</v>
      </c>
      <c r="F64" t="str">
        <f t="shared" si="8"/>
        <v>99.2380004882813,</v>
      </c>
      <c r="G64" t="str">
        <f t="shared" si="8"/>
        <v>114.764001464844,</v>
      </c>
      <c r="H64" t="str">
        <f t="shared" si="8"/>
        <v>113.472009277344,</v>
      </c>
      <c r="I64" t="str">
        <f t="shared" si="8"/>
        <v>109.106011962891,</v>
      </c>
      <c r="J64" t="str">
        <f t="shared" si="8"/>
        <v>109.432000732422,</v>
      </c>
      <c r="K64" t="str">
        <f t="shared" si="8"/>
        <v>115.610009765625,</v>
      </c>
      <c r="L64" t="str">
        <f t="shared" si="8"/>
        <v>-47.7509979248047,</v>
      </c>
      <c r="M64" t="str">
        <f t="shared" si="8"/>
        <v>80.4930053710938,</v>
      </c>
      <c r="N64" t="str">
        <f t="shared" si="8"/>
        <v>80.8760009765625,</v>
      </c>
      <c r="O64" t="str">
        <f t="shared" si="8"/>
        <v>90.0490051269531,</v>
      </c>
      <c r="P64" t="str">
        <f t="shared" si="8"/>
        <v>89.7780090332031,</v>
      </c>
      <c r="Q64" t="str">
        <f t="shared" si="8"/>
        <v>91.8470092773438,</v>
      </c>
      <c r="R64" t="str">
        <f t="shared" si="8"/>
        <v>79.1910034179688,</v>
      </c>
      <c r="S64" t="str">
        <f t="shared" si="8"/>
        <v>117.653009033203,</v>
      </c>
      <c r="T64" t="str">
        <f t="shared" si="8"/>
        <v>29.9460083007813,</v>
      </c>
      <c r="U64" t="str">
        <f t="shared" si="8"/>
        <v>122.291009521484,</v>
      </c>
      <c r="V64" t="str">
        <f t="shared" si="8"/>
        <v>-42.1019958496094,</v>
      </c>
      <c r="W64" t="str">
        <f t="shared" si="8"/>
        <v>27.8780151367188,</v>
      </c>
      <c r="X64" t="str">
        <f t="shared" si="8"/>
        <v>57.9770141601563,</v>
      </c>
      <c r="Y64" t="str">
        <f t="shared" si="8"/>
        <v>49.7310119628906,</v>
      </c>
      <c r="Z64" t="str">
        <f t="shared" si="8"/>
        <v>60.2610107421875,</v>
      </c>
      <c r="AA64" t="str">
        <f t="shared" si="8"/>
        <v>63.2700134277344,</v>
      </c>
      <c r="AB64" t="str">
        <f t="shared" si="8"/>
        <v>216.278009033203,</v>
      </c>
      <c r="AC64" t="str">
        <f t="shared" si="8"/>
        <v>167.028009033203,</v>
      </c>
      <c r="AD64" t="str">
        <f t="shared" si="8"/>
        <v>195.890008544922,</v>
      </c>
      <c r="AE64" t="str">
        <f t="shared" si="8"/>
        <v>-88.5999969482422</v>
      </c>
    </row>
    <row r="66" spans="1:31" x14ac:dyDescent="0.25">
      <c r="A66" s="14">
        <v>2.7458</v>
      </c>
      <c r="B66" s="14">
        <v>2.7765</v>
      </c>
      <c r="C66" s="14">
        <v>2.8281000000000001</v>
      </c>
      <c r="D66" s="14">
        <v>2.8961999999999999</v>
      </c>
      <c r="E66" s="14">
        <v>2.8885000000000001</v>
      </c>
      <c r="F66" s="14">
        <v>4.1714000000000002</v>
      </c>
      <c r="G66" s="14">
        <v>4.0858999999999996</v>
      </c>
      <c r="H66" s="14">
        <v>4.2051999999999996</v>
      </c>
      <c r="I66" s="14">
        <v>4.5932000000000004</v>
      </c>
      <c r="J66" s="14">
        <v>4.3463000000000003</v>
      </c>
      <c r="K66" s="14">
        <v>4.4084000000000003</v>
      </c>
      <c r="L66" s="14">
        <v>2.2282999999999999</v>
      </c>
      <c r="M66" s="14">
        <v>3.9634</v>
      </c>
      <c r="N66" s="14">
        <v>3.6960000000000002</v>
      </c>
      <c r="O66" s="14">
        <v>4.2778999999999998</v>
      </c>
      <c r="P66" s="14">
        <v>3.9209999999999998</v>
      </c>
      <c r="Q66" s="14">
        <v>4.1454000000000004</v>
      </c>
      <c r="R66" s="14">
        <v>3.7951999999999999</v>
      </c>
      <c r="S66" s="14">
        <v>4.7401</v>
      </c>
      <c r="T66" s="14">
        <v>3.1956000000000002</v>
      </c>
      <c r="U66" s="14">
        <v>4.1555999999999997</v>
      </c>
      <c r="V66" s="14">
        <v>2.4255</v>
      </c>
      <c r="W66" s="14">
        <v>3.3130000000000002</v>
      </c>
      <c r="X66" s="14">
        <v>3.5209000000000001</v>
      </c>
      <c r="Y66" s="14">
        <v>3.4845999999999999</v>
      </c>
      <c r="Z66" s="14">
        <v>3.8090000000000002</v>
      </c>
      <c r="AA66" s="14">
        <v>3.6797</v>
      </c>
      <c r="AB66" s="14">
        <v>6.4321000000000002</v>
      </c>
      <c r="AC66" s="14">
        <v>5.5389999999999997</v>
      </c>
      <c r="AD66" s="14">
        <v>5.9866999999999999</v>
      </c>
      <c r="AE66" s="14">
        <v>1.8313999999999999</v>
      </c>
    </row>
    <row r="67" spans="1:31" x14ac:dyDescent="0.25">
      <c r="A67" s="14">
        <v>-1.03E-2</v>
      </c>
      <c r="B67" s="14">
        <v>0.2014</v>
      </c>
      <c r="C67" s="14">
        <v>-0.14280000000000001</v>
      </c>
      <c r="D67" s="14">
        <v>-0.68840000000000001</v>
      </c>
      <c r="E67" s="14">
        <v>0</v>
      </c>
      <c r="F67" s="14">
        <v>-1.3312999999999999</v>
      </c>
      <c r="G67" s="14">
        <v>-1.4283999999999999</v>
      </c>
      <c r="H67" s="14">
        <v>-1.0783</v>
      </c>
      <c r="I67" s="14">
        <v>-1.1169</v>
      </c>
      <c r="J67" s="14">
        <v>-0.71350000000000002</v>
      </c>
      <c r="K67" s="14">
        <v>-0.80889999999999995</v>
      </c>
      <c r="L67" s="14">
        <v>0.35899999999999999</v>
      </c>
      <c r="M67" s="14">
        <v>-0.68579999999999997</v>
      </c>
      <c r="N67" s="14">
        <v>-1.3292999999999999</v>
      </c>
      <c r="O67" s="14">
        <v>-0.88439999999999996</v>
      </c>
      <c r="P67" s="14">
        <v>-0.73240000000000005</v>
      </c>
      <c r="Q67" s="14">
        <v>-0.65969999999999995</v>
      </c>
      <c r="R67" s="14">
        <v>-1.161</v>
      </c>
      <c r="S67" s="14">
        <v>-0.91210000000000002</v>
      </c>
      <c r="T67" s="14">
        <v>1.1054999999999999</v>
      </c>
      <c r="U67" s="14">
        <v>-1.893</v>
      </c>
      <c r="V67" s="14">
        <v>0</v>
      </c>
      <c r="W67" s="14">
        <v>-0.76429999999999998</v>
      </c>
      <c r="X67" s="14">
        <v>-0.86950000000000005</v>
      </c>
      <c r="Y67" s="14">
        <v>-1.1611</v>
      </c>
      <c r="Z67" s="14">
        <v>-0.89300000000000002</v>
      </c>
      <c r="AA67" s="14">
        <v>-0.63429999999999997</v>
      </c>
      <c r="AB67" s="14">
        <v>0</v>
      </c>
      <c r="AC67" s="14">
        <v>0</v>
      </c>
      <c r="AD67" s="14">
        <v>0</v>
      </c>
      <c r="AE67" s="14">
        <v>0</v>
      </c>
    </row>
    <row r="69" spans="1:31" x14ac:dyDescent="0.25">
      <c r="A69" t="str">
        <f>CONCATENATE(A66,A$41)</f>
        <v>2.7458,</v>
      </c>
      <c r="B69" t="str">
        <f t="shared" ref="B69:AE70" si="9">CONCATENATE(B66,B$41)</f>
        <v>2.7765,</v>
      </c>
      <c r="C69" t="str">
        <f t="shared" si="9"/>
        <v>2.8281,</v>
      </c>
      <c r="D69" t="str">
        <f t="shared" si="9"/>
        <v>2.8962,</v>
      </c>
      <c r="E69" t="str">
        <f t="shared" si="9"/>
        <v>2.8885,</v>
      </c>
      <c r="F69" t="str">
        <f t="shared" si="9"/>
        <v>4.1714,</v>
      </c>
      <c r="G69" t="str">
        <f t="shared" si="9"/>
        <v>4.0859,</v>
      </c>
      <c r="H69" t="str">
        <f t="shared" si="9"/>
        <v>4.2052,</v>
      </c>
      <c r="I69" t="str">
        <f t="shared" si="9"/>
        <v>4.5932,</v>
      </c>
      <c r="J69" t="str">
        <f t="shared" si="9"/>
        <v>4.3463,</v>
      </c>
      <c r="K69" t="str">
        <f t="shared" si="9"/>
        <v>4.4084,</v>
      </c>
      <c r="L69" t="str">
        <f t="shared" si="9"/>
        <v>2.2283,</v>
      </c>
      <c r="M69" t="str">
        <f t="shared" si="9"/>
        <v>3.9634,</v>
      </c>
      <c r="N69" t="str">
        <f t="shared" si="9"/>
        <v>3.696,</v>
      </c>
      <c r="O69" t="str">
        <f t="shared" si="9"/>
        <v>4.2779,</v>
      </c>
      <c r="P69" t="str">
        <f t="shared" si="9"/>
        <v>3.921,</v>
      </c>
      <c r="Q69" t="str">
        <f t="shared" si="9"/>
        <v>4.1454,</v>
      </c>
      <c r="R69" t="str">
        <f t="shared" si="9"/>
        <v>3.7952,</v>
      </c>
      <c r="S69" t="str">
        <f t="shared" si="9"/>
        <v>4.7401,</v>
      </c>
      <c r="T69" t="str">
        <f t="shared" si="9"/>
        <v>3.1956,</v>
      </c>
      <c r="U69" t="str">
        <f t="shared" si="9"/>
        <v>4.1556,</v>
      </c>
      <c r="V69" t="str">
        <f t="shared" si="9"/>
        <v>2.4255,</v>
      </c>
      <c r="W69" t="str">
        <f t="shared" si="9"/>
        <v>3.313,</v>
      </c>
      <c r="X69" t="str">
        <f t="shared" si="9"/>
        <v>3.5209,</v>
      </c>
      <c r="Y69" t="str">
        <f t="shared" si="9"/>
        <v>3.4846,</v>
      </c>
      <c r="Z69" t="str">
        <f t="shared" si="9"/>
        <v>3.809,</v>
      </c>
      <c r="AA69" t="str">
        <f t="shared" si="9"/>
        <v>3.6797,</v>
      </c>
      <c r="AB69" t="str">
        <f t="shared" si="9"/>
        <v>6.4321,</v>
      </c>
      <c r="AC69" t="str">
        <f t="shared" si="9"/>
        <v>5.539,</v>
      </c>
      <c r="AD69" t="str">
        <f t="shared" si="9"/>
        <v>5.9867,</v>
      </c>
      <c r="AE69" t="str">
        <f t="shared" si="9"/>
        <v>1.8314</v>
      </c>
    </row>
    <row r="70" spans="1:31" x14ac:dyDescent="0.25">
      <c r="A70" t="str">
        <f>CONCATENATE(A67,A$41)</f>
        <v>-0.0103,</v>
      </c>
      <c r="B70" t="str">
        <f t="shared" si="9"/>
        <v>0.2014,</v>
      </c>
      <c r="C70" t="str">
        <f t="shared" si="9"/>
        <v>-0.1428,</v>
      </c>
      <c r="D70" t="str">
        <f t="shared" si="9"/>
        <v>-0.6884,</v>
      </c>
      <c r="E70" t="str">
        <f t="shared" si="9"/>
        <v>0,</v>
      </c>
      <c r="F70" t="str">
        <f t="shared" si="9"/>
        <v>-1.3313,</v>
      </c>
      <c r="G70" t="str">
        <f t="shared" si="9"/>
        <v>-1.4284,</v>
      </c>
      <c r="H70" t="str">
        <f t="shared" si="9"/>
        <v>-1.0783,</v>
      </c>
      <c r="I70" t="str">
        <f t="shared" si="9"/>
        <v>-1.1169,</v>
      </c>
      <c r="J70" t="str">
        <f t="shared" si="9"/>
        <v>-0.7135,</v>
      </c>
      <c r="K70" t="str">
        <f t="shared" si="9"/>
        <v>-0.8089,</v>
      </c>
      <c r="L70" t="str">
        <f t="shared" si="9"/>
        <v>0.359,</v>
      </c>
      <c r="M70" t="str">
        <f t="shared" si="9"/>
        <v>-0.6858,</v>
      </c>
      <c r="N70" t="str">
        <f t="shared" si="9"/>
        <v>-1.3293,</v>
      </c>
      <c r="O70" t="str">
        <f t="shared" si="9"/>
        <v>-0.8844,</v>
      </c>
      <c r="P70" t="str">
        <f t="shared" si="9"/>
        <v>-0.7324,</v>
      </c>
      <c r="Q70" t="str">
        <f t="shared" si="9"/>
        <v>-0.6597,</v>
      </c>
      <c r="R70" t="str">
        <f t="shared" si="9"/>
        <v>-1.161,</v>
      </c>
      <c r="S70" t="str">
        <f t="shared" si="9"/>
        <v>-0.9121,</v>
      </c>
      <c r="T70" t="str">
        <f t="shared" si="9"/>
        <v>1.1055,</v>
      </c>
      <c r="U70" t="str">
        <f t="shared" si="9"/>
        <v>-1.893,</v>
      </c>
      <c r="V70" t="str">
        <f t="shared" si="9"/>
        <v>0,</v>
      </c>
      <c r="W70" t="str">
        <f t="shared" si="9"/>
        <v>-0.7643,</v>
      </c>
      <c r="X70" t="str">
        <f t="shared" si="9"/>
        <v>-0.8695,</v>
      </c>
      <c r="Y70" t="str">
        <f t="shared" si="9"/>
        <v>-1.1611,</v>
      </c>
      <c r="Z70" t="str">
        <f t="shared" si="9"/>
        <v>-0.893,</v>
      </c>
      <c r="AA70" t="str">
        <f t="shared" si="9"/>
        <v>-0.6343,</v>
      </c>
      <c r="AB70" t="str">
        <f t="shared" si="9"/>
        <v>0,</v>
      </c>
      <c r="AC70" t="str">
        <f t="shared" si="9"/>
        <v>0,</v>
      </c>
      <c r="AD70" t="str">
        <f t="shared" si="9"/>
        <v>0,</v>
      </c>
      <c r="AE70" t="str">
        <f t="shared" si="9"/>
        <v>0</v>
      </c>
    </row>
    <row r="72" spans="1:31" x14ac:dyDescent="0.25">
      <c r="A72">
        <v>8.30081E-9</v>
      </c>
      <c r="B72">
        <v>2.6836700000000001E-8</v>
      </c>
      <c r="C72">
        <v>2.0158000000000001E-8</v>
      </c>
      <c r="D72">
        <v>30.902999999999999</v>
      </c>
      <c r="E72">
        <v>67.721000000000004</v>
      </c>
      <c r="F72">
        <v>122.94</v>
      </c>
      <c r="G72">
        <v>83.412000000000006</v>
      </c>
      <c r="H72">
        <v>77.082999999999998</v>
      </c>
      <c r="I72">
        <v>59.136000000000003</v>
      </c>
      <c r="J72">
        <v>63.746000000000002</v>
      </c>
      <c r="K72">
        <v>67.87</v>
      </c>
      <c r="L72">
        <v>1.9266300000000002E-8</v>
      </c>
      <c r="M72">
        <v>75.924800000000005</v>
      </c>
      <c r="N72">
        <v>86.016900000000007</v>
      </c>
      <c r="O72">
        <v>47.737900000000003</v>
      </c>
      <c r="P72">
        <v>80.006</v>
      </c>
      <c r="Q72">
        <v>1.9571200000000001E-8</v>
      </c>
      <c r="R72">
        <v>77.686000000000007</v>
      </c>
      <c r="S72">
        <v>125.477</v>
      </c>
      <c r="T72" s="10">
        <v>-1.44437E-8</v>
      </c>
      <c r="U72" s="10">
        <v>67.893799999999999</v>
      </c>
      <c r="V72" s="10">
        <v>39.488900000000001</v>
      </c>
      <c r="W72" s="10">
        <v>64.25</v>
      </c>
      <c r="X72" s="10">
        <v>0</v>
      </c>
      <c r="Y72" s="10">
        <v>0</v>
      </c>
      <c r="Z72" s="10">
        <v>111.47</v>
      </c>
      <c r="AA72" s="10">
        <v>83.820999999999998</v>
      </c>
      <c r="AB72" s="10">
        <v>6.6763000000000002E-9</v>
      </c>
      <c r="AC72" s="10">
        <v>33.475000000000001</v>
      </c>
      <c r="AD72" s="10">
        <v>4.1084800000000003E-9</v>
      </c>
      <c r="AE72" s="10">
        <v>-1.7675000000000001</v>
      </c>
    </row>
    <row r="73" spans="1:31" x14ac:dyDescent="0.25">
      <c r="A73" s="10">
        <v>-5.3361499999999999E-2</v>
      </c>
      <c r="B73" s="10">
        <v>0.32650000000000001</v>
      </c>
      <c r="C73" s="10">
        <v>0.28605000000000003</v>
      </c>
      <c r="D73" s="10">
        <v>0.15329999999999999</v>
      </c>
      <c r="E73" s="10">
        <v>8.5405800000000007E-3</v>
      </c>
      <c r="F73" s="10">
        <v>-0.364398</v>
      </c>
      <c r="G73" s="10">
        <v>9.4612000000000002E-2</v>
      </c>
      <c r="H73" s="10">
        <v>0.109999</v>
      </c>
      <c r="I73" s="10">
        <v>0.20949599999999999</v>
      </c>
      <c r="J73" s="10">
        <v>0.1845</v>
      </c>
      <c r="K73" s="10">
        <v>0.15289</v>
      </c>
      <c r="L73" s="10">
        <v>8.8163599999999995E-2</v>
      </c>
      <c r="M73" s="10">
        <v>0.222689</v>
      </c>
      <c r="N73" s="10">
        <v>0.15479799999999999</v>
      </c>
      <c r="O73" s="10">
        <v>-0.125</v>
      </c>
      <c r="P73" s="10">
        <v>0.157998</v>
      </c>
      <c r="Q73" s="10">
        <v>-5.6075E-2</v>
      </c>
      <c r="R73" s="10">
        <v>0.215498</v>
      </c>
      <c r="S73" s="10">
        <v>-6.0366000000000003E-2</v>
      </c>
      <c r="T73" s="10">
        <v>-1.9105000000000001E-3</v>
      </c>
      <c r="U73" s="10">
        <v>0.14099</v>
      </c>
      <c r="V73" s="10">
        <v>0.39500000000000002</v>
      </c>
      <c r="W73" s="10">
        <v>-0.131798</v>
      </c>
      <c r="X73" s="10">
        <v>-0.16950000000000001</v>
      </c>
      <c r="Y73" s="10">
        <v>-0.193</v>
      </c>
      <c r="Z73" s="10">
        <v>-0.60570000000000002</v>
      </c>
      <c r="AA73" s="10">
        <v>-0.16950000000000001</v>
      </c>
      <c r="AB73" s="10">
        <v>-5.4761299999999999E-2</v>
      </c>
      <c r="AC73" s="10">
        <v>0.20949599999999999</v>
      </c>
      <c r="AD73" s="10">
        <v>-5.3706200000000003E-2</v>
      </c>
      <c r="AE73" s="10">
        <v>1.1429</v>
      </c>
    </row>
    <row r="74" spans="1:31" x14ac:dyDescent="0.25">
      <c r="A74">
        <v>3.1475000000000001E-3</v>
      </c>
      <c r="B74">
        <v>2.28487E-3</v>
      </c>
      <c r="C74">
        <v>2.4987500000000001E-3</v>
      </c>
      <c r="D74">
        <v>2.6347900000000001E-3</v>
      </c>
      <c r="E74">
        <v>3.27699E-3</v>
      </c>
      <c r="F74">
        <v>4.2662000000000004E-3</v>
      </c>
      <c r="G74">
        <v>2.8405000000000001E-3</v>
      </c>
      <c r="H74">
        <v>2.8378000000000001E-3</v>
      </c>
      <c r="I74">
        <v>2.8278999999999999E-3</v>
      </c>
      <c r="J74">
        <v>2.8305000000000001E-3</v>
      </c>
      <c r="K74">
        <v>2.8349999999999998E-3</v>
      </c>
      <c r="L74">
        <v>2.7862999999999998E-3</v>
      </c>
      <c r="M74">
        <v>2.81928E-3</v>
      </c>
      <c r="N74">
        <v>2.8265E-3</v>
      </c>
      <c r="O74">
        <v>3.6025900000000001E-3</v>
      </c>
      <c r="P74">
        <v>2.8284999999999999E-3</v>
      </c>
      <c r="Q74">
        <v>3.3777E-3</v>
      </c>
      <c r="R74">
        <v>2.8195E-3</v>
      </c>
      <c r="S74">
        <v>3.4085000000000001E-3</v>
      </c>
      <c r="T74">
        <v>3.0861899999999999E-3</v>
      </c>
      <c r="U74">
        <v>2.8379E-3</v>
      </c>
      <c r="V74">
        <v>2.1140899999999999E-3</v>
      </c>
      <c r="W74">
        <v>3.5409999999999999E-3</v>
      </c>
      <c r="X74">
        <v>3.5683899999999998E-3</v>
      </c>
      <c r="Y74">
        <v>3.6510000000000002E-3</v>
      </c>
      <c r="Z74">
        <v>4.9202999999999998E-3</v>
      </c>
      <c r="AA74">
        <v>3.6779999999999998E-3</v>
      </c>
      <c r="AB74">
        <v>3.3726799999999999E-3</v>
      </c>
      <c r="AC74">
        <v>2.8405000000000001E-3</v>
      </c>
      <c r="AD74">
        <v>3.3714399999999999E-3</v>
      </c>
      <c r="AE74" s="10">
        <v>-3.2360000000000001E-4</v>
      </c>
    </row>
    <row r="75" spans="1:31" x14ac:dyDescent="0.25">
      <c r="A75" s="10">
        <v>-1.18222E-6</v>
      </c>
      <c r="B75" s="10">
        <v>-4.16634E-7</v>
      </c>
      <c r="C75" s="10">
        <v>-6.4815299999999997E-7</v>
      </c>
      <c r="D75" s="10">
        <v>7.27226E-8</v>
      </c>
      <c r="E75" s="10">
        <v>-1.10968E-6</v>
      </c>
      <c r="F75" s="10">
        <v>-2.28148E-6</v>
      </c>
      <c r="G75" s="10">
        <v>-6.8676600000000005E-7</v>
      </c>
      <c r="H75" s="10">
        <v>-6.8439599999999996E-7</v>
      </c>
      <c r="I75" s="10">
        <v>-6.7556599999999995E-7</v>
      </c>
      <c r="J75" s="10">
        <v>-6.7792599999999998E-7</v>
      </c>
      <c r="K75" s="10">
        <v>-6.8203600000000003E-7</v>
      </c>
      <c r="L75" s="10">
        <v>-9.1886300000000004E-7</v>
      </c>
      <c r="M75" s="10">
        <v>-6.6784599999999998E-7</v>
      </c>
      <c r="N75" s="10">
        <v>-6.7431599999999996E-7</v>
      </c>
      <c r="O75" s="10">
        <v>-1.2797E-6</v>
      </c>
      <c r="P75" s="10">
        <v>-6.7606599999999999E-7</v>
      </c>
      <c r="Q75" s="10">
        <v>-1.2106600000000001E-6</v>
      </c>
      <c r="R75" s="10">
        <v>-6.6822599999999999E-7</v>
      </c>
      <c r="S75" s="10">
        <v>-1.235E-6</v>
      </c>
      <c r="T75" s="10">
        <v>-1.1011999999999999E-6</v>
      </c>
      <c r="U75" s="10">
        <v>-6.8440600000000002E-7</v>
      </c>
      <c r="V75" s="10">
        <v>3.9648600000000002E-7</v>
      </c>
      <c r="W75" s="10">
        <v>-1.3332E-6</v>
      </c>
      <c r="X75" s="10">
        <v>-2.3502899999999999E-6</v>
      </c>
      <c r="Y75" s="10">
        <v>-2.4234E-6</v>
      </c>
      <c r="Z75" s="10">
        <v>-3.0170000000000001E-6</v>
      </c>
      <c r="AA75" s="10">
        <v>-1.5578999999999999E-6</v>
      </c>
      <c r="AB75" s="10">
        <v>-1.24201E-6</v>
      </c>
      <c r="AC75" s="10">
        <v>-6.8676600000000005E-7</v>
      </c>
      <c r="AD75" s="10">
        <v>-1.2366200000000001E-6</v>
      </c>
      <c r="AE75" s="10">
        <v>4.2431000000000001E-6</v>
      </c>
    </row>
    <row r="76" spans="1:31" x14ac:dyDescent="0.25">
      <c r="A76" s="10">
        <v>1.98854E-10</v>
      </c>
      <c r="B76" s="10">
        <v>-4.0051899999999998E-11</v>
      </c>
      <c r="C76" s="10">
        <v>4.05376E-11</v>
      </c>
      <c r="D76" s="10">
        <v>-7.2789600000000001E-10</v>
      </c>
      <c r="E76" s="10">
        <v>1.76646E-10</v>
      </c>
      <c r="F76" s="10">
        <v>8.5986600000000002E-10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1.30992E-10</v>
      </c>
      <c r="M76" s="10">
        <v>0</v>
      </c>
      <c r="N76" s="10">
        <v>0</v>
      </c>
      <c r="O76" s="10">
        <v>9.8633599999999997E-11</v>
      </c>
      <c r="P76" s="10">
        <v>0</v>
      </c>
      <c r="Q76" s="10">
        <v>1.8480199999999999E-10</v>
      </c>
      <c r="R76" s="10">
        <v>0</v>
      </c>
      <c r="S76" s="10">
        <v>1.7289600000000001E-10</v>
      </c>
      <c r="T76" s="10">
        <v>1.6685199999999999E-10</v>
      </c>
      <c r="U76" s="10">
        <v>0</v>
      </c>
      <c r="V76" s="10">
        <v>-6.6717600000000003E-10</v>
      </c>
      <c r="W76" s="10">
        <v>2.5144600000000001E-10</v>
      </c>
      <c r="X76" s="10">
        <v>6.4101499999999998E-10</v>
      </c>
      <c r="Y76" s="10">
        <v>6.4377599999999999E-10</v>
      </c>
      <c r="Z76" s="10">
        <v>1.06506E-9</v>
      </c>
      <c r="AA76" s="10">
        <v>3.5379500000000002E-10</v>
      </c>
      <c r="AB76" s="10">
        <v>1.99451E-10</v>
      </c>
      <c r="AC76" s="10">
        <v>0</v>
      </c>
      <c r="AD76" s="10">
        <v>1.97836E-10</v>
      </c>
      <c r="AE76" s="10">
        <v>-3.3931599999999999E-9</v>
      </c>
    </row>
    <row r="77" spans="1:31" x14ac:dyDescent="0.25">
      <c r="A77" s="10">
        <v>-4.27421E-23</v>
      </c>
      <c r="B77" s="10">
        <v>-1.4818900000000001E-22</v>
      </c>
      <c r="C77" s="10">
        <v>-1.0933400000000001E-22</v>
      </c>
      <c r="D77" s="10">
        <v>2.3673600000000002E-13</v>
      </c>
      <c r="E77" s="10">
        <v>-6.3992599999999998E-15</v>
      </c>
      <c r="F77" s="10">
        <v>-1.5620600000000001E-13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-1.0497800000000001E-22</v>
      </c>
      <c r="M77" s="10">
        <v>0</v>
      </c>
      <c r="N77" s="10">
        <v>0</v>
      </c>
      <c r="O77" s="10">
        <v>2.3183600000000001E-14</v>
      </c>
      <c r="P77" s="10">
        <v>0</v>
      </c>
      <c r="Q77" s="10">
        <v>-1.0875300000000001E-22</v>
      </c>
      <c r="R77" s="10">
        <v>0</v>
      </c>
      <c r="S77" s="10">
        <v>8.0657600000000003E-15</v>
      </c>
      <c r="T77" s="10">
        <v>8.0164200000000002E-23</v>
      </c>
      <c r="U77" s="10">
        <v>0</v>
      </c>
      <c r="V77" s="10">
        <v>1.67936E-13</v>
      </c>
      <c r="W77" s="10">
        <v>-1.2957600000000001E-14</v>
      </c>
      <c r="X77" s="10">
        <v>0</v>
      </c>
      <c r="Y77" s="10">
        <v>0</v>
      </c>
      <c r="Z77" s="10">
        <v>-1.08026E-13</v>
      </c>
      <c r="AA77" s="10">
        <v>-1.7717599999999999E-14</v>
      </c>
      <c r="AB77" s="10">
        <v>-3.4102000000000002E-23</v>
      </c>
      <c r="AC77" s="10">
        <v>0</v>
      </c>
      <c r="AD77" s="10">
        <v>-2.08778E-23</v>
      </c>
      <c r="AE77" s="10">
        <v>8.8209599999999996E-13</v>
      </c>
    </row>
    <row r="79" spans="1:31" x14ac:dyDescent="0.25">
      <c r="A79" t="str">
        <f t="shared" ref="A79:A84" si="10">CONCATENATE(A72,A$41)</f>
        <v>0.00000000830081,</v>
      </c>
      <c r="B79" t="str">
        <f t="shared" ref="B79:AE84" si="11">CONCATENATE(B72,B$41)</f>
        <v>0.0000000268367,</v>
      </c>
      <c r="C79" t="str">
        <f t="shared" si="11"/>
        <v>0.000000020158,</v>
      </c>
      <c r="D79" t="str">
        <f t="shared" si="11"/>
        <v>30.903,</v>
      </c>
      <c r="E79" t="str">
        <f t="shared" si="11"/>
        <v>67.721,</v>
      </c>
      <c r="F79" t="str">
        <f t="shared" si="11"/>
        <v>122.94,</v>
      </c>
      <c r="G79" t="str">
        <f t="shared" si="11"/>
        <v>83.412,</v>
      </c>
      <c r="H79" t="str">
        <f t="shared" si="11"/>
        <v>77.083,</v>
      </c>
      <c r="I79" t="str">
        <f t="shared" si="11"/>
        <v>59.136,</v>
      </c>
      <c r="J79" t="str">
        <f t="shared" si="11"/>
        <v>63.746,</v>
      </c>
      <c r="K79" t="str">
        <f t="shared" si="11"/>
        <v>67.87,</v>
      </c>
      <c r="L79" t="str">
        <f t="shared" si="11"/>
        <v>0.0000000192663,</v>
      </c>
      <c r="M79" t="str">
        <f t="shared" si="11"/>
        <v>75.9248,</v>
      </c>
      <c r="N79" t="str">
        <f t="shared" si="11"/>
        <v>86.0169,</v>
      </c>
      <c r="O79" t="str">
        <f t="shared" si="11"/>
        <v>47.7379,</v>
      </c>
      <c r="P79" t="str">
        <f t="shared" si="11"/>
        <v>80.006,</v>
      </c>
      <c r="Q79" t="str">
        <f t="shared" si="11"/>
        <v>0.0000000195712,</v>
      </c>
      <c r="R79" t="str">
        <f t="shared" si="11"/>
        <v>77.686,</v>
      </c>
      <c r="S79" t="str">
        <f t="shared" si="11"/>
        <v>125.477,</v>
      </c>
      <c r="T79" t="str">
        <f t="shared" si="11"/>
        <v>-0.0000000144437,</v>
      </c>
      <c r="U79" t="str">
        <f t="shared" si="11"/>
        <v>67.8938,</v>
      </c>
      <c r="V79" t="str">
        <f t="shared" si="11"/>
        <v>39.4889,</v>
      </c>
      <c r="W79" t="str">
        <f t="shared" si="11"/>
        <v>64.25,</v>
      </c>
      <c r="X79" t="str">
        <f t="shared" si="11"/>
        <v>0,</v>
      </c>
      <c r="Y79" t="str">
        <f t="shared" si="11"/>
        <v>0,</v>
      </c>
      <c r="Z79" t="str">
        <f t="shared" si="11"/>
        <v>111.47,</v>
      </c>
      <c r="AA79" t="str">
        <f t="shared" si="11"/>
        <v>83.821,</v>
      </c>
      <c r="AB79" t="str">
        <f t="shared" si="11"/>
        <v>0.0000000066763,</v>
      </c>
      <c r="AC79" t="str">
        <f t="shared" si="11"/>
        <v>33.475,</v>
      </c>
      <c r="AD79" t="str">
        <f t="shared" si="11"/>
        <v>0.00000000410848,</v>
      </c>
      <c r="AE79" t="str">
        <f t="shared" si="11"/>
        <v>-1.7675</v>
      </c>
    </row>
    <row r="80" spans="1:31" x14ac:dyDescent="0.25">
      <c r="A80" t="str">
        <f t="shared" si="10"/>
        <v>-0.0533615,</v>
      </c>
      <c r="B80" t="str">
        <f t="shared" ref="B80:P80" si="12">CONCATENATE(B73,B$41)</f>
        <v>0.3265,</v>
      </c>
      <c r="C80" t="str">
        <f t="shared" si="12"/>
        <v>0.28605,</v>
      </c>
      <c r="D80" t="str">
        <f t="shared" si="12"/>
        <v>0.1533,</v>
      </c>
      <c r="E80" t="str">
        <f t="shared" si="12"/>
        <v>0.00854058,</v>
      </c>
      <c r="F80" t="str">
        <f t="shared" si="12"/>
        <v>-0.364398,</v>
      </c>
      <c r="G80" t="str">
        <f t="shared" si="12"/>
        <v>0.094612,</v>
      </c>
      <c r="H80" t="str">
        <f t="shared" si="12"/>
        <v>0.109999,</v>
      </c>
      <c r="I80" t="str">
        <f t="shared" si="12"/>
        <v>0.209496,</v>
      </c>
      <c r="J80" t="str">
        <f t="shared" si="12"/>
        <v>0.1845,</v>
      </c>
      <c r="K80" t="str">
        <f t="shared" si="12"/>
        <v>0.15289,</v>
      </c>
      <c r="L80" t="str">
        <f t="shared" si="12"/>
        <v>0.0881636,</v>
      </c>
      <c r="M80" t="str">
        <f t="shared" si="12"/>
        <v>0.222689,</v>
      </c>
      <c r="N80" t="str">
        <f t="shared" si="12"/>
        <v>0.154798,</v>
      </c>
      <c r="O80" t="str">
        <f t="shared" si="12"/>
        <v>-0.125,</v>
      </c>
      <c r="P80" t="str">
        <f t="shared" si="12"/>
        <v>0.157998,</v>
      </c>
      <c r="Q80" t="str">
        <f t="shared" si="11"/>
        <v>-0.056075,</v>
      </c>
      <c r="R80" t="str">
        <f t="shared" si="11"/>
        <v>0.215498,</v>
      </c>
      <c r="S80" t="str">
        <f t="shared" si="11"/>
        <v>-0.060366,</v>
      </c>
      <c r="T80" t="str">
        <f t="shared" si="11"/>
        <v>-0.0019105,</v>
      </c>
      <c r="U80" t="str">
        <f t="shared" si="11"/>
        <v>0.14099,</v>
      </c>
      <c r="V80" t="str">
        <f t="shared" si="11"/>
        <v>0.395,</v>
      </c>
      <c r="W80" t="str">
        <f t="shared" si="11"/>
        <v>-0.131798,</v>
      </c>
      <c r="X80" t="str">
        <f t="shared" si="11"/>
        <v>-0.1695,</v>
      </c>
      <c r="Y80" t="str">
        <f t="shared" si="11"/>
        <v>-0.193,</v>
      </c>
      <c r="Z80" t="str">
        <f t="shared" si="11"/>
        <v>-0.6057,</v>
      </c>
      <c r="AA80" t="str">
        <f t="shared" si="11"/>
        <v>-0.1695,</v>
      </c>
      <c r="AB80" t="str">
        <f t="shared" si="11"/>
        <v>-0.0547613,</v>
      </c>
      <c r="AC80" t="str">
        <f t="shared" si="11"/>
        <v>0.209496,</v>
      </c>
      <c r="AD80" t="str">
        <f t="shared" si="11"/>
        <v>-0.0537062,</v>
      </c>
      <c r="AE80" t="str">
        <f t="shared" si="11"/>
        <v>1.1429</v>
      </c>
    </row>
    <row r="81" spans="1:31" x14ac:dyDescent="0.25">
      <c r="A81" t="str">
        <f t="shared" si="10"/>
        <v>0.0031475,</v>
      </c>
      <c r="B81" t="str">
        <f t="shared" si="11"/>
        <v>0.00228487,</v>
      </c>
      <c r="C81" t="str">
        <f t="shared" si="11"/>
        <v>0.00249875,</v>
      </c>
      <c r="D81" t="str">
        <f t="shared" si="11"/>
        <v>0.00263479,</v>
      </c>
      <c r="E81" t="str">
        <f t="shared" si="11"/>
        <v>0.00327699,</v>
      </c>
      <c r="F81" t="str">
        <f t="shared" si="11"/>
        <v>0.0042662,</v>
      </c>
      <c r="G81" t="str">
        <f t="shared" si="11"/>
        <v>0.0028405,</v>
      </c>
      <c r="H81" t="str">
        <f t="shared" si="11"/>
        <v>0.0028378,</v>
      </c>
      <c r="I81" t="str">
        <f t="shared" si="11"/>
        <v>0.0028279,</v>
      </c>
      <c r="J81" t="str">
        <f t="shared" si="11"/>
        <v>0.0028305,</v>
      </c>
      <c r="K81" t="str">
        <f t="shared" si="11"/>
        <v>0.002835,</v>
      </c>
      <c r="L81" t="str">
        <f t="shared" si="11"/>
        <v>0.0027863,</v>
      </c>
      <c r="M81" t="str">
        <f t="shared" si="11"/>
        <v>0.00281928,</v>
      </c>
      <c r="N81" t="str">
        <f t="shared" si="11"/>
        <v>0.0028265,</v>
      </c>
      <c r="O81" t="str">
        <f t="shared" si="11"/>
        <v>0.00360259,</v>
      </c>
      <c r="P81" t="str">
        <f t="shared" si="11"/>
        <v>0.0028285,</v>
      </c>
      <c r="Q81" t="str">
        <f t="shared" si="11"/>
        <v>0.0033777,</v>
      </c>
      <c r="R81" t="str">
        <f t="shared" si="11"/>
        <v>0.0028195,</v>
      </c>
      <c r="S81" t="str">
        <f t="shared" si="11"/>
        <v>0.0034085,</v>
      </c>
      <c r="T81" t="str">
        <f t="shared" si="11"/>
        <v>0.00308619,</v>
      </c>
      <c r="U81" t="str">
        <f t="shared" si="11"/>
        <v>0.0028379,</v>
      </c>
      <c r="V81" t="str">
        <f t="shared" si="11"/>
        <v>0.00211409,</v>
      </c>
      <c r="W81" t="str">
        <f t="shared" si="11"/>
        <v>0.003541,</v>
      </c>
      <c r="X81" t="str">
        <f t="shared" si="11"/>
        <v>0.00356839,</v>
      </c>
      <c r="Y81" t="str">
        <f t="shared" si="11"/>
        <v>0.003651,</v>
      </c>
      <c r="Z81" t="str">
        <f t="shared" si="11"/>
        <v>0.0049203,</v>
      </c>
      <c r="AA81" t="str">
        <f t="shared" si="11"/>
        <v>0.003678,</v>
      </c>
      <c r="AB81" t="str">
        <f t="shared" si="11"/>
        <v>0.00337268,</v>
      </c>
      <c r="AC81" t="str">
        <f t="shared" si="11"/>
        <v>0.0028405,</v>
      </c>
      <c r="AD81" t="str">
        <f t="shared" si="11"/>
        <v>0.00337144,</v>
      </c>
      <c r="AE81" t="str">
        <f t="shared" si="11"/>
        <v>-0.0003236</v>
      </c>
    </row>
    <row r="82" spans="1:31" x14ac:dyDescent="0.25">
      <c r="A82" t="str">
        <f t="shared" si="10"/>
        <v>-0.00000118222,</v>
      </c>
      <c r="B82" t="str">
        <f t="shared" si="11"/>
        <v>-0.000000416634,</v>
      </c>
      <c r="C82" t="str">
        <f t="shared" si="11"/>
        <v>-0.000000648153,</v>
      </c>
      <c r="D82" t="str">
        <f t="shared" si="11"/>
        <v>0.0000000727226,</v>
      </c>
      <c r="E82" t="str">
        <f t="shared" si="11"/>
        <v>-0.00000110968,</v>
      </c>
      <c r="F82" t="str">
        <f t="shared" si="11"/>
        <v>-0.00000228148,</v>
      </c>
      <c r="G82" t="str">
        <f t="shared" si="11"/>
        <v>-0.000000686766,</v>
      </c>
      <c r="H82" t="str">
        <f t="shared" si="11"/>
        <v>-0.000000684396,</v>
      </c>
      <c r="I82" t="str">
        <f t="shared" si="11"/>
        <v>-0.000000675566,</v>
      </c>
      <c r="J82" t="str">
        <f t="shared" si="11"/>
        <v>-0.000000677926,</v>
      </c>
      <c r="K82" t="str">
        <f t="shared" si="11"/>
        <v>-0.000000682036,</v>
      </c>
      <c r="L82" t="str">
        <f t="shared" si="11"/>
        <v>-0.000000918863,</v>
      </c>
      <c r="M82" t="str">
        <f t="shared" si="11"/>
        <v>-0.000000667846,</v>
      </c>
      <c r="N82" t="str">
        <f t="shared" si="11"/>
        <v>-0.000000674316,</v>
      </c>
      <c r="O82" t="str">
        <f t="shared" si="11"/>
        <v>-0.0000012797,</v>
      </c>
      <c r="P82" t="str">
        <f t="shared" si="11"/>
        <v>-0.000000676066,</v>
      </c>
      <c r="Q82" t="str">
        <f t="shared" si="11"/>
        <v>-0.00000121066,</v>
      </c>
      <c r="R82" t="str">
        <f t="shared" si="11"/>
        <v>-0.000000668226,</v>
      </c>
      <c r="S82" t="str">
        <f t="shared" si="11"/>
        <v>-0.000001235,</v>
      </c>
      <c r="T82" t="str">
        <f t="shared" si="11"/>
        <v>-0.0000011012,</v>
      </c>
      <c r="U82" t="str">
        <f t="shared" si="11"/>
        <v>-0.000000684406,</v>
      </c>
      <c r="V82" t="str">
        <f t="shared" si="11"/>
        <v>0.000000396486,</v>
      </c>
      <c r="W82" t="str">
        <f t="shared" si="11"/>
        <v>-0.0000013332,</v>
      </c>
      <c r="X82" t="str">
        <f t="shared" si="11"/>
        <v>-0.00000235029,</v>
      </c>
      <c r="Y82" t="str">
        <f t="shared" si="11"/>
        <v>-0.0000024234,</v>
      </c>
      <c r="Z82" t="str">
        <f t="shared" si="11"/>
        <v>-0.000003017,</v>
      </c>
      <c r="AA82" t="str">
        <f t="shared" si="11"/>
        <v>-0.0000015579,</v>
      </c>
      <c r="AB82" t="str">
        <f t="shared" si="11"/>
        <v>-0.00000124201,</v>
      </c>
      <c r="AC82" t="str">
        <f t="shared" si="11"/>
        <v>-0.000000686766,</v>
      </c>
      <c r="AD82" t="str">
        <f t="shared" si="11"/>
        <v>-0.00000123662,</v>
      </c>
      <c r="AE82" t="str">
        <f t="shared" si="11"/>
        <v>0.0000042431</v>
      </c>
    </row>
    <row r="83" spans="1:31" x14ac:dyDescent="0.25">
      <c r="A83" t="str">
        <f t="shared" si="10"/>
        <v>0.000000000198854,</v>
      </c>
      <c r="B83" t="str">
        <f t="shared" si="11"/>
        <v>-0.0000000000400519,</v>
      </c>
      <c r="C83" t="str">
        <f t="shared" si="11"/>
        <v>0.0000000000405376,</v>
      </c>
      <c r="D83" t="str">
        <f t="shared" si="11"/>
        <v>-0.000000000727896,</v>
      </c>
      <c r="E83" t="str">
        <f t="shared" si="11"/>
        <v>0.000000000176646,</v>
      </c>
      <c r="F83" t="str">
        <f t="shared" si="11"/>
        <v>0.000000000859866,</v>
      </c>
      <c r="G83" t="str">
        <f t="shared" si="11"/>
        <v>0,</v>
      </c>
      <c r="H83" t="str">
        <f t="shared" si="11"/>
        <v>0,</v>
      </c>
      <c r="I83" t="str">
        <f t="shared" si="11"/>
        <v>0,</v>
      </c>
      <c r="J83" t="str">
        <f t="shared" si="11"/>
        <v>0,</v>
      </c>
      <c r="K83" t="str">
        <f t="shared" si="11"/>
        <v>0,</v>
      </c>
      <c r="L83" t="str">
        <f t="shared" si="11"/>
        <v>0.000000000130992,</v>
      </c>
      <c r="M83" t="str">
        <f t="shared" si="11"/>
        <v>0,</v>
      </c>
      <c r="N83" t="str">
        <f t="shared" si="11"/>
        <v>0,</v>
      </c>
      <c r="O83" t="str">
        <f t="shared" si="11"/>
        <v>0.0000000000986336,</v>
      </c>
      <c r="P83" t="str">
        <f t="shared" si="11"/>
        <v>0,</v>
      </c>
      <c r="Q83" t="str">
        <f t="shared" si="11"/>
        <v>0.000000000184802,</v>
      </c>
      <c r="R83" t="str">
        <f t="shared" si="11"/>
        <v>0,</v>
      </c>
      <c r="S83" t="str">
        <f t="shared" si="11"/>
        <v>0.000000000172896,</v>
      </c>
      <c r="T83" t="str">
        <f t="shared" si="11"/>
        <v>0.000000000166852,</v>
      </c>
      <c r="U83" t="str">
        <f t="shared" si="11"/>
        <v>0,</v>
      </c>
      <c r="V83" t="str">
        <f t="shared" si="11"/>
        <v>-0.000000000667176,</v>
      </c>
      <c r="W83" t="str">
        <f t="shared" si="11"/>
        <v>0.000000000251446,</v>
      </c>
      <c r="X83" t="str">
        <f t="shared" si="11"/>
        <v>0.000000000641015,</v>
      </c>
      <c r="Y83" t="str">
        <f t="shared" si="11"/>
        <v>0.000000000643776,</v>
      </c>
      <c r="Z83" t="str">
        <f t="shared" si="11"/>
        <v>0.00000000106506,</v>
      </c>
      <c r="AA83" t="str">
        <f t="shared" si="11"/>
        <v>0.000000000353795,</v>
      </c>
      <c r="AB83" t="str">
        <f t="shared" si="11"/>
        <v>0.000000000199451,</v>
      </c>
      <c r="AC83" t="str">
        <f t="shared" si="11"/>
        <v>0,</v>
      </c>
      <c r="AD83" t="str">
        <f t="shared" si="11"/>
        <v>0.000000000197836,</v>
      </c>
      <c r="AE83" t="str">
        <f t="shared" si="11"/>
        <v>-0.00000000339316</v>
      </c>
    </row>
    <row r="84" spans="1:31" x14ac:dyDescent="0.25">
      <c r="A84" t="str">
        <f t="shared" si="10"/>
        <v>-4.27421E-23,</v>
      </c>
      <c r="B84" t="str">
        <f t="shared" si="11"/>
        <v>-1.48189E-22,</v>
      </c>
      <c r="C84" t="str">
        <f t="shared" si="11"/>
        <v>-1.09334E-22,</v>
      </c>
      <c r="D84" t="str">
        <f t="shared" si="11"/>
        <v>0.000000000000236736,</v>
      </c>
      <c r="E84" t="str">
        <f t="shared" si="11"/>
        <v>-6.39926E-15,</v>
      </c>
      <c r="F84" t="str">
        <f t="shared" si="11"/>
        <v>-0.000000000000156206,</v>
      </c>
      <c r="G84" t="str">
        <f t="shared" si="11"/>
        <v>0,</v>
      </c>
      <c r="H84" t="str">
        <f t="shared" si="11"/>
        <v>0,</v>
      </c>
      <c r="I84" t="str">
        <f t="shared" si="11"/>
        <v>0,</v>
      </c>
      <c r="J84" t="str">
        <f t="shared" si="11"/>
        <v>0,</v>
      </c>
      <c r="K84" t="str">
        <f t="shared" si="11"/>
        <v>0,</v>
      </c>
      <c r="L84" t="str">
        <f t="shared" si="11"/>
        <v>-1.04978E-22,</v>
      </c>
      <c r="M84" t="str">
        <f t="shared" si="11"/>
        <v>0,</v>
      </c>
      <c r="N84" t="str">
        <f t="shared" si="11"/>
        <v>0,</v>
      </c>
      <c r="O84" t="str">
        <f t="shared" si="11"/>
        <v>2.31836E-14,</v>
      </c>
      <c r="P84" t="str">
        <f t="shared" si="11"/>
        <v>0,</v>
      </c>
      <c r="Q84" t="str">
        <f t="shared" si="11"/>
        <v>-1.08753E-22,</v>
      </c>
      <c r="R84" t="str">
        <f t="shared" si="11"/>
        <v>0,</v>
      </c>
      <c r="S84" t="str">
        <f t="shared" si="11"/>
        <v>8.06576E-15,</v>
      </c>
      <c r="T84" t="str">
        <f t="shared" si="11"/>
        <v>8.01642E-23,</v>
      </c>
      <c r="U84" t="str">
        <f t="shared" si="11"/>
        <v>0,</v>
      </c>
      <c r="V84" t="str">
        <f t="shared" si="11"/>
        <v>0.000000000000167936,</v>
      </c>
      <c r="W84" t="str">
        <f t="shared" si="11"/>
        <v>-1.29576E-14,</v>
      </c>
      <c r="X84" t="str">
        <f t="shared" si="11"/>
        <v>0,</v>
      </c>
      <c r="Y84" t="str">
        <f t="shared" si="11"/>
        <v>0,</v>
      </c>
      <c r="Z84" t="str">
        <f t="shared" si="11"/>
        <v>-0.000000000000108026,</v>
      </c>
      <c r="AA84" t="str">
        <f t="shared" si="11"/>
        <v>-1.77176E-14,</v>
      </c>
      <c r="AB84" t="str">
        <f t="shared" si="11"/>
        <v>-3.4102E-23,</v>
      </c>
      <c r="AC84" t="str">
        <f t="shared" si="11"/>
        <v>0,</v>
      </c>
      <c r="AD84" t="str">
        <f t="shared" si="11"/>
        <v>-2.08778E-23,</v>
      </c>
      <c r="AE84" t="str">
        <f t="shared" si="11"/>
        <v>0.000000000000882096</v>
      </c>
    </row>
    <row r="86" spans="1:31" x14ac:dyDescent="0.25">
      <c r="A86" t="s">
        <v>1986</v>
      </c>
    </row>
    <row r="87" spans="1:31" x14ac:dyDescent="0.25">
      <c r="A87" s="14">
        <v>2.1309999999999998</v>
      </c>
      <c r="B87" s="14">
        <v>2.1349999999999998</v>
      </c>
      <c r="C87" s="14">
        <v>2.173</v>
      </c>
      <c r="D87" s="14">
        <v>2.2330000000000001</v>
      </c>
      <c r="E87" s="15">
        <v>1.6779999999999999</v>
      </c>
      <c r="F87" s="14">
        <v>2.0880000000000001</v>
      </c>
      <c r="G87" s="14">
        <v>2.0880000000000001</v>
      </c>
      <c r="H87" s="14">
        <v>2.0880000000000001</v>
      </c>
      <c r="I87" s="14">
        <v>2.0880000000000001</v>
      </c>
      <c r="J87" s="14">
        <v>2.0880000000000001</v>
      </c>
      <c r="K87" s="14">
        <v>2.0880000000000001</v>
      </c>
      <c r="L87" s="14">
        <v>2.177</v>
      </c>
      <c r="M87" s="14">
        <v>3.56</v>
      </c>
      <c r="N87" s="14">
        <v>3.56</v>
      </c>
      <c r="O87" s="14">
        <v>3.56</v>
      </c>
      <c r="P87" s="14">
        <v>3.56</v>
      </c>
      <c r="Q87" s="14">
        <v>3.56</v>
      </c>
      <c r="R87" s="14">
        <v>3.56</v>
      </c>
      <c r="S87" s="14">
        <v>2.2229999999999999</v>
      </c>
      <c r="T87" s="14">
        <v>2.2160000000000002</v>
      </c>
      <c r="U87" s="14">
        <v>2.214</v>
      </c>
      <c r="V87" s="14">
        <v>2.2309999999999999</v>
      </c>
      <c r="W87" s="14">
        <v>2.161</v>
      </c>
      <c r="X87" s="14">
        <v>2.2389999999999999</v>
      </c>
      <c r="Y87" s="14">
        <v>2.2389999999999999</v>
      </c>
      <c r="Z87" s="14">
        <v>2.2389999999999999</v>
      </c>
      <c r="AA87" s="14">
        <v>2.2389999999999999</v>
      </c>
      <c r="AB87" s="15">
        <v>2.19</v>
      </c>
      <c r="AC87" s="14">
        <v>2.206</v>
      </c>
      <c r="AD87" s="14">
        <v>2.19</v>
      </c>
      <c r="AE87" s="14">
        <v>3.48</v>
      </c>
    </row>
    <row r="88" spans="1:31" x14ac:dyDescent="0.25">
      <c r="A88" t="str">
        <f>CONCATENATE(A87,A41)</f>
        <v>2.131,</v>
      </c>
      <c r="B88" t="str">
        <f t="shared" ref="B88:AE88" si="13">CONCATENATE(B87,B41)</f>
        <v>2.135,</v>
      </c>
      <c r="C88" t="str">
        <f t="shared" si="13"/>
        <v>2.173,</v>
      </c>
      <c r="D88" t="str">
        <f t="shared" si="13"/>
        <v>2.233,</v>
      </c>
      <c r="E88" t="str">
        <f t="shared" si="13"/>
        <v>1.678,</v>
      </c>
      <c r="F88" t="str">
        <f t="shared" si="13"/>
        <v>2.088,</v>
      </c>
      <c r="G88" t="str">
        <f t="shared" si="13"/>
        <v>2.088,</v>
      </c>
      <c r="H88" t="str">
        <f t="shared" si="13"/>
        <v>2.088,</v>
      </c>
      <c r="I88" t="str">
        <f t="shared" si="13"/>
        <v>2.088,</v>
      </c>
      <c r="J88" t="str">
        <f t="shared" si="13"/>
        <v>2.088,</v>
      </c>
      <c r="K88" t="str">
        <f t="shared" si="13"/>
        <v>2.088,</v>
      </c>
      <c r="L88" t="str">
        <f t="shared" si="13"/>
        <v>2.177,</v>
      </c>
      <c r="M88" t="str">
        <f t="shared" si="13"/>
        <v>3.56,</v>
      </c>
      <c r="N88" t="str">
        <f t="shared" si="13"/>
        <v>3.56,</v>
      </c>
      <c r="O88" t="str">
        <f t="shared" si="13"/>
        <v>3.56,</v>
      </c>
      <c r="P88" t="str">
        <f t="shared" si="13"/>
        <v>3.56,</v>
      </c>
      <c r="Q88" t="str">
        <f t="shared" si="13"/>
        <v>3.56,</v>
      </c>
      <c r="R88" t="str">
        <f t="shared" si="13"/>
        <v>3.56,</v>
      </c>
      <c r="S88" t="str">
        <f t="shared" si="13"/>
        <v>2.223,</v>
      </c>
      <c r="T88" t="str">
        <f t="shared" si="13"/>
        <v>2.216,</v>
      </c>
      <c r="U88" t="str">
        <f t="shared" si="13"/>
        <v>2.214,</v>
      </c>
      <c r="V88" t="str">
        <f t="shared" si="13"/>
        <v>2.231,</v>
      </c>
      <c r="W88" t="str">
        <f t="shared" si="13"/>
        <v>2.161,</v>
      </c>
      <c r="X88" t="str">
        <f t="shared" si="13"/>
        <v>2.239,</v>
      </c>
      <c r="Y88" t="str">
        <f t="shared" si="13"/>
        <v>2.239,</v>
      </c>
      <c r="Z88" t="str">
        <f t="shared" si="13"/>
        <v>2.239,</v>
      </c>
      <c r="AA88" t="str">
        <f t="shared" si="13"/>
        <v>2.239,</v>
      </c>
      <c r="AB88" t="str">
        <f t="shared" si="13"/>
        <v>2.19,</v>
      </c>
      <c r="AC88" t="str">
        <f t="shared" si="13"/>
        <v>2.206,</v>
      </c>
      <c r="AD88" t="str">
        <f t="shared" si="13"/>
        <v>2.19,</v>
      </c>
      <c r="AE88" t="str">
        <f t="shared" si="13"/>
        <v>3.48</v>
      </c>
    </row>
    <row r="90" spans="1:31" x14ac:dyDescent="0.25">
      <c r="A90" t="s">
        <v>163</v>
      </c>
    </row>
    <row r="92" spans="1:31" x14ac:dyDescent="0.25">
      <c r="B92" t="s">
        <v>164</v>
      </c>
    </row>
    <row r="93" spans="1:31" x14ac:dyDescent="0.25">
      <c r="A93" t="s">
        <v>104</v>
      </c>
      <c r="B93" s="9" t="s">
        <v>165</v>
      </c>
    </row>
    <row r="94" spans="1:31" x14ac:dyDescent="0.25">
      <c r="A94" t="s">
        <v>108</v>
      </c>
      <c r="B94" s="9">
        <v>0</v>
      </c>
      <c r="C94">
        <f>B94/$B$125</f>
        <v>0</v>
      </c>
      <c r="E94" t="s">
        <v>167</v>
      </c>
      <c r="F94">
        <v>0</v>
      </c>
      <c r="G94" t="s">
        <v>150</v>
      </c>
      <c r="H94" t="s">
        <v>168</v>
      </c>
      <c r="I94" t="s">
        <v>169</v>
      </c>
      <c r="J94" t="s">
        <v>170</v>
      </c>
      <c r="K94" t="str">
        <f>CONCATENATE(E94,F94,G94,H94,I94,B94,J94)</f>
        <v>zf[0,FeedTray1-1]:=0;</v>
      </c>
    </row>
    <row r="95" spans="1:31" x14ac:dyDescent="0.25">
      <c r="A95" t="s">
        <v>109</v>
      </c>
      <c r="B95" s="9">
        <v>0</v>
      </c>
      <c r="C95">
        <f t="shared" ref="C95:C124" si="14">B95/$B$125</f>
        <v>0</v>
      </c>
      <c r="E95" t="s">
        <v>167</v>
      </c>
      <c r="F95">
        <v>1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ref="K95:K124" si="15">CONCATENATE(E95,F95,G95,H95,I95,B95,J95)</f>
        <v>zf[1,FeedTray1-1]:=0;</v>
      </c>
    </row>
    <row r="96" spans="1:31" x14ac:dyDescent="0.25">
      <c r="A96" t="s">
        <v>110</v>
      </c>
      <c r="B96" s="9">
        <v>0</v>
      </c>
      <c r="C96">
        <f t="shared" si="14"/>
        <v>0</v>
      </c>
      <c r="E96" t="s">
        <v>167</v>
      </c>
      <c r="F96">
        <v>2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5"/>
        <v>zf[2,FeedTray1-1]:=0;</v>
      </c>
    </row>
    <row r="97" spans="1:11" x14ac:dyDescent="0.25">
      <c r="A97" t="s">
        <v>112</v>
      </c>
      <c r="B97" s="9">
        <v>0.53243451031042266</v>
      </c>
      <c r="C97">
        <f>B97/$B$125</f>
        <v>0.53243451031042277</v>
      </c>
      <c r="E97" t="s">
        <v>167</v>
      </c>
      <c r="F97">
        <v>3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5"/>
        <v>zf[3,FeedTray1-1]:=0.532434510310423;</v>
      </c>
    </row>
    <row r="98" spans="1:11" x14ac:dyDescent="0.25">
      <c r="A98" t="s">
        <v>96</v>
      </c>
      <c r="B98" s="9">
        <v>0.13946958469184165</v>
      </c>
      <c r="C98">
        <f t="shared" si="14"/>
        <v>0.13946958469184167</v>
      </c>
      <c r="E98" t="s">
        <v>167</v>
      </c>
      <c r="F98">
        <v>4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5"/>
        <v>zf[4,FeedTray1-1]:=0.139469584691842;</v>
      </c>
    </row>
    <row r="99" spans="1:11" x14ac:dyDescent="0.25">
      <c r="A99" t="s">
        <v>115</v>
      </c>
      <c r="B99" s="9">
        <v>9.6447548559085591E-2</v>
      </c>
      <c r="C99">
        <f t="shared" si="14"/>
        <v>9.6447548559085605E-2</v>
      </c>
      <c r="E99" t="s">
        <v>167</v>
      </c>
      <c r="F99">
        <v>5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5"/>
        <v>zf[5,FeedTray1-1]:=0.0964475485590856;</v>
      </c>
    </row>
    <row r="100" spans="1:11" x14ac:dyDescent="0.25">
      <c r="A100" t="s">
        <v>116</v>
      </c>
      <c r="B100" s="9">
        <v>5.0997594683956086E-2</v>
      </c>
      <c r="C100">
        <f t="shared" si="14"/>
        <v>5.0997594683956093E-2</v>
      </c>
      <c r="E100" t="s">
        <v>167</v>
      </c>
      <c r="F100">
        <v>6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5"/>
        <v>zf[6,FeedTray1-1]:=0.0509975946839561;</v>
      </c>
    </row>
    <row r="101" spans="1:11" x14ac:dyDescent="0.25">
      <c r="A101" t="s">
        <v>117</v>
      </c>
      <c r="B101" s="9">
        <v>4.3018966177655764E-2</v>
      </c>
      <c r="C101">
        <f t="shared" si="14"/>
        <v>4.3018966177655771E-2</v>
      </c>
      <c r="E101" t="s">
        <v>167</v>
      </c>
      <c r="F101">
        <v>7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5"/>
        <v>zf[7,FeedTray1-1]:=0.0430189661776558;</v>
      </c>
    </row>
    <row r="102" spans="1:11" x14ac:dyDescent="0.25">
      <c r="A102" t="s">
        <v>119</v>
      </c>
      <c r="B102" s="9">
        <v>1.1361250705203992E-2</v>
      </c>
      <c r="C102">
        <f t="shared" si="14"/>
        <v>1.1361250705203994E-2</v>
      </c>
      <c r="E102" t="s">
        <v>167</v>
      </c>
      <c r="F102">
        <v>8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5"/>
        <v>zf[8,FeedTray1-1]:=0.011361250705204;</v>
      </c>
    </row>
    <row r="103" spans="1:11" x14ac:dyDescent="0.25">
      <c r="A103" t="s">
        <v>120</v>
      </c>
      <c r="B103" s="9">
        <v>9.2467915526789797E-3</v>
      </c>
      <c r="C103">
        <f t="shared" si="14"/>
        <v>9.2467915526789814E-3</v>
      </c>
      <c r="E103" t="s">
        <v>167</v>
      </c>
      <c r="F103">
        <v>9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5"/>
        <v>zf[9,FeedTray1-1]:=0.00924679155267898;</v>
      </c>
    </row>
    <row r="104" spans="1:11" x14ac:dyDescent="0.25">
      <c r="A104" t="s">
        <v>121</v>
      </c>
      <c r="B104" s="9">
        <v>7.996592138457272E-3</v>
      </c>
      <c r="C104">
        <f t="shared" si="14"/>
        <v>7.9965921384572737E-3</v>
      </c>
      <c r="E104" t="s">
        <v>167</v>
      </c>
      <c r="F104">
        <v>10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5"/>
        <v>zf[10,FeedTray1-1]:=0.00799659213845727;</v>
      </c>
    </row>
    <row r="105" spans="1:11" x14ac:dyDescent="0.25">
      <c r="A105" t="s">
        <v>97</v>
      </c>
      <c r="B105" s="9">
        <v>0</v>
      </c>
      <c r="C105">
        <f t="shared" si="14"/>
        <v>0</v>
      </c>
      <c r="E105" t="s">
        <v>167</v>
      </c>
      <c r="F105">
        <v>11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5"/>
        <v>zf[11,FeedTray1-1]:=0;</v>
      </c>
    </row>
    <row r="106" spans="1:11" x14ac:dyDescent="0.25">
      <c r="A106" t="s">
        <v>122</v>
      </c>
      <c r="B106" s="9">
        <v>8.9432776817251793E-3</v>
      </c>
      <c r="C106">
        <f t="shared" si="14"/>
        <v>8.943277681725181E-3</v>
      </c>
      <c r="E106" t="s">
        <v>167</v>
      </c>
      <c r="F106">
        <v>12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5"/>
        <v>zf[12,FeedTray1-1]:=0.00894327768172518;</v>
      </c>
    </row>
    <row r="107" spans="1:11" x14ac:dyDescent="0.25">
      <c r="A107" t="s">
        <v>123</v>
      </c>
      <c r="B107" s="9">
        <v>5.4705289527527613E-4</v>
      </c>
      <c r="C107">
        <f t="shared" si="14"/>
        <v>5.4705289527527624E-4</v>
      </c>
      <c r="E107" t="s">
        <v>167</v>
      </c>
      <c r="F107">
        <v>13</v>
      </c>
      <c r="G107" t="s">
        <v>150</v>
      </c>
      <c r="H107" t="s">
        <v>168</v>
      </c>
      <c r="I107" t="s">
        <v>169</v>
      </c>
      <c r="J107" t="s">
        <v>170</v>
      </c>
      <c r="K107" t="str">
        <f t="shared" si="15"/>
        <v>zf[13,FeedTray1-1]:=0.000547052895275276;</v>
      </c>
    </row>
    <row r="108" spans="1:11" x14ac:dyDescent="0.25">
      <c r="A108" t="s">
        <v>124</v>
      </c>
      <c r="B108" s="9">
        <v>5.3026697320919666E-4</v>
      </c>
      <c r="C108">
        <f t="shared" si="14"/>
        <v>5.3026697320919676E-4</v>
      </c>
      <c r="E108" t="s">
        <v>167</v>
      </c>
      <c r="F108">
        <v>14</v>
      </c>
      <c r="G108" t="s">
        <v>150</v>
      </c>
      <c r="H108" t="s">
        <v>168</v>
      </c>
      <c r="I108" t="s">
        <v>169</v>
      </c>
      <c r="J108" t="s">
        <v>170</v>
      </c>
      <c r="K108" t="str">
        <f t="shared" si="15"/>
        <v>zf[14,FeedTray1-1]:=0.000530266973209197;</v>
      </c>
    </row>
    <row r="109" spans="1:11" x14ac:dyDescent="0.25">
      <c r="A109" t="s">
        <v>125</v>
      </c>
      <c r="B109" s="9">
        <v>4.5093426373259086E-3</v>
      </c>
      <c r="C109">
        <f t="shared" si="14"/>
        <v>4.5093426373259094E-3</v>
      </c>
      <c r="E109" t="s">
        <v>167</v>
      </c>
      <c r="F109">
        <v>15</v>
      </c>
      <c r="G109" t="s">
        <v>150</v>
      </c>
      <c r="H109" t="s">
        <v>168</v>
      </c>
      <c r="I109" t="s">
        <v>169</v>
      </c>
      <c r="J109" t="s">
        <v>170</v>
      </c>
      <c r="K109" t="str">
        <f t="shared" si="15"/>
        <v>zf[15,FeedTray1-1]:=0.00450934263732591;</v>
      </c>
    </row>
    <row r="110" spans="1:11" x14ac:dyDescent="0.25">
      <c r="A110" t="s">
        <v>126</v>
      </c>
      <c r="B110" s="9">
        <v>3.7493268704121008E-4</v>
      </c>
      <c r="C110">
        <f t="shared" si="14"/>
        <v>3.7493268704121013E-4</v>
      </c>
      <c r="E110" t="s">
        <v>167</v>
      </c>
      <c r="F110">
        <v>16</v>
      </c>
      <c r="G110" t="s">
        <v>150</v>
      </c>
      <c r="H110" t="s">
        <v>168</v>
      </c>
      <c r="I110" t="s">
        <v>169</v>
      </c>
      <c r="J110" t="s">
        <v>170</v>
      </c>
      <c r="K110" t="str">
        <f t="shared" si="15"/>
        <v>zf[16,FeedTray1-1]:=0.00037493268704121;</v>
      </c>
    </row>
    <row r="111" spans="1:11" x14ac:dyDescent="0.25">
      <c r="A111" t="s">
        <v>30</v>
      </c>
      <c r="B111" s="9">
        <v>0</v>
      </c>
      <c r="C111">
        <f t="shared" si="14"/>
        <v>0</v>
      </c>
      <c r="E111" t="s">
        <v>167</v>
      </c>
      <c r="F111">
        <v>17</v>
      </c>
      <c r="G111" t="s">
        <v>150</v>
      </c>
      <c r="H111" t="s">
        <v>168</v>
      </c>
      <c r="I111" t="s">
        <v>169</v>
      </c>
      <c r="J111" t="s">
        <v>170</v>
      </c>
      <c r="K111" t="str">
        <f t="shared" si="15"/>
        <v>zf[17,FeedTray1-1]:=0;</v>
      </c>
    </row>
    <row r="112" spans="1:11" x14ac:dyDescent="0.25">
      <c r="A112" t="s">
        <v>32</v>
      </c>
      <c r="B112" s="9">
        <v>7.2362140610227168E-3</v>
      </c>
      <c r="C112">
        <f t="shared" si="14"/>
        <v>7.2362140610227176E-3</v>
      </c>
      <c r="E112" t="s">
        <v>167</v>
      </c>
      <c r="F112">
        <v>18</v>
      </c>
      <c r="G112" t="s">
        <v>150</v>
      </c>
      <c r="H112" t="s">
        <v>168</v>
      </c>
      <c r="I112" t="s">
        <v>169</v>
      </c>
      <c r="J112" t="s">
        <v>170</v>
      </c>
      <c r="K112" t="str">
        <f t="shared" si="15"/>
        <v>zf[18,FeedTray1-1]:=0.00723621406102272;</v>
      </c>
    </row>
    <row r="113" spans="1:11" x14ac:dyDescent="0.25">
      <c r="A113" t="s">
        <v>98</v>
      </c>
      <c r="B113" s="9">
        <v>0</v>
      </c>
      <c r="C113">
        <f t="shared" si="14"/>
        <v>0</v>
      </c>
      <c r="E113" t="s">
        <v>167</v>
      </c>
      <c r="F113">
        <v>19</v>
      </c>
      <c r="G113" t="s">
        <v>150</v>
      </c>
      <c r="H113" t="s">
        <v>168</v>
      </c>
      <c r="I113" t="s">
        <v>169</v>
      </c>
      <c r="J113" t="s">
        <v>170</v>
      </c>
      <c r="K113" t="str">
        <f t="shared" si="15"/>
        <v>zf[19,FeedTray1-1]:=0;</v>
      </c>
    </row>
    <row r="114" spans="1:11" x14ac:dyDescent="0.25">
      <c r="A114" t="s">
        <v>36</v>
      </c>
      <c r="B114" s="9">
        <v>1.0947820005587128E-2</v>
      </c>
      <c r="C114">
        <f t="shared" si="14"/>
        <v>1.094782000558713E-2</v>
      </c>
      <c r="E114" t="s">
        <v>167</v>
      </c>
      <c r="F114">
        <v>20</v>
      </c>
      <c r="G114" t="s">
        <v>150</v>
      </c>
      <c r="H114" t="s">
        <v>168</v>
      </c>
      <c r="I114" t="s">
        <v>169</v>
      </c>
      <c r="J114" t="s">
        <v>170</v>
      </c>
      <c r="K114" t="str">
        <f t="shared" si="15"/>
        <v>zf[20,FeedTray1-1]:=0.0109478200055871;</v>
      </c>
    </row>
    <row r="115" spans="1:11" x14ac:dyDescent="0.25">
      <c r="A115" t="s">
        <v>99</v>
      </c>
      <c r="B115" s="9">
        <v>1.9515039500368137E-2</v>
      </c>
      <c r="C115">
        <f t="shared" si="14"/>
        <v>1.9515039500368141E-2</v>
      </c>
      <c r="E115" t="s">
        <v>167</v>
      </c>
      <c r="F115">
        <v>21</v>
      </c>
      <c r="G115" t="s">
        <v>150</v>
      </c>
      <c r="H115" t="s">
        <v>168</v>
      </c>
      <c r="I115" t="s">
        <v>169</v>
      </c>
      <c r="J115" t="s">
        <v>170</v>
      </c>
      <c r="K115" t="str">
        <f t="shared" si="15"/>
        <v>zf[21,FeedTray1-1]:=0.0195150395003681;</v>
      </c>
    </row>
    <row r="116" spans="1:11" x14ac:dyDescent="0.25">
      <c r="A116" t="s">
        <v>100</v>
      </c>
      <c r="B116" s="9">
        <v>2.4959312471910664E-2</v>
      </c>
      <c r="C116">
        <f t="shared" si="14"/>
        <v>2.4959312471910668E-2</v>
      </c>
      <c r="E116" t="s">
        <v>167</v>
      </c>
      <c r="F116">
        <v>22</v>
      </c>
      <c r="G116" t="s">
        <v>150</v>
      </c>
      <c r="H116" t="s">
        <v>168</v>
      </c>
      <c r="I116" t="s">
        <v>169</v>
      </c>
      <c r="J116" t="s">
        <v>170</v>
      </c>
      <c r="K116" t="str">
        <f t="shared" si="15"/>
        <v>zf[22,FeedTray1-1]:=0.0249593124719107;</v>
      </c>
    </row>
    <row r="117" spans="1:11" x14ac:dyDescent="0.25">
      <c r="A117" t="s">
        <v>127</v>
      </c>
      <c r="B117" s="9">
        <v>1.2700891777383011E-2</v>
      </c>
      <c r="C117">
        <f t="shared" si="14"/>
        <v>1.2700891777383013E-2</v>
      </c>
      <c r="E117" t="s">
        <v>167</v>
      </c>
      <c r="F117">
        <v>23</v>
      </c>
      <c r="G117" t="s">
        <v>150</v>
      </c>
      <c r="H117" t="s">
        <v>168</v>
      </c>
      <c r="I117" t="s">
        <v>169</v>
      </c>
      <c r="J117" t="s">
        <v>170</v>
      </c>
      <c r="K117" t="str">
        <f t="shared" si="15"/>
        <v>zf[23,FeedTray1-1]:=0.012700891777383;</v>
      </c>
    </row>
    <row r="118" spans="1:11" x14ac:dyDescent="0.25">
      <c r="A118" t="s">
        <v>128</v>
      </c>
      <c r="B118" s="9">
        <v>0</v>
      </c>
      <c r="C118">
        <f t="shared" si="14"/>
        <v>0</v>
      </c>
      <c r="E118" t="s">
        <v>167</v>
      </c>
      <c r="F118">
        <v>24</v>
      </c>
      <c r="G118" t="s">
        <v>150</v>
      </c>
      <c r="H118" t="s">
        <v>168</v>
      </c>
      <c r="I118" t="s">
        <v>169</v>
      </c>
      <c r="J118" t="s">
        <v>170</v>
      </c>
      <c r="K118" t="str">
        <f t="shared" si="15"/>
        <v>zf[24,FeedTray1-1]:=0;</v>
      </c>
    </row>
    <row r="119" spans="1:11" x14ac:dyDescent="0.25">
      <c r="A119" t="s">
        <v>129</v>
      </c>
      <c r="B119" s="9">
        <v>2.9529131951911416E-3</v>
      </c>
      <c r="C119">
        <f t="shared" si="14"/>
        <v>2.952913195191142E-3</v>
      </c>
      <c r="E119" t="s">
        <v>167</v>
      </c>
      <c r="F119">
        <v>25</v>
      </c>
      <c r="G119" t="s">
        <v>150</v>
      </c>
      <c r="H119" t="s">
        <v>168</v>
      </c>
      <c r="I119" t="s">
        <v>169</v>
      </c>
      <c r="J119" t="s">
        <v>170</v>
      </c>
      <c r="K119" t="str">
        <f t="shared" si="15"/>
        <v>zf[25,FeedTray1-1]:=0.00295291319519114;</v>
      </c>
    </row>
    <row r="120" spans="1:11" x14ac:dyDescent="0.25">
      <c r="A120" t="s">
        <v>130</v>
      </c>
      <c r="B120" s="9">
        <v>1.3865878540410266E-3</v>
      </c>
      <c r="C120">
        <f t="shared" si="14"/>
        <v>1.3865878540410268E-3</v>
      </c>
      <c r="E120" t="s">
        <v>167</v>
      </c>
      <c r="F120">
        <v>26</v>
      </c>
      <c r="G120" t="s">
        <v>150</v>
      </c>
      <c r="H120" t="s">
        <v>168</v>
      </c>
      <c r="I120" t="s">
        <v>169</v>
      </c>
      <c r="J120" t="s">
        <v>170</v>
      </c>
      <c r="K120" t="str">
        <f t="shared" si="15"/>
        <v>zf[26,FeedTray1-1]:=0.00138658785404103;</v>
      </c>
    </row>
    <row r="121" spans="1:11" x14ac:dyDescent="0.25">
      <c r="A121" t="s">
        <v>101</v>
      </c>
      <c r="B121" s="9">
        <v>5.494373946823099E-4</v>
      </c>
      <c r="C121">
        <f t="shared" si="14"/>
        <v>5.4943739468231001E-4</v>
      </c>
      <c r="E121" t="s">
        <v>167</v>
      </c>
      <c r="F121">
        <v>27</v>
      </c>
      <c r="G121" t="s">
        <v>150</v>
      </c>
      <c r="H121" t="s">
        <v>168</v>
      </c>
      <c r="I121" t="s">
        <v>169</v>
      </c>
      <c r="J121" t="s">
        <v>170</v>
      </c>
      <c r="K121" t="str">
        <f t="shared" si="15"/>
        <v>zf[27,FeedTray1-1]:=0.00054943739468231;</v>
      </c>
    </row>
    <row r="122" spans="1:11" x14ac:dyDescent="0.25">
      <c r="A122" t="s">
        <v>65</v>
      </c>
      <c r="B122" s="9">
        <v>3.3601780383204615E-3</v>
      </c>
      <c r="C122">
        <f t="shared" si="14"/>
        <v>3.3601780383204619E-3</v>
      </c>
      <c r="E122" t="s">
        <v>167</v>
      </c>
      <c r="F122">
        <v>28</v>
      </c>
      <c r="G122" t="s">
        <v>150</v>
      </c>
      <c r="H122" t="s">
        <v>168</v>
      </c>
      <c r="I122" t="s">
        <v>169</v>
      </c>
      <c r="J122" t="s">
        <v>170</v>
      </c>
      <c r="K122" t="str">
        <f t="shared" si="15"/>
        <v>zf[28,FeedTray1-1]:=0.00336017803832046;</v>
      </c>
    </row>
    <row r="123" spans="1:11" x14ac:dyDescent="0.25">
      <c r="A123" t="s">
        <v>70</v>
      </c>
      <c r="B123" s="9">
        <v>1.0513894007614729E-2</v>
      </c>
      <c r="C123">
        <f t="shared" si="14"/>
        <v>1.0513894007614731E-2</v>
      </c>
      <c r="E123" t="s">
        <v>167</v>
      </c>
      <c r="F123">
        <v>29</v>
      </c>
      <c r="G123" t="s">
        <v>150</v>
      </c>
      <c r="H123" t="s">
        <v>168</v>
      </c>
      <c r="I123" t="s">
        <v>169</v>
      </c>
      <c r="J123" t="s">
        <v>170</v>
      </c>
      <c r="K123" t="str">
        <f t="shared" si="15"/>
        <v>zf[29,FeedTray1-1]:=0.0105138940076147;</v>
      </c>
    </row>
    <row r="124" spans="1:11" x14ac:dyDescent="0.25">
      <c r="A124" t="s">
        <v>102</v>
      </c>
      <c r="B124" s="9">
        <v>0</v>
      </c>
      <c r="C124">
        <f t="shared" si="14"/>
        <v>0</v>
      </c>
      <c r="E124" t="s">
        <v>167</v>
      </c>
      <c r="F124">
        <v>30</v>
      </c>
      <c r="G124" t="s">
        <v>150</v>
      </c>
      <c r="H124" t="s">
        <v>168</v>
      </c>
      <c r="I124" t="s">
        <v>169</v>
      </c>
      <c r="J124" t="s">
        <v>170</v>
      </c>
      <c r="K124" t="str">
        <f t="shared" si="15"/>
        <v>zf[30,FeedTray1-1]:=0;</v>
      </c>
    </row>
    <row r="125" spans="1:11" x14ac:dyDescent="0.25">
      <c r="B125" s="9">
        <f>SUM(B94:B124)</f>
        <v>0.99999999999999989</v>
      </c>
    </row>
    <row r="126" spans="1:11" x14ac:dyDescent="0.25">
      <c r="B126" t="s">
        <v>166</v>
      </c>
    </row>
    <row r="127" spans="1:11" x14ac:dyDescent="0.25">
      <c r="B127" t="s">
        <v>165</v>
      </c>
    </row>
    <row r="128" spans="1:11" x14ac:dyDescent="0.25">
      <c r="B128">
        <v>7.5792344443218981E-4</v>
      </c>
      <c r="C128">
        <f>B128/$B$159</f>
        <v>7.5792344443218992E-4</v>
      </c>
      <c r="E128" t="s">
        <v>167</v>
      </c>
      <c r="F128">
        <v>0</v>
      </c>
      <c r="G128" t="s">
        <v>150</v>
      </c>
      <c r="H128" t="s">
        <v>171</v>
      </c>
      <c r="I128" t="s">
        <v>169</v>
      </c>
      <c r="J128" t="s">
        <v>170</v>
      </c>
      <c r="K128" t="str">
        <f>CONCATENATE(E128,F128,G128,H128,I128,B128,J128)</f>
        <v>zf[0,FeedTray2-1]:=0.00075792344443219;</v>
      </c>
    </row>
    <row r="129" spans="2:11" x14ac:dyDescent="0.25">
      <c r="B129">
        <v>0</v>
      </c>
      <c r="C129">
        <f t="shared" ref="C129:C158" si="16">B129/$B$159</f>
        <v>0</v>
      </c>
      <c r="E129" t="s">
        <v>167</v>
      </c>
      <c r="F129">
        <v>1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ref="K129:K158" si="17">CONCATENATE(E129,F129,G129,H129,I129,B129,J129)</f>
        <v>zf[1,FeedTray2-1]:=0;</v>
      </c>
    </row>
    <row r="130" spans="2:11" x14ac:dyDescent="0.25">
      <c r="B130">
        <v>2.1826909648051539E-3</v>
      </c>
      <c r="C130">
        <f t="shared" si="16"/>
        <v>2.1826909648051543E-3</v>
      </c>
      <c r="E130" t="s">
        <v>167</v>
      </c>
      <c r="F130">
        <v>2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17"/>
        <v>zf[2,FeedTray2-1]:=0.00218269096480515;</v>
      </c>
    </row>
    <row r="131" spans="2:11" x14ac:dyDescent="0.25">
      <c r="B131">
        <v>0.95590636432036047</v>
      </c>
      <c r="C131">
        <f t="shared" si="16"/>
        <v>0.95590636432036058</v>
      </c>
      <c r="E131" t="s">
        <v>167</v>
      </c>
      <c r="F131">
        <v>3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17"/>
        <v>zf[3,FeedTray2-1]:=0.95590636432036;</v>
      </c>
    </row>
    <row r="132" spans="2:11" x14ac:dyDescent="0.25">
      <c r="B132">
        <v>3.6267756299790774E-2</v>
      </c>
      <c r="C132">
        <f t="shared" si="16"/>
        <v>3.6267756299790781E-2</v>
      </c>
      <c r="E132" t="s">
        <v>167</v>
      </c>
      <c r="F132">
        <v>4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17"/>
        <v>zf[4,FeedTray2-1]:=0.0362677562997908;</v>
      </c>
    </row>
    <row r="133" spans="2:11" x14ac:dyDescent="0.25">
      <c r="B133">
        <v>0</v>
      </c>
      <c r="C133">
        <f t="shared" si="16"/>
        <v>0</v>
      </c>
      <c r="E133" t="s">
        <v>167</v>
      </c>
      <c r="F133">
        <v>5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17"/>
        <v>zf[5,FeedTray2-1]:=0;</v>
      </c>
    </row>
    <row r="134" spans="2:11" x14ac:dyDescent="0.25">
      <c r="B134">
        <v>0</v>
      </c>
      <c r="C134">
        <f t="shared" si="16"/>
        <v>0</v>
      </c>
      <c r="E134" t="s">
        <v>167</v>
      </c>
      <c r="F134">
        <v>6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17"/>
        <v>zf[6,FeedTray2-1]:=0;</v>
      </c>
    </row>
    <row r="135" spans="2:11" x14ac:dyDescent="0.25">
      <c r="B135">
        <v>0</v>
      </c>
      <c r="C135">
        <f t="shared" si="16"/>
        <v>0</v>
      </c>
      <c r="E135" t="s">
        <v>167</v>
      </c>
      <c r="F135">
        <v>7</v>
      </c>
      <c r="G135" t="s">
        <v>150</v>
      </c>
      <c r="H135" t="s">
        <v>171</v>
      </c>
      <c r="I135" t="s">
        <v>169</v>
      </c>
      <c r="J135" t="s">
        <v>170</v>
      </c>
      <c r="K135" t="str">
        <f t="shared" si="17"/>
        <v>zf[7,FeedTray2-1]:=0;</v>
      </c>
    </row>
    <row r="136" spans="2:11" x14ac:dyDescent="0.25">
      <c r="B136">
        <v>0</v>
      </c>
      <c r="C136">
        <f t="shared" si="16"/>
        <v>0</v>
      </c>
      <c r="E136" t="s">
        <v>167</v>
      </c>
      <c r="F136">
        <v>8</v>
      </c>
      <c r="G136" t="s">
        <v>150</v>
      </c>
      <c r="H136" t="s">
        <v>171</v>
      </c>
      <c r="I136" t="s">
        <v>169</v>
      </c>
      <c r="J136" t="s">
        <v>170</v>
      </c>
      <c r="K136" t="str">
        <f t="shared" si="17"/>
        <v>zf[8,FeedTray2-1]:=0;</v>
      </c>
    </row>
    <row r="137" spans="2:11" x14ac:dyDescent="0.25">
      <c r="B137">
        <v>0</v>
      </c>
      <c r="C137">
        <f t="shared" si="16"/>
        <v>0</v>
      </c>
      <c r="E137" t="s">
        <v>167</v>
      </c>
      <c r="F137">
        <v>9</v>
      </c>
      <c r="G137" t="s">
        <v>150</v>
      </c>
      <c r="H137" t="s">
        <v>171</v>
      </c>
      <c r="I137" t="s">
        <v>169</v>
      </c>
      <c r="J137" t="s">
        <v>170</v>
      </c>
      <c r="K137" t="str">
        <f t="shared" si="17"/>
        <v>zf[9,FeedTray2-1]:=0;</v>
      </c>
    </row>
    <row r="138" spans="2:11" x14ac:dyDescent="0.25">
      <c r="B138">
        <v>0</v>
      </c>
      <c r="C138">
        <f t="shared" si="16"/>
        <v>0</v>
      </c>
      <c r="E138" t="s">
        <v>167</v>
      </c>
      <c r="F138">
        <v>10</v>
      </c>
      <c r="G138" t="s">
        <v>150</v>
      </c>
      <c r="H138" t="s">
        <v>171</v>
      </c>
      <c r="I138" t="s">
        <v>169</v>
      </c>
      <c r="J138" t="s">
        <v>170</v>
      </c>
      <c r="K138" t="str">
        <f t="shared" si="17"/>
        <v>zf[10,FeedTray2-1]:=0;</v>
      </c>
    </row>
    <row r="139" spans="2:11" x14ac:dyDescent="0.25">
      <c r="B139">
        <v>0</v>
      </c>
      <c r="C139">
        <f t="shared" si="16"/>
        <v>0</v>
      </c>
      <c r="E139" t="s">
        <v>167</v>
      </c>
      <c r="F139">
        <v>11</v>
      </c>
      <c r="G139" t="s">
        <v>150</v>
      </c>
      <c r="H139" t="s">
        <v>171</v>
      </c>
      <c r="I139" t="s">
        <v>169</v>
      </c>
      <c r="J139" t="s">
        <v>170</v>
      </c>
      <c r="K139" t="str">
        <f t="shared" si="17"/>
        <v>zf[11,FeedTray2-1]:=0;</v>
      </c>
    </row>
    <row r="140" spans="2:11" x14ac:dyDescent="0.25">
      <c r="B140">
        <v>0</v>
      </c>
      <c r="C140">
        <f t="shared" si="16"/>
        <v>0</v>
      </c>
      <c r="E140" t="s">
        <v>167</v>
      </c>
      <c r="F140">
        <v>12</v>
      </c>
      <c r="G140" t="s">
        <v>150</v>
      </c>
      <c r="H140" t="s">
        <v>171</v>
      </c>
      <c r="I140" t="s">
        <v>169</v>
      </c>
      <c r="J140" t="s">
        <v>170</v>
      </c>
      <c r="K140" t="str">
        <f t="shared" si="17"/>
        <v>zf[12,FeedTray2-1]:=0;</v>
      </c>
    </row>
    <row r="141" spans="2:11" x14ac:dyDescent="0.25">
      <c r="B141">
        <v>0</v>
      </c>
      <c r="C141">
        <f t="shared" si="16"/>
        <v>0</v>
      </c>
      <c r="E141" t="s">
        <v>167</v>
      </c>
      <c r="F141">
        <v>13</v>
      </c>
      <c r="G141" t="s">
        <v>150</v>
      </c>
      <c r="H141" t="s">
        <v>171</v>
      </c>
      <c r="I141" t="s">
        <v>169</v>
      </c>
      <c r="J141" t="s">
        <v>170</v>
      </c>
      <c r="K141" t="str">
        <f t="shared" si="17"/>
        <v>zf[13,FeedTray2-1]:=0;</v>
      </c>
    </row>
    <row r="142" spans="2:11" x14ac:dyDescent="0.25">
      <c r="B142">
        <v>0</v>
      </c>
      <c r="C142">
        <f t="shared" si="16"/>
        <v>0</v>
      </c>
      <c r="E142" t="s">
        <v>167</v>
      </c>
      <c r="F142">
        <v>14</v>
      </c>
      <c r="G142" t="s">
        <v>150</v>
      </c>
      <c r="H142" t="s">
        <v>171</v>
      </c>
      <c r="I142" t="s">
        <v>169</v>
      </c>
      <c r="J142" t="s">
        <v>170</v>
      </c>
      <c r="K142" t="str">
        <f t="shared" si="17"/>
        <v>zf[14,FeedTray2-1]:=0;</v>
      </c>
    </row>
    <row r="143" spans="2:11" x14ac:dyDescent="0.25">
      <c r="B143">
        <v>0</v>
      </c>
      <c r="C143">
        <f t="shared" si="16"/>
        <v>0</v>
      </c>
      <c r="E143" t="s">
        <v>167</v>
      </c>
      <c r="F143">
        <v>15</v>
      </c>
      <c r="G143" t="s">
        <v>150</v>
      </c>
      <c r="H143" t="s">
        <v>171</v>
      </c>
      <c r="I143" t="s">
        <v>169</v>
      </c>
      <c r="J143" t="s">
        <v>170</v>
      </c>
      <c r="K143" t="str">
        <f t="shared" si="17"/>
        <v>zf[15,FeedTray2-1]:=0;</v>
      </c>
    </row>
    <row r="144" spans="2:11" x14ac:dyDescent="0.25">
      <c r="B144">
        <v>0</v>
      </c>
      <c r="C144">
        <f t="shared" si="16"/>
        <v>0</v>
      </c>
      <c r="E144" t="s">
        <v>167</v>
      </c>
      <c r="F144">
        <v>16</v>
      </c>
      <c r="G144" t="s">
        <v>150</v>
      </c>
      <c r="H144" t="s">
        <v>171</v>
      </c>
      <c r="I144" t="s">
        <v>169</v>
      </c>
      <c r="J144" t="s">
        <v>170</v>
      </c>
      <c r="K144" t="str">
        <f t="shared" si="17"/>
        <v>zf[16,FeedTray2-1]:=0;</v>
      </c>
    </row>
    <row r="145" spans="2:11" x14ac:dyDescent="0.25">
      <c r="B145">
        <v>0</v>
      </c>
      <c r="C145">
        <f t="shared" si="16"/>
        <v>0</v>
      </c>
      <c r="E145" t="s">
        <v>167</v>
      </c>
      <c r="F145">
        <v>17</v>
      </c>
      <c r="G145" t="s">
        <v>150</v>
      </c>
      <c r="H145" t="s">
        <v>171</v>
      </c>
      <c r="I145" t="s">
        <v>169</v>
      </c>
      <c r="J145" t="s">
        <v>170</v>
      </c>
      <c r="K145" t="str">
        <f t="shared" si="17"/>
        <v>zf[17,FeedTray2-1]:=0;</v>
      </c>
    </row>
    <row r="146" spans="2:11" x14ac:dyDescent="0.25">
      <c r="B146">
        <v>0</v>
      </c>
      <c r="C146">
        <f t="shared" si="16"/>
        <v>0</v>
      </c>
      <c r="E146" t="s">
        <v>167</v>
      </c>
      <c r="F146">
        <v>18</v>
      </c>
      <c r="G146" t="s">
        <v>150</v>
      </c>
      <c r="H146" t="s">
        <v>171</v>
      </c>
      <c r="I146" t="s">
        <v>169</v>
      </c>
      <c r="J146" t="s">
        <v>170</v>
      </c>
      <c r="K146" t="str">
        <f t="shared" si="17"/>
        <v>zf[18,FeedTray2-1]:=0;</v>
      </c>
    </row>
    <row r="147" spans="2:11" x14ac:dyDescent="0.25">
      <c r="B147">
        <v>0</v>
      </c>
      <c r="C147">
        <f t="shared" si="16"/>
        <v>0</v>
      </c>
      <c r="E147" t="s">
        <v>167</v>
      </c>
      <c r="F147">
        <v>19</v>
      </c>
      <c r="G147" t="s">
        <v>150</v>
      </c>
      <c r="H147" t="s">
        <v>171</v>
      </c>
      <c r="I147" t="s">
        <v>169</v>
      </c>
      <c r="J147" t="s">
        <v>170</v>
      </c>
      <c r="K147" t="str">
        <f t="shared" si="17"/>
        <v>zf[19,FeedTray2-1]:=0;</v>
      </c>
    </row>
    <row r="148" spans="2:11" x14ac:dyDescent="0.25">
      <c r="B148">
        <v>0</v>
      </c>
      <c r="C148">
        <f t="shared" si="16"/>
        <v>0</v>
      </c>
      <c r="E148" t="s">
        <v>167</v>
      </c>
      <c r="F148">
        <v>20</v>
      </c>
      <c r="G148" t="s">
        <v>150</v>
      </c>
      <c r="H148" t="s">
        <v>171</v>
      </c>
      <c r="I148" t="s">
        <v>169</v>
      </c>
      <c r="J148" t="s">
        <v>170</v>
      </c>
      <c r="K148" t="str">
        <f t="shared" si="17"/>
        <v>zf[20,FeedTray2-1]:=0;</v>
      </c>
    </row>
    <row r="149" spans="2:11" x14ac:dyDescent="0.25">
      <c r="B149">
        <v>4.8852649706113702E-3</v>
      </c>
      <c r="C149">
        <f t="shared" si="16"/>
        <v>4.8852649706113711E-3</v>
      </c>
      <c r="E149" t="s">
        <v>167</v>
      </c>
      <c r="F149">
        <v>21</v>
      </c>
      <c r="G149" t="s">
        <v>150</v>
      </c>
      <c r="H149" t="s">
        <v>171</v>
      </c>
      <c r="I149" t="s">
        <v>169</v>
      </c>
      <c r="J149" t="s">
        <v>170</v>
      </c>
      <c r="K149" t="str">
        <f t="shared" si="17"/>
        <v>zf[21,FeedTray2-1]:=0.00488526497061137;</v>
      </c>
    </row>
    <row r="150" spans="2:11" x14ac:dyDescent="0.25">
      <c r="B150">
        <v>0</v>
      </c>
      <c r="C150">
        <f t="shared" si="16"/>
        <v>0</v>
      </c>
      <c r="E150" t="s">
        <v>167</v>
      </c>
      <c r="F150">
        <v>22</v>
      </c>
      <c r="G150" t="s">
        <v>150</v>
      </c>
      <c r="H150" t="s">
        <v>171</v>
      </c>
      <c r="I150" t="s">
        <v>169</v>
      </c>
      <c r="J150" t="s">
        <v>170</v>
      </c>
      <c r="K150" t="str">
        <f t="shared" si="17"/>
        <v>zf[22,FeedTray2-1]:=0;</v>
      </c>
    </row>
    <row r="151" spans="2:11" x14ac:dyDescent="0.25">
      <c r="B151">
        <v>0</v>
      </c>
      <c r="C151">
        <f t="shared" si="16"/>
        <v>0</v>
      </c>
      <c r="E151" t="s">
        <v>167</v>
      </c>
      <c r="F151">
        <v>23</v>
      </c>
      <c r="G151" t="s">
        <v>150</v>
      </c>
      <c r="H151" t="s">
        <v>171</v>
      </c>
      <c r="I151" t="s">
        <v>169</v>
      </c>
      <c r="J151" t="s">
        <v>170</v>
      </c>
      <c r="K151" t="str">
        <f t="shared" si="17"/>
        <v>zf[23,FeedTray2-1]:=0;</v>
      </c>
    </row>
    <row r="152" spans="2:11" x14ac:dyDescent="0.25">
      <c r="B152">
        <v>0</v>
      </c>
      <c r="C152">
        <f t="shared" si="16"/>
        <v>0</v>
      </c>
      <c r="E152" t="s">
        <v>167</v>
      </c>
      <c r="F152">
        <v>24</v>
      </c>
      <c r="G152" t="s">
        <v>150</v>
      </c>
      <c r="H152" t="s">
        <v>171</v>
      </c>
      <c r="I152" t="s">
        <v>169</v>
      </c>
      <c r="J152" t="s">
        <v>170</v>
      </c>
      <c r="K152" t="str">
        <f t="shared" si="17"/>
        <v>zf[24,FeedTray2-1]:=0;</v>
      </c>
    </row>
    <row r="153" spans="2:11" x14ac:dyDescent="0.25">
      <c r="B153">
        <v>0</v>
      </c>
      <c r="C153">
        <f t="shared" si="16"/>
        <v>0</v>
      </c>
      <c r="E153" t="s">
        <v>167</v>
      </c>
      <c r="F153">
        <v>25</v>
      </c>
      <c r="G153" t="s">
        <v>150</v>
      </c>
      <c r="H153" t="s">
        <v>171</v>
      </c>
      <c r="I153" t="s">
        <v>169</v>
      </c>
      <c r="J153" t="s">
        <v>170</v>
      </c>
      <c r="K153" t="str">
        <f t="shared" si="17"/>
        <v>zf[25,FeedTray2-1]:=0;</v>
      </c>
    </row>
    <row r="154" spans="2:11" x14ac:dyDescent="0.25">
      <c r="B154">
        <v>0</v>
      </c>
      <c r="C154">
        <f t="shared" si="16"/>
        <v>0</v>
      </c>
      <c r="E154" t="s">
        <v>167</v>
      </c>
      <c r="F154">
        <v>26</v>
      </c>
      <c r="G154" t="s">
        <v>150</v>
      </c>
      <c r="H154" t="s">
        <v>171</v>
      </c>
      <c r="I154" t="s">
        <v>169</v>
      </c>
      <c r="J154" t="s">
        <v>170</v>
      </c>
      <c r="K154" t="str">
        <f t="shared" si="17"/>
        <v>zf[26,FeedTray2-1]:=0;</v>
      </c>
    </row>
    <row r="155" spans="2:11" x14ac:dyDescent="0.25">
      <c r="B155">
        <v>0</v>
      </c>
      <c r="C155">
        <f t="shared" si="16"/>
        <v>0</v>
      </c>
      <c r="E155" t="s">
        <v>167</v>
      </c>
      <c r="F155">
        <v>27</v>
      </c>
      <c r="G155" t="s">
        <v>150</v>
      </c>
      <c r="H155" t="s">
        <v>171</v>
      </c>
      <c r="I155" t="s">
        <v>169</v>
      </c>
      <c r="J155" t="s">
        <v>170</v>
      </c>
      <c r="K155" t="str">
        <f t="shared" si="17"/>
        <v>zf[27,FeedTray2-1]:=0;</v>
      </c>
    </row>
    <row r="156" spans="2:11" x14ac:dyDescent="0.25">
      <c r="B156">
        <v>0</v>
      </c>
      <c r="C156">
        <f t="shared" si="16"/>
        <v>0</v>
      </c>
      <c r="E156" t="s">
        <v>167</v>
      </c>
      <c r="F156">
        <v>28</v>
      </c>
      <c r="G156" t="s">
        <v>150</v>
      </c>
      <c r="H156" t="s">
        <v>171</v>
      </c>
      <c r="I156" t="s">
        <v>169</v>
      </c>
      <c r="J156" t="s">
        <v>170</v>
      </c>
      <c r="K156" t="str">
        <f t="shared" si="17"/>
        <v>zf[28,FeedTray2-1]:=0;</v>
      </c>
    </row>
    <row r="157" spans="2:11" x14ac:dyDescent="0.25">
      <c r="B157">
        <v>0</v>
      </c>
      <c r="C157">
        <f t="shared" si="16"/>
        <v>0</v>
      </c>
      <c r="E157" t="s">
        <v>167</v>
      </c>
      <c r="F157">
        <v>29</v>
      </c>
      <c r="G157" t="s">
        <v>150</v>
      </c>
      <c r="H157" t="s">
        <v>171</v>
      </c>
      <c r="I157" t="s">
        <v>169</v>
      </c>
      <c r="J157" t="s">
        <v>170</v>
      </c>
      <c r="K157" t="str">
        <f t="shared" si="17"/>
        <v>zf[29,FeedTray2-1]:=0;</v>
      </c>
    </row>
    <row r="158" spans="2:11" x14ac:dyDescent="0.25">
      <c r="B158">
        <v>0</v>
      </c>
      <c r="C158">
        <f t="shared" si="16"/>
        <v>0</v>
      </c>
      <c r="E158" t="s">
        <v>167</v>
      </c>
      <c r="F158">
        <v>30</v>
      </c>
      <c r="G158" t="s">
        <v>150</v>
      </c>
      <c r="H158" t="s">
        <v>171</v>
      </c>
      <c r="I158" t="s">
        <v>169</v>
      </c>
      <c r="J158" t="s">
        <v>170</v>
      </c>
      <c r="K158" t="str">
        <f t="shared" si="17"/>
        <v>zf[30,FeedTray2-1]:=0;</v>
      </c>
    </row>
    <row r="159" spans="2:11" x14ac:dyDescent="0.25">
      <c r="B159">
        <f>SUM(B128:B158)</f>
        <v>0.99999999999999989</v>
      </c>
    </row>
  </sheetData>
  <mergeCells count="1">
    <mergeCell ref="I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35"/>
  <sheetViews>
    <sheetView topLeftCell="A55" workbookViewId="0">
      <selection activeCell="G65" sqref="G65"/>
    </sheetView>
  </sheetViews>
  <sheetFormatPr defaultRowHeight="15" x14ac:dyDescent="0.25"/>
  <cols>
    <col min="2" max="5" width="17.42578125" bestFit="1" customWidth="1"/>
  </cols>
  <sheetData>
    <row r="1" spans="1:60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  <c r="Z1" t="s">
        <v>198</v>
      </c>
      <c r="AA1" t="s">
        <v>199</v>
      </c>
      <c r="AB1" t="s">
        <v>200</v>
      </c>
      <c r="AC1" t="s">
        <v>201</v>
      </c>
      <c r="AD1" t="s">
        <v>202</v>
      </c>
      <c r="AE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  <c r="AK1" t="s">
        <v>209</v>
      </c>
      <c r="AL1" t="s">
        <v>210</v>
      </c>
      <c r="AM1" t="s">
        <v>211</v>
      </c>
      <c r="AN1" t="s">
        <v>212</v>
      </c>
      <c r="AO1" t="s">
        <v>213</v>
      </c>
      <c r="AP1" t="s">
        <v>214</v>
      </c>
      <c r="AQ1" t="s">
        <v>215</v>
      </c>
      <c r="AR1" t="s">
        <v>216</v>
      </c>
      <c r="AS1" t="s">
        <v>217</v>
      </c>
      <c r="AT1" t="s">
        <v>218</v>
      </c>
      <c r="AU1" t="s">
        <v>219</v>
      </c>
      <c r="AV1" t="s">
        <v>220</v>
      </c>
      <c r="AW1" t="s">
        <v>221</v>
      </c>
      <c r="AX1" t="s">
        <v>222</v>
      </c>
      <c r="AY1" t="s">
        <v>223</v>
      </c>
      <c r="AZ1" t="s">
        <v>224</v>
      </c>
      <c r="BA1" t="s">
        <v>225</v>
      </c>
      <c r="BB1" t="s">
        <v>226</v>
      </c>
      <c r="BC1" t="s">
        <v>227</v>
      </c>
      <c r="BD1" t="s">
        <v>228</v>
      </c>
      <c r="BE1" t="s">
        <v>229</v>
      </c>
      <c r="BF1" t="s">
        <v>230</v>
      </c>
      <c r="BG1" t="s">
        <v>231</v>
      </c>
      <c r="BH1" t="s">
        <v>232</v>
      </c>
    </row>
    <row r="2" spans="1:60" x14ac:dyDescent="0.25">
      <c r="A2" t="s">
        <v>172</v>
      </c>
      <c r="B2" t="s">
        <v>235</v>
      </c>
      <c r="C2" t="s">
        <v>236</v>
      </c>
      <c r="D2" t="s">
        <v>237</v>
      </c>
      <c r="E2" t="s">
        <v>238</v>
      </c>
      <c r="F2" t="s">
        <v>239</v>
      </c>
      <c r="G2" t="s">
        <v>240</v>
      </c>
      <c r="H2" t="s">
        <v>241</v>
      </c>
      <c r="I2" t="s">
        <v>242</v>
      </c>
      <c r="J2" t="s">
        <v>243</v>
      </c>
      <c r="K2" t="s">
        <v>244</v>
      </c>
      <c r="L2" t="s">
        <v>245</v>
      </c>
      <c r="M2" t="s">
        <v>246</v>
      </c>
      <c r="N2" t="s">
        <v>247</v>
      </c>
      <c r="O2" t="s">
        <v>248</v>
      </c>
      <c r="P2" t="s">
        <v>249</v>
      </c>
      <c r="Q2" t="s">
        <v>250</v>
      </c>
      <c r="R2" t="s">
        <v>251</v>
      </c>
      <c r="S2" t="s">
        <v>252</v>
      </c>
      <c r="T2" t="s">
        <v>253</v>
      </c>
      <c r="U2" t="s">
        <v>254</v>
      </c>
      <c r="V2" t="s">
        <v>255</v>
      </c>
      <c r="W2" t="s">
        <v>256</v>
      </c>
      <c r="X2" t="s">
        <v>257</v>
      </c>
      <c r="Y2" t="s">
        <v>258</v>
      </c>
      <c r="Z2" t="s">
        <v>259</v>
      </c>
      <c r="AA2" t="s">
        <v>260</v>
      </c>
      <c r="AB2" t="s">
        <v>261</v>
      </c>
      <c r="AC2" t="s">
        <v>262</v>
      </c>
      <c r="AD2" t="s">
        <v>263</v>
      </c>
      <c r="AE2" t="s">
        <v>264</v>
      </c>
      <c r="AF2" t="s">
        <v>265</v>
      </c>
      <c r="AG2" t="s">
        <v>266</v>
      </c>
      <c r="AH2" t="s">
        <v>267</v>
      </c>
      <c r="AI2" t="s">
        <v>268</v>
      </c>
      <c r="AJ2" t="s">
        <v>269</v>
      </c>
      <c r="AK2" t="s">
        <v>270</v>
      </c>
      <c r="AL2" t="s">
        <v>271</v>
      </c>
      <c r="AM2" t="s">
        <v>272</v>
      </c>
      <c r="AN2" t="s">
        <v>273</v>
      </c>
      <c r="AO2" t="s">
        <v>274</v>
      </c>
      <c r="AP2" t="s">
        <v>275</v>
      </c>
      <c r="AQ2" t="s">
        <v>276</v>
      </c>
      <c r="AR2" t="s">
        <v>277</v>
      </c>
      <c r="AS2" t="s">
        <v>278</v>
      </c>
      <c r="AT2" t="s">
        <v>279</v>
      </c>
      <c r="AU2" t="s">
        <v>280</v>
      </c>
      <c r="AV2" t="s">
        <v>281</v>
      </c>
      <c r="AW2" t="s">
        <v>282</v>
      </c>
      <c r="AX2" t="s">
        <v>283</v>
      </c>
      <c r="AY2" t="s">
        <v>284</v>
      </c>
      <c r="AZ2" t="s">
        <v>285</v>
      </c>
      <c r="BA2" t="s">
        <v>286</v>
      </c>
      <c r="BB2" t="s">
        <v>287</v>
      </c>
      <c r="BC2" t="s">
        <v>288</v>
      </c>
      <c r="BD2" t="s">
        <v>289</v>
      </c>
      <c r="BE2" t="s">
        <v>290</v>
      </c>
      <c r="BF2" t="s">
        <v>291</v>
      </c>
      <c r="BG2" t="s">
        <v>292</v>
      </c>
      <c r="BH2" t="s">
        <v>293</v>
      </c>
    </row>
    <row r="3" spans="1:60" x14ac:dyDescent="0.25">
      <c r="B3" t="s">
        <v>233</v>
      </c>
      <c r="D3" t="s">
        <v>234</v>
      </c>
      <c r="E3" t="s">
        <v>1808</v>
      </c>
    </row>
    <row r="4" spans="1:60" x14ac:dyDescent="0.25">
      <c r="A4">
        <v>1</v>
      </c>
      <c r="B4">
        <f>G4-273.15</f>
        <v>47.878581261634849</v>
      </c>
      <c r="C4">
        <v>46.043582630709402</v>
      </c>
      <c r="D4">
        <v>34.148088740296032</v>
      </c>
      <c r="E4">
        <v>576</v>
      </c>
      <c r="F4">
        <v>576</v>
      </c>
      <c r="G4" s="18">
        <v>321.02858126163483</v>
      </c>
      <c r="H4">
        <f>B4-D4</f>
        <v>13.730492521338817</v>
      </c>
    </row>
    <row r="5" spans="1:60" x14ac:dyDescent="0.25">
      <c r="A5">
        <v>2</v>
      </c>
      <c r="B5">
        <f t="shared" ref="B5:B65" si="0">G5-273.15</f>
        <v>47.907751774787926</v>
      </c>
      <c r="C5">
        <v>48.171534442983898</v>
      </c>
      <c r="D5">
        <v>35.347003861912015</v>
      </c>
      <c r="E5">
        <v>577.27419354838707</v>
      </c>
      <c r="F5">
        <v>576</v>
      </c>
      <c r="G5" s="18">
        <v>321.0577517747879</v>
      </c>
      <c r="H5">
        <f t="shared" ref="H5:H65" si="1">B5-D5</f>
        <v>12.560747912875911</v>
      </c>
    </row>
    <row r="6" spans="1:60" x14ac:dyDescent="0.25">
      <c r="A6">
        <v>3</v>
      </c>
      <c r="B6">
        <f t="shared" si="0"/>
        <v>48.402619338035606</v>
      </c>
      <c r="C6">
        <v>48.637331111067702</v>
      </c>
      <c r="D6">
        <v>36.545918983527997</v>
      </c>
      <c r="E6">
        <v>578.54838709677404</v>
      </c>
      <c r="F6">
        <v>577.34577656750002</v>
      </c>
      <c r="G6" s="18">
        <v>321.55261933803558</v>
      </c>
      <c r="H6">
        <f t="shared" si="1"/>
        <v>11.856700354507609</v>
      </c>
    </row>
    <row r="7" spans="1:60" x14ac:dyDescent="0.25">
      <c r="A7">
        <v>4</v>
      </c>
      <c r="B7">
        <f t="shared" si="0"/>
        <v>48.610585904121422</v>
      </c>
      <c r="C7">
        <v>48.837399453558803</v>
      </c>
      <c r="D7">
        <v>37.744834105143013</v>
      </c>
      <c r="E7">
        <v>579.822580645161</v>
      </c>
      <c r="F7">
        <v>578.69155313500096</v>
      </c>
      <c r="G7" s="18">
        <v>321.7605859041214</v>
      </c>
      <c r="H7">
        <f t="shared" si="1"/>
        <v>10.865751798978408</v>
      </c>
    </row>
    <row r="8" spans="1:60" x14ac:dyDescent="0.25">
      <c r="A8">
        <v>5</v>
      </c>
      <c r="B8">
        <f t="shared" si="0"/>
        <v>48.748880600929283</v>
      </c>
      <c r="C8">
        <v>48.968482363985501</v>
      </c>
      <c r="D8">
        <v>38.943749226758996</v>
      </c>
      <c r="E8">
        <v>581.09677419354796</v>
      </c>
      <c r="F8">
        <v>580.03732970250098</v>
      </c>
      <c r="G8" s="18">
        <v>321.89888060092926</v>
      </c>
      <c r="H8">
        <f t="shared" si="1"/>
        <v>9.805131374170287</v>
      </c>
    </row>
    <row r="9" spans="1:60" x14ac:dyDescent="0.25">
      <c r="A9">
        <v>6</v>
      </c>
      <c r="B9">
        <f t="shared" si="0"/>
        <v>48.862749314308189</v>
      </c>
      <c r="C9">
        <v>49.076951638003301</v>
      </c>
      <c r="D9">
        <v>40.142664348374012</v>
      </c>
      <c r="E9">
        <v>582.37096774193492</v>
      </c>
      <c r="F9">
        <v>581.38310627000101</v>
      </c>
      <c r="G9" s="18">
        <v>322.01274931430817</v>
      </c>
      <c r="H9">
        <f t="shared" si="1"/>
        <v>8.720084965934177</v>
      </c>
    </row>
    <row r="10" spans="1:60" x14ac:dyDescent="0.25">
      <c r="A10">
        <v>7</v>
      </c>
      <c r="B10">
        <f t="shared" si="0"/>
        <v>48.97840020656588</v>
      </c>
      <c r="C10">
        <v>49.192221563876203</v>
      </c>
      <c r="D10">
        <v>41.341579469989995</v>
      </c>
      <c r="E10">
        <v>583.6451612903229</v>
      </c>
      <c r="F10">
        <v>582.72888283750103</v>
      </c>
      <c r="G10" s="18">
        <v>322.12840020656586</v>
      </c>
      <c r="H10">
        <f t="shared" si="1"/>
        <v>7.6368207365758849</v>
      </c>
    </row>
    <row r="11" spans="1:60" x14ac:dyDescent="0.25">
      <c r="A11">
        <v>8</v>
      </c>
      <c r="B11">
        <f t="shared" si="0"/>
        <v>49.167424416542076</v>
      </c>
      <c r="C11">
        <v>49.388229804275099</v>
      </c>
      <c r="D11">
        <v>42.540494591606034</v>
      </c>
      <c r="E11">
        <v>584.91935483871009</v>
      </c>
      <c r="F11">
        <v>584.07465940500197</v>
      </c>
      <c r="G11" s="18">
        <v>322.31742441654205</v>
      </c>
      <c r="H11">
        <f t="shared" si="1"/>
        <v>6.6269298249360418</v>
      </c>
    </row>
    <row r="12" spans="1:60" x14ac:dyDescent="0.25">
      <c r="A12">
        <v>9</v>
      </c>
      <c r="B12">
        <f t="shared" si="0"/>
        <v>49.903410649299644</v>
      </c>
      <c r="C12">
        <v>50.151837894986798</v>
      </c>
      <c r="D12">
        <v>43.73940971322105</v>
      </c>
      <c r="E12">
        <v>586.19354838709705</v>
      </c>
      <c r="F12">
        <v>585.42043597250199</v>
      </c>
      <c r="G12" s="18">
        <v>323.05341064929962</v>
      </c>
      <c r="H12">
        <f t="shared" si="1"/>
        <v>6.1640009360785939</v>
      </c>
    </row>
    <row r="13" spans="1:60" x14ac:dyDescent="0.25">
      <c r="A13">
        <v>10</v>
      </c>
      <c r="B13">
        <f t="shared" si="0"/>
        <v>54.739809012413048</v>
      </c>
      <c r="C13">
        <v>54.9799937069698</v>
      </c>
      <c r="D13">
        <v>44.938324834837033</v>
      </c>
      <c r="E13">
        <v>587.46774193548401</v>
      </c>
      <c r="F13">
        <v>586.76621254000202</v>
      </c>
      <c r="G13" s="18">
        <v>327.88980901241302</v>
      </c>
      <c r="H13">
        <f t="shared" si="1"/>
        <v>9.8014841775760146</v>
      </c>
    </row>
    <row r="14" spans="1:60" x14ac:dyDescent="0.25">
      <c r="A14">
        <v>11</v>
      </c>
      <c r="B14">
        <f t="shared" si="0"/>
        <v>55.175322270393394</v>
      </c>
      <c r="C14">
        <v>55.475286124278298</v>
      </c>
      <c r="D14">
        <v>46.137239956452049</v>
      </c>
      <c r="E14">
        <v>588.74193548387098</v>
      </c>
      <c r="F14">
        <v>588.11198910750204</v>
      </c>
      <c r="G14" s="18">
        <v>328.32532227039337</v>
      </c>
      <c r="H14">
        <f t="shared" si="1"/>
        <v>9.0380823139413451</v>
      </c>
    </row>
    <row r="15" spans="1:60" x14ac:dyDescent="0.25">
      <c r="A15">
        <v>12</v>
      </c>
      <c r="B15">
        <f t="shared" si="0"/>
        <v>55.249869799613975</v>
      </c>
      <c r="C15">
        <v>55.681952080612703</v>
      </c>
      <c r="D15">
        <v>47.336155078068032</v>
      </c>
      <c r="E15">
        <v>590.01612903225794</v>
      </c>
      <c r="F15">
        <v>589.45776567500297</v>
      </c>
      <c r="G15" s="18">
        <v>328.39986979961395</v>
      </c>
      <c r="H15">
        <f t="shared" si="1"/>
        <v>7.9137147215459436</v>
      </c>
    </row>
    <row r="16" spans="1:60" x14ac:dyDescent="0.25">
      <c r="A16">
        <v>13</v>
      </c>
      <c r="B16">
        <f t="shared" si="0"/>
        <v>55.192637419700645</v>
      </c>
      <c r="C16">
        <v>55.772428049256199</v>
      </c>
      <c r="D16">
        <v>48.535070199684014</v>
      </c>
      <c r="E16">
        <v>591.29032258064501</v>
      </c>
      <c r="F16">
        <v>590.803542242503</v>
      </c>
      <c r="G16" s="18">
        <v>328.34263741970062</v>
      </c>
      <c r="H16">
        <f t="shared" si="1"/>
        <v>6.6575672200166309</v>
      </c>
    </row>
    <row r="17" spans="1:8" x14ac:dyDescent="0.25">
      <c r="A17">
        <v>14</v>
      </c>
      <c r="B17">
        <f t="shared" si="0"/>
        <v>55.085074877738975</v>
      </c>
      <c r="C17">
        <v>55.815322520011698</v>
      </c>
      <c r="D17">
        <v>49.733985321299031</v>
      </c>
      <c r="E17">
        <v>592.56451612903209</v>
      </c>
      <c r="F17">
        <v>592.14931881000302</v>
      </c>
      <c r="G17" s="18">
        <v>328.23507487773895</v>
      </c>
      <c r="H17">
        <f t="shared" si="1"/>
        <v>5.3510895564399448</v>
      </c>
    </row>
    <row r="18" spans="1:8" x14ac:dyDescent="0.25">
      <c r="A18">
        <v>15</v>
      </c>
      <c r="B18">
        <f t="shared" si="0"/>
        <v>54.956799721717857</v>
      </c>
      <c r="C18">
        <v>55.837119346028203</v>
      </c>
      <c r="D18">
        <v>50.932900442915013</v>
      </c>
      <c r="E18">
        <v>593.83870967741905</v>
      </c>
      <c r="F18">
        <v>593.49509537750305</v>
      </c>
      <c r="G18" s="18">
        <v>328.10679972171783</v>
      </c>
      <c r="H18">
        <f t="shared" si="1"/>
        <v>4.023899278802844</v>
      </c>
    </row>
    <row r="19" spans="1:8" x14ac:dyDescent="0.25">
      <c r="A19">
        <v>16</v>
      </c>
      <c r="B19">
        <f t="shared" si="0"/>
        <v>54.819917654991173</v>
      </c>
      <c r="C19">
        <v>55.847558602984101</v>
      </c>
      <c r="D19">
        <v>52.131815564530996</v>
      </c>
      <c r="E19">
        <v>595.11290322580601</v>
      </c>
      <c r="F19">
        <v>594.84087194500398</v>
      </c>
      <c r="G19" s="18">
        <v>327.96991765499115</v>
      </c>
      <c r="H19">
        <f t="shared" si="1"/>
        <v>2.6881020904601769</v>
      </c>
    </row>
    <row r="20" spans="1:8" x14ac:dyDescent="0.25">
      <c r="A20">
        <v>17</v>
      </c>
      <c r="B20">
        <f t="shared" si="0"/>
        <v>54.680812335014366</v>
      </c>
      <c r="C20">
        <v>55.849676477742896</v>
      </c>
      <c r="D20">
        <v>53.330730686146012</v>
      </c>
      <c r="E20">
        <v>596.38709677419297</v>
      </c>
      <c r="F20">
        <v>596.18664851250401</v>
      </c>
      <c r="G20" s="18">
        <v>327.83081233501434</v>
      </c>
      <c r="H20">
        <f t="shared" si="1"/>
        <v>1.350081648868354</v>
      </c>
    </row>
    <row r="21" spans="1:8" x14ac:dyDescent="0.25">
      <c r="A21">
        <v>18</v>
      </c>
      <c r="B21">
        <f t="shared" si="0"/>
        <v>54.544132924079918</v>
      </c>
      <c r="C21">
        <v>55.843548999819603</v>
      </c>
      <c r="D21">
        <v>54.529645807761995</v>
      </c>
      <c r="E21">
        <v>597.66129032258095</v>
      </c>
      <c r="F21">
        <v>597.53242508000403</v>
      </c>
      <c r="G21" s="18">
        <v>327.6941329240799</v>
      </c>
      <c r="H21">
        <f t="shared" si="1"/>
        <v>1.448711631792321E-2</v>
      </c>
    </row>
    <row r="22" spans="1:8" x14ac:dyDescent="0.25">
      <c r="A22">
        <v>19</v>
      </c>
      <c r="B22">
        <f t="shared" si="0"/>
        <v>54.413759684562706</v>
      </c>
      <c r="C22">
        <v>55.827340623791699</v>
      </c>
      <c r="D22">
        <v>55.728560929377011</v>
      </c>
      <c r="E22">
        <v>598.93548387096791</v>
      </c>
      <c r="F22">
        <v>598.87820164750406</v>
      </c>
      <c r="G22" s="18">
        <v>327.56375968456268</v>
      </c>
      <c r="H22">
        <f t="shared" si="1"/>
        <v>-1.3148012448143049</v>
      </c>
    </row>
    <row r="23" spans="1:8" x14ac:dyDescent="0.25">
      <c r="A23">
        <v>20</v>
      </c>
      <c r="B23">
        <f t="shared" si="0"/>
        <v>54.292035079002403</v>
      </c>
      <c r="C23">
        <v>55.795734063302604</v>
      </c>
      <c r="D23">
        <v>56.92747605099305</v>
      </c>
      <c r="E23">
        <v>600.2096774193551</v>
      </c>
      <c r="F23">
        <v>600.22397821500499</v>
      </c>
      <c r="G23" s="18">
        <v>327.44203507900238</v>
      </c>
      <c r="H23">
        <f t="shared" si="1"/>
        <v>-2.6354409719906471</v>
      </c>
    </row>
    <row r="24" spans="1:8" x14ac:dyDescent="0.25">
      <c r="A24">
        <v>21</v>
      </c>
      <c r="B24">
        <f t="shared" si="0"/>
        <v>54.169708466529869</v>
      </c>
      <c r="C24">
        <v>55.723509688218201</v>
      </c>
      <c r="D24">
        <v>58.126391172609033</v>
      </c>
      <c r="E24">
        <v>601.48387096774206</v>
      </c>
      <c r="F24">
        <v>601.56975478250502</v>
      </c>
      <c r="G24" s="18">
        <v>327.31970846652985</v>
      </c>
      <c r="H24">
        <f t="shared" si="1"/>
        <v>-3.9566827060791638</v>
      </c>
    </row>
    <row r="25" spans="1:8" x14ac:dyDescent="0.25">
      <c r="A25">
        <v>22</v>
      </c>
      <c r="B25">
        <f t="shared" si="0"/>
        <v>53.821676945686363</v>
      </c>
      <c r="C25">
        <v>55.344109407954399</v>
      </c>
      <c r="D25">
        <v>59.325306294224049</v>
      </c>
      <c r="E25">
        <v>602.75806451612902</v>
      </c>
      <c r="F25">
        <v>602.91553135000504</v>
      </c>
      <c r="G25" s="18">
        <v>326.97167694568634</v>
      </c>
      <c r="H25">
        <f t="shared" si="1"/>
        <v>-5.5036293485376859</v>
      </c>
    </row>
    <row r="26" spans="1:8" x14ac:dyDescent="0.25">
      <c r="A26">
        <v>23</v>
      </c>
      <c r="B26">
        <f t="shared" si="0"/>
        <v>53.820908045768761</v>
      </c>
      <c r="C26">
        <v>55.385015614794</v>
      </c>
      <c r="D26">
        <v>60.524221415840032</v>
      </c>
      <c r="E26">
        <v>604.03225806451599</v>
      </c>
      <c r="F26">
        <v>604.26130791750495</v>
      </c>
      <c r="G26" s="18">
        <v>326.97090804576874</v>
      </c>
      <c r="H26">
        <f t="shared" si="1"/>
        <v>-6.703313370071271</v>
      </c>
    </row>
    <row r="27" spans="1:8" x14ac:dyDescent="0.25">
      <c r="A27">
        <v>24</v>
      </c>
      <c r="B27">
        <f t="shared" si="0"/>
        <v>53.871250128746055</v>
      </c>
      <c r="C27">
        <v>55.4219035266308</v>
      </c>
      <c r="D27">
        <v>61.723136537455048</v>
      </c>
      <c r="E27">
        <v>605.30645161290295</v>
      </c>
      <c r="F27">
        <v>605.607084485006</v>
      </c>
      <c r="G27" s="18">
        <v>327.02125012874603</v>
      </c>
      <c r="H27">
        <f t="shared" si="1"/>
        <v>-7.8518864087089923</v>
      </c>
    </row>
    <row r="28" spans="1:8" x14ac:dyDescent="0.25">
      <c r="A28">
        <v>25</v>
      </c>
      <c r="B28">
        <f t="shared" si="0"/>
        <v>53.987759327888512</v>
      </c>
      <c r="C28">
        <v>55.457441572728499</v>
      </c>
      <c r="D28">
        <v>62.92205165907103</v>
      </c>
      <c r="E28">
        <v>606.58064516128991</v>
      </c>
      <c r="F28">
        <v>606.95286105250602</v>
      </c>
      <c r="G28" s="18">
        <v>327.13775932788849</v>
      </c>
      <c r="H28">
        <f t="shared" si="1"/>
        <v>-8.9342923311825189</v>
      </c>
    </row>
    <row r="29" spans="1:8" x14ac:dyDescent="0.25">
      <c r="A29">
        <v>26</v>
      </c>
      <c r="B29">
        <f t="shared" si="0"/>
        <v>54.182642674446129</v>
      </c>
      <c r="C29">
        <v>55.492807114889303</v>
      </c>
      <c r="D29">
        <v>64.120966780687013</v>
      </c>
      <c r="E29">
        <v>607.8548387096771</v>
      </c>
      <c r="F29">
        <v>608.29863762000605</v>
      </c>
      <c r="G29" s="18">
        <v>327.33264267444611</v>
      </c>
      <c r="H29">
        <f t="shared" si="1"/>
        <v>-9.9383241062408842</v>
      </c>
    </row>
    <row r="30" spans="1:8" x14ac:dyDescent="0.25">
      <c r="A30">
        <v>27</v>
      </c>
      <c r="B30">
        <f t="shared" si="0"/>
        <v>54.465651488304161</v>
      </c>
      <c r="C30">
        <v>55.528481248985301</v>
      </c>
      <c r="D30">
        <v>65.319881902302029</v>
      </c>
      <c r="E30">
        <v>609.12903225806406</v>
      </c>
      <c r="F30">
        <v>609.64441418750596</v>
      </c>
      <c r="G30" s="18">
        <v>327.61565148830414</v>
      </c>
      <c r="H30">
        <f t="shared" si="1"/>
        <v>-10.854230413997868</v>
      </c>
    </row>
    <row r="31" spans="1:8" x14ac:dyDescent="0.25">
      <c r="A31">
        <v>28</v>
      </c>
      <c r="B31">
        <f t="shared" si="0"/>
        <v>54.843789315223717</v>
      </c>
      <c r="C31">
        <v>55.564954097481298</v>
      </c>
      <c r="D31">
        <v>66.518797023918012</v>
      </c>
      <c r="E31">
        <v>610.40322580645102</v>
      </c>
      <c r="F31">
        <v>610.99019075500701</v>
      </c>
      <c r="G31" s="18">
        <v>327.99378931522369</v>
      </c>
      <c r="H31">
        <f t="shared" si="1"/>
        <v>-11.675007708694295</v>
      </c>
    </row>
    <row r="32" spans="1:8" x14ac:dyDescent="0.25">
      <c r="A32">
        <v>29</v>
      </c>
      <c r="B32">
        <f t="shared" si="0"/>
        <v>55.320697999000572</v>
      </c>
      <c r="C32">
        <v>55.603125646644301</v>
      </c>
      <c r="D32">
        <v>67.717712145533028</v>
      </c>
      <c r="E32">
        <v>611.677419354839</v>
      </c>
      <c r="F32">
        <v>612.33596732250703</v>
      </c>
      <c r="G32" s="18">
        <v>328.47069799900055</v>
      </c>
      <c r="H32">
        <f t="shared" si="1"/>
        <v>-12.397014146532456</v>
      </c>
    </row>
    <row r="33" spans="1:8" x14ac:dyDescent="0.25">
      <c r="A33">
        <v>30</v>
      </c>
      <c r="B33">
        <f t="shared" si="0"/>
        <v>55.896091437339805</v>
      </c>
      <c r="C33">
        <v>55.642535222350503</v>
      </c>
      <c r="D33">
        <v>68.916627267149011</v>
      </c>
      <c r="E33">
        <v>612.95161290322596</v>
      </c>
      <c r="F33">
        <v>613.68174389000706</v>
      </c>
      <c r="G33" s="18">
        <v>329.04609143733978</v>
      </c>
      <c r="H33">
        <f t="shared" si="1"/>
        <v>-13.020535829809205</v>
      </c>
    </row>
    <row r="34" spans="1:8" x14ac:dyDescent="0.25">
      <c r="A34">
        <v>31</v>
      </c>
      <c r="B34">
        <f t="shared" si="0"/>
        <v>56.565254902839683</v>
      </c>
      <c r="C34">
        <v>55.683784575349698</v>
      </c>
      <c r="D34">
        <v>70.11554238876505</v>
      </c>
      <c r="E34">
        <v>614.22580645161293</v>
      </c>
      <c r="F34">
        <v>615.02752045750697</v>
      </c>
      <c r="G34" s="18">
        <v>329.71525490283966</v>
      </c>
      <c r="H34">
        <f t="shared" si="1"/>
        <v>-13.550287485925367</v>
      </c>
    </row>
    <row r="35" spans="1:8" x14ac:dyDescent="0.25">
      <c r="A35">
        <v>32</v>
      </c>
      <c r="B35">
        <f t="shared" si="0"/>
        <v>57.318735098838829</v>
      </c>
      <c r="C35">
        <v>55.7275335971472</v>
      </c>
      <c r="D35">
        <v>71.314457510380009</v>
      </c>
      <c r="E35">
        <v>615.5</v>
      </c>
      <c r="F35">
        <v>616.37329702500801</v>
      </c>
      <c r="G35" s="18">
        <v>330.46873509883881</v>
      </c>
      <c r="H35">
        <f t="shared" si="1"/>
        <v>-13.99572241154118</v>
      </c>
    </row>
    <row r="36" spans="1:8" x14ac:dyDescent="0.25">
      <c r="A36">
        <v>33</v>
      </c>
      <c r="B36">
        <f t="shared" si="0"/>
        <v>58.142220950126671</v>
      </c>
      <c r="C36">
        <v>55.773600524469003</v>
      </c>
      <c r="D36">
        <v>72.513372631996049</v>
      </c>
      <c r="E36">
        <v>616.77419354838707</v>
      </c>
      <c r="F36">
        <v>617.71907359250804</v>
      </c>
      <c r="G36" s="18">
        <v>331.29222095012665</v>
      </c>
      <c r="H36">
        <f t="shared" si="1"/>
        <v>-14.371151681869378</v>
      </c>
    </row>
    <row r="37" spans="1:8" x14ac:dyDescent="0.25">
      <c r="A37">
        <v>34</v>
      </c>
      <c r="B37">
        <f t="shared" si="0"/>
        <v>59.01681778430941</v>
      </c>
      <c r="C37">
        <v>55.829560982055902</v>
      </c>
      <c r="D37">
        <v>73.712287753612031</v>
      </c>
      <c r="E37">
        <v>618.04838709677404</v>
      </c>
      <c r="F37">
        <v>619.06485016000795</v>
      </c>
      <c r="G37" s="18">
        <v>332.16681778430939</v>
      </c>
      <c r="H37">
        <f t="shared" si="1"/>
        <v>-14.695469969302621</v>
      </c>
    </row>
    <row r="38" spans="1:8" x14ac:dyDescent="0.25">
      <c r="A38">
        <v>35</v>
      </c>
      <c r="B38">
        <f t="shared" si="0"/>
        <v>59.919828152656578</v>
      </c>
      <c r="C38">
        <v>55.898871370666399</v>
      </c>
      <c r="D38">
        <v>74.911202875227048</v>
      </c>
      <c r="E38">
        <v>619.322580645161</v>
      </c>
      <c r="F38">
        <v>620.41062672750797</v>
      </c>
      <c r="G38" s="18">
        <v>333.06982815265656</v>
      </c>
      <c r="H38">
        <f t="shared" si="1"/>
        <v>-14.99137472257047</v>
      </c>
    </row>
    <row r="39" spans="1:8" x14ac:dyDescent="0.25">
      <c r="A39">
        <v>36</v>
      </c>
      <c r="B39">
        <f t="shared" si="0"/>
        <v>60.826051211357139</v>
      </c>
      <c r="C39">
        <v>55.974034854856797</v>
      </c>
      <c r="D39">
        <v>76.11011799684303</v>
      </c>
      <c r="E39">
        <v>620.59677419354796</v>
      </c>
      <c r="F39">
        <v>621.75640329500902</v>
      </c>
      <c r="G39" s="18">
        <v>333.97605121135712</v>
      </c>
      <c r="H39">
        <f t="shared" si="1"/>
        <v>-15.284066785485891</v>
      </c>
    </row>
    <row r="40" spans="1:8" x14ac:dyDescent="0.25">
      <c r="A40">
        <v>37</v>
      </c>
      <c r="B40">
        <f t="shared" si="0"/>
        <v>61.709642386436485</v>
      </c>
      <c r="C40">
        <v>56.059174593141798</v>
      </c>
      <c r="D40">
        <v>77.309033118458046</v>
      </c>
      <c r="E40">
        <v>621.87096774193492</v>
      </c>
      <c r="F40">
        <v>623.10217986250905</v>
      </c>
      <c r="G40" s="18">
        <v>334.85964238643646</v>
      </c>
      <c r="H40">
        <f t="shared" si="1"/>
        <v>-15.599390732021561</v>
      </c>
    </row>
    <row r="41" spans="1:8" x14ac:dyDescent="0.25">
      <c r="A41">
        <v>38</v>
      </c>
      <c r="B41">
        <f t="shared" si="0"/>
        <v>62.546282982826256</v>
      </c>
      <c r="C41">
        <v>56.158400420386101</v>
      </c>
      <c r="D41">
        <v>78.507948240074029</v>
      </c>
      <c r="E41">
        <v>623.14516129032199</v>
      </c>
      <c r="F41">
        <v>624.44795643000896</v>
      </c>
      <c r="G41" s="18">
        <v>335.69628298282623</v>
      </c>
      <c r="H41">
        <f t="shared" si="1"/>
        <v>-15.961665257247773</v>
      </c>
    </row>
    <row r="42" spans="1:8" x14ac:dyDescent="0.25">
      <c r="A42">
        <v>39</v>
      </c>
      <c r="B42">
        <f t="shared" si="0"/>
        <v>63.315373635292076</v>
      </c>
      <c r="C42">
        <v>56.272140186739399</v>
      </c>
      <c r="D42">
        <v>79.706863361690012</v>
      </c>
      <c r="E42">
        <v>624.41935483870907</v>
      </c>
      <c r="F42">
        <v>625.79373299750898</v>
      </c>
      <c r="G42" s="18">
        <v>336.46537363529205</v>
      </c>
      <c r="H42">
        <f t="shared" si="1"/>
        <v>-16.391489726397936</v>
      </c>
    </row>
    <row r="43" spans="1:8" x14ac:dyDescent="0.25">
      <c r="A43">
        <v>40</v>
      </c>
      <c r="B43">
        <f t="shared" si="0"/>
        <v>64.001804566383385</v>
      </c>
      <c r="C43">
        <v>56.405981867150601</v>
      </c>
      <c r="D43">
        <v>80.905778483305028</v>
      </c>
      <c r="E43">
        <v>625.69354838709705</v>
      </c>
      <c r="F43">
        <v>627.13950956501003</v>
      </c>
      <c r="G43" s="18">
        <v>337.15180456638336</v>
      </c>
      <c r="H43">
        <f t="shared" si="1"/>
        <v>-16.903973916921643</v>
      </c>
    </row>
    <row r="44" spans="1:8" x14ac:dyDescent="0.25">
      <c r="A44">
        <v>41</v>
      </c>
      <c r="B44">
        <f t="shared" si="0"/>
        <v>64.596992707252525</v>
      </c>
      <c r="C44">
        <v>56.568995115090601</v>
      </c>
      <c r="D44">
        <v>82.10469360492101</v>
      </c>
      <c r="E44">
        <v>626.96774193548401</v>
      </c>
      <c r="F44">
        <v>628.48528613251005</v>
      </c>
      <c r="G44" s="18">
        <v>337.7469927072525</v>
      </c>
      <c r="H44">
        <f t="shared" si="1"/>
        <v>-17.507700897668485</v>
      </c>
    </row>
    <row r="45" spans="1:8" x14ac:dyDescent="0.25">
      <c r="A45">
        <v>42</v>
      </c>
      <c r="B45">
        <f t="shared" si="0"/>
        <v>65.099054551124595</v>
      </c>
      <c r="C45">
        <v>56.7667675369892</v>
      </c>
      <c r="D45">
        <v>83.303608726536027</v>
      </c>
      <c r="E45">
        <v>628.24193548387098</v>
      </c>
      <c r="F45">
        <v>629.83106270000997</v>
      </c>
      <c r="G45" s="18">
        <v>338.24905455112457</v>
      </c>
      <c r="H45">
        <f t="shared" si="1"/>
        <v>-18.204554175411431</v>
      </c>
    </row>
    <row r="46" spans="1:8" x14ac:dyDescent="0.25">
      <c r="A46">
        <v>43</v>
      </c>
      <c r="B46">
        <f t="shared" si="0"/>
        <v>65.512102818489097</v>
      </c>
      <c r="C46">
        <v>57.009759387807499</v>
      </c>
      <c r="D46">
        <v>84.502523848152009</v>
      </c>
      <c r="E46">
        <v>629.51612903225794</v>
      </c>
      <c r="F46">
        <v>631.17683926750999</v>
      </c>
      <c r="G46" s="18">
        <v>338.66210281848907</v>
      </c>
      <c r="H46">
        <f t="shared" si="1"/>
        <v>-18.990421029662912</v>
      </c>
    </row>
    <row r="47" spans="1:8" x14ac:dyDescent="0.25">
      <c r="A47">
        <v>44</v>
      </c>
      <c r="B47">
        <f t="shared" si="0"/>
        <v>65.844923233985924</v>
      </c>
      <c r="C47">
        <v>57.295867897514803</v>
      </c>
      <c r="D47">
        <v>85.701438969768049</v>
      </c>
      <c r="E47">
        <v>630.79032258064501</v>
      </c>
      <c r="F47">
        <v>632.52261583501104</v>
      </c>
      <c r="G47" s="18">
        <v>338.9949232339859</v>
      </c>
      <c r="H47">
        <f t="shared" si="1"/>
        <v>-19.856515735782125</v>
      </c>
    </row>
    <row r="48" spans="1:8" x14ac:dyDescent="0.25">
      <c r="A48">
        <v>45</v>
      </c>
      <c r="B48">
        <f t="shared" si="0"/>
        <v>66.109448647499107</v>
      </c>
      <c r="C48">
        <v>57.642965543990599</v>
      </c>
      <c r="D48">
        <v>86.900354091383008</v>
      </c>
      <c r="E48">
        <v>632.06451612903197</v>
      </c>
      <c r="F48">
        <v>633.86839240251095</v>
      </c>
      <c r="G48" s="18">
        <v>339.25944864749908</v>
      </c>
      <c r="H48">
        <f t="shared" si="1"/>
        <v>-20.790905443883901</v>
      </c>
    </row>
    <row r="49" spans="1:8" x14ac:dyDescent="0.25">
      <c r="A49">
        <v>46</v>
      </c>
      <c r="B49">
        <f t="shared" si="0"/>
        <v>66.319191431999229</v>
      </c>
      <c r="C49">
        <v>58.057429399797101</v>
      </c>
      <c r="D49">
        <v>88.099269212999047</v>
      </c>
      <c r="E49">
        <v>633.33870967741905</v>
      </c>
      <c r="F49">
        <v>635.21416897001097</v>
      </c>
      <c r="G49" s="18">
        <v>339.46919143199921</v>
      </c>
      <c r="H49">
        <f t="shared" si="1"/>
        <v>-21.780077780999818</v>
      </c>
    </row>
    <row r="50" spans="1:8" x14ac:dyDescent="0.25">
      <c r="A50">
        <v>47</v>
      </c>
      <c r="B50">
        <f t="shared" si="0"/>
        <v>66.488003706932091</v>
      </c>
      <c r="C50">
        <v>58.538835291702597</v>
      </c>
      <c r="D50">
        <v>89.29818433461503</v>
      </c>
      <c r="E50">
        <v>634.61290322580601</v>
      </c>
      <c r="F50">
        <v>636.559945537511</v>
      </c>
      <c r="G50" s="18">
        <v>339.63800370693207</v>
      </c>
      <c r="H50">
        <f t="shared" si="1"/>
        <v>-22.810180627682939</v>
      </c>
    </row>
    <row r="51" spans="1:8" x14ac:dyDescent="0.25">
      <c r="A51">
        <v>48</v>
      </c>
      <c r="B51">
        <f t="shared" si="0"/>
        <v>66.629183268547081</v>
      </c>
      <c r="C51">
        <v>59.073670614655398</v>
      </c>
      <c r="D51">
        <v>90.497099456230046</v>
      </c>
      <c r="E51">
        <v>635.88709677419297</v>
      </c>
      <c r="F51">
        <v>637.90572210501205</v>
      </c>
      <c r="G51" s="18">
        <v>339.77918326854706</v>
      </c>
      <c r="H51">
        <f t="shared" si="1"/>
        <v>-23.867916187682965</v>
      </c>
    </row>
    <row r="52" spans="1:8" x14ac:dyDescent="0.25">
      <c r="A52">
        <v>49</v>
      </c>
      <c r="B52">
        <f t="shared" si="0"/>
        <v>66.754972910881065</v>
      </c>
      <c r="C52">
        <v>59.710782824925303</v>
      </c>
      <c r="D52">
        <v>91.696014577846029</v>
      </c>
      <c r="E52">
        <v>637.16129032257993</v>
      </c>
      <c r="F52">
        <v>639.25149867251196</v>
      </c>
      <c r="G52" s="18">
        <v>339.90497291088104</v>
      </c>
      <c r="H52">
        <f t="shared" si="1"/>
        <v>-24.941041666964963</v>
      </c>
    </row>
    <row r="53" spans="1:8" x14ac:dyDescent="0.25">
      <c r="A53">
        <v>50</v>
      </c>
      <c r="B53">
        <f t="shared" si="0"/>
        <v>66.876435256004356</v>
      </c>
      <c r="C53">
        <v>60.384127439959002</v>
      </c>
      <c r="D53">
        <v>92.894929699461045</v>
      </c>
      <c r="E53">
        <v>638.435483870967</v>
      </c>
      <c r="F53">
        <v>640.59727524001198</v>
      </c>
      <c r="G53" s="18">
        <v>340.02643525600433</v>
      </c>
      <c r="H53">
        <f t="shared" si="1"/>
        <v>-26.018494443456689</v>
      </c>
    </row>
    <row r="54" spans="1:8" x14ac:dyDescent="0.25">
      <c r="A54">
        <v>51</v>
      </c>
      <c r="B54">
        <f t="shared" si="0"/>
        <v>67.003661370277428</v>
      </c>
      <c r="C54">
        <v>61.096293131063398</v>
      </c>
      <c r="D54">
        <v>94.093844821077028</v>
      </c>
      <c r="E54">
        <v>639.70967741935499</v>
      </c>
      <c r="F54">
        <v>641.94305180751201</v>
      </c>
      <c r="G54" s="18">
        <v>340.1536613702774</v>
      </c>
      <c r="H54">
        <f t="shared" si="1"/>
        <v>-27.0901834507996</v>
      </c>
    </row>
    <row r="55" spans="1:8" x14ac:dyDescent="0.25">
      <c r="A55">
        <v>52</v>
      </c>
      <c r="B55">
        <f t="shared" si="0"/>
        <v>67.146247601509117</v>
      </c>
      <c r="C55">
        <v>61.830301439656402</v>
      </c>
      <c r="D55">
        <v>95.29275994269301</v>
      </c>
      <c r="E55">
        <v>640.98387096774206</v>
      </c>
      <c r="F55">
        <v>643.28882837501305</v>
      </c>
      <c r="G55" s="18">
        <v>340.29624760150909</v>
      </c>
      <c r="H55">
        <f t="shared" si="1"/>
        <v>-28.146512341183893</v>
      </c>
    </row>
    <row r="56" spans="1:8" x14ac:dyDescent="0.25">
      <c r="A56">
        <v>53</v>
      </c>
      <c r="B56">
        <f t="shared" si="0"/>
        <v>67.314189648628258</v>
      </c>
      <c r="C56">
        <v>62.5657958466808</v>
      </c>
      <c r="D56">
        <v>96.491675064308026</v>
      </c>
      <c r="E56">
        <v>642.25806451612902</v>
      </c>
      <c r="F56">
        <v>644.63460494251296</v>
      </c>
      <c r="G56" s="18">
        <v>340.46418964862823</v>
      </c>
      <c r="H56">
        <f t="shared" si="1"/>
        <v>-29.177485415679769</v>
      </c>
    </row>
    <row r="57" spans="1:8" x14ac:dyDescent="0.25">
      <c r="A57">
        <v>54</v>
      </c>
      <c r="B57">
        <f t="shared" si="0"/>
        <v>67.51937863826754</v>
      </c>
      <c r="C57">
        <v>63.283943278721601</v>
      </c>
      <c r="D57">
        <v>97.690590185924009</v>
      </c>
      <c r="E57">
        <v>643.53225806451599</v>
      </c>
      <c r="F57">
        <v>645.98038151001299</v>
      </c>
      <c r="G57" s="18">
        <v>340.66937863826752</v>
      </c>
      <c r="H57">
        <f t="shared" si="1"/>
        <v>-30.171211547656469</v>
      </c>
    </row>
    <row r="58" spans="1:8" x14ac:dyDescent="0.25">
      <c r="A58">
        <v>55</v>
      </c>
      <c r="B58">
        <f t="shared" si="0"/>
        <v>67.778319096565269</v>
      </c>
      <c r="C58">
        <v>63.966767795580502</v>
      </c>
      <c r="D58">
        <v>98.889505307539025</v>
      </c>
      <c r="E58">
        <v>644.80645161290295</v>
      </c>
      <c r="F58">
        <v>647.32615807751301</v>
      </c>
      <c r="G58" s="18">
        <v>340.92831909656525</v>
      </c>
      <c r="H58">
        <f t="shared" si="1"/>
        <v>-31.111186210973756</v>
      </c>
    </row>
    <row r="59" spans="1:8" x14ac:dyDescent="0.25">
      <c r="A59">
        <v>56</v>
      </c>
      <c r="B59">
        <f t="shared" si="0"/>
        <v>68.117541050910972</v>
      </c>
      <c r="C59">
        <v>64.614439781489594</v>
      </c>
      <c r="D59">
        <v>100.08842042915501</v>
      </c>
      <c r="E59">
        <v>646.08064516129002</v>
      </c>
      <c r="F59">
        <v>648.67193464501395</v>
      </c>
      <c r="G59" s="18">
        <v>341.26754105091095</v>
      </c>
      <c r="H59">
        <f t="shared" si="1"/>
        <v>-31.970879378244035</v>
      </c>
    </row>
    <row r="60" spans="1:8" x14ac:dyDescent="0.25">
      <c r="A60">
        <v>57</v>
      </c>
      <c r="B60">
        <f t="shared" si="0"/>
        <v>68.585330224037193</v>
      </c>
      <c r="C60">
        <v>65.249609590819404</v>
      </c>
      <c r="D60">
        <v>101.28733555077105</v>
      </c>
      <c r="E60">
        <v>647.35483870967698</v>
      </c>
      <c r="F60">
        <v>650.01771121251397</v>
      </c>
      <c r="G60" s="18">
        <v>341.73533022403717</v>
      </c>
      <c r="H60">
        <f t="shared" si="1"/>
        <v>-32.702005326733854</v>
      </c>
    </row>
    <row r="61" spans="1:8" x14ac:dyDescent="0.25">
      <c r="A61">
        <v>58</v>
      </c>
      <c r="B61">
        <f t="shared" si="0"/>
        <v>69.280034279823326</v>
      </c>
      <c r="C61">
        <v>65.944758620172394</v>
      </c>
      <c r="D61">
        <v>102.48625067238601</v>
      </c>
      <c r="E61">
        <v>648.62903225806406</v>
      </c>
      <c r="F61">
        <v>651.363487780014</v>
      </c>
      <c r="G61" s="18">
        <v>342.4300342798233</v>
      </c>
      <c r="H61">
        <f t="shared" si="1"/>
        <v>-33.206216392562681</v>
      </c>
    </row>
    <row r="62" spans="1:8" x14ac:dyDescent="0.25">
      <c r="A62">
        <v>59</v>
      </c>
      <c r="B62">
        <f t="shared" si="0"/>
        <v>70.436787581443809</v>
      </c>
      <c r="C62">
        <v>66.935453844689704</v>
      </c>
      <c r="D62">
        <v>103.68516579400205</v>
      </c>
      <c r="E62">
        <v>649.90322580645102</v>
      </c>
      <c r="F62">
        <v>652.70926434751402</v>
      </c>
      <c r="G62" s="18">
        <v>343.58678758144379</v>
      </c>
      <c r="H62">
        <f t="shared" si="1"/>
        <v>-33.248378212558237</v>
      </c>
    </row>
    <row r="63" spans="1:8" x14ac:dyDescent="0.25">
      <c r="A63">
        <v>60</v>
      </c>
      <c r="B63">
        <f t="shared" si="0"/>
        <v>72.8706598043442</v>
      </c>
      <c r="C63">
        <v>69.210593338762493</v>
      </c>
      <c r="D63">
        <v>104.88408091561701</v>
      </c>
      <c r="E63">
        <v>651.17741935483798</v>
      </c>
      <c r="F63">
        <v>654.05504091501496</v>
      </c>
      <c r="G63" s="18">
        <v>346.02065980434418</v>
      </c>
      <c r="H63">
        <f t="shared" si="1"/>
        <v>-32.013421111272805</v>
      </c>
    </row>
    <row r="64" spans="1:8" x14ac:dyDescent="0.25">
      <c r="A64">
        <v>61</v>
      </c>
      <c r="B64">
        <f t="shared" si="0"/>
        <v>81.339389061927818</v>
      </c>
      <c r="C64">
        <v>78.942378390062203</v>
      </c>
      <c r="D64">
        <v>106.08299603723304</v>
      </c>
      <c r="E64">
        <v>652.45161290322596</v>
      </c>
      <c r="F64">
        <v>655.40081748251498</v>
      </c>
      <c r="G64" s="18">
        <v>354.4893890619278</v>
      </c>
      <c r="H64">
        <f t="shared" si="1"/>
        <v>-24.743606975305227</v>
      </c>
    </row>
    <row r="65" spans="1:8" x14ac:dyDescent="0.25">
      <c r="A65">
        <v>62</v>
      </c>
      <c r="B65">
        <f t="shared" si="0"/>
        <v>115.51935074329378</v>
      </c>
      <c r="C65">
        <v>118.59490960456699</v>
      </c>
      <c r="D65">
        <v>107.28191115884903</v>
      </c>
      <c r="E65">
        <v>655</v>
      </c>
      <c r="F65">
        <v>655.40081748251498</v>
      </c>
      <c r="G65" s="18">
        <v>388.66935074329376</v>
      </c>
      <c r="H65">
        <f t="shared" si="1"/>
        <v>8.2374395844447577</v>
      </c>
    </row>
    <row r="67" spans="1:8" x14ac:dyDescent="0.25">
      <c r="B67" t="s">
        <v>294</v>
      </c>
      <c r="G67" t="s">
        <v>307</v>
      </c>
    </row>
    <row r="68" spans="1:8" x14ac:dyDescent="0.25">
      <c r="B68" t="s">
        <v>295</v>
      </c>
      <c r="C68" t="s">
        <v>296</v>
      </c>
      <c r="D68" t="s">
        <v>295</v>
      </c>
      <c r="E68" t="s">
        <v>296</v>
      </c>
      <c r="G68" s="18" t="s">
        <v>305</v>
      </c>
      <c r="H68" s="18" t="s">
        <v>306</v>
      </c>
    </row>
    <row r="69" spans="1:8" x14ac:dyDescent="0.25">
      <c r="A69">
        <v>1</v>
      </c>
      <c r="B69">
        <v>376.15293662795699</v>
      </c>
      <c r="C69">
        <v>0</v>
      </c>
      <c r="D69">
        <v>376.211399330777</v>
      </c>
      <c r="E69" s="10">
        <v>3.9516105327975499E-19</v>
      </c>
      <c r="G69" s="18">
        <v>376.19997172829449</v>
      </c>
      <c r="H69" s="18">
        <v>0</v>
      </c>
    </row>
    <row r="70" spans="1:8" x14ac:dyDescent="0.25">
      <c r="A70">
        <v>2</v>
      </c>
      <c r="B70">
        <v>395.99532559720097</v>
      </c>
      <c r="C70">
        <v>1691.8542546532201</v>
      </c>
      <c r="D70">
        <v>374.27882853649498</v>
      </c>
      <c r="E70">
        <v>1689.25118409422</v>
      </c>
      <c r="G70" s="18">
        <v>422.4668124170737</v>
      </c>
      <c r="H70" s="18">
        <v>1689.1998730553828</v>
      </c>
    </row>
    <row r="71" spans="1:8" x14ac:dyDescent="0.25">
      <c r="A71">
        <v>3</v>
      </c>
      <c r="B71">
        <v>394.348810770103</v>
      </c>
      <c r="C71">
        <v>1711.6953188305599</v>
      </c>
      <c r="D71">
        <v>372.71879442095297</v>
      </c>
      <c r="E71">
        <v>1687.3186132999399</v>
      </c>
      <c r="G71" s="18">
        <v>422.43382048410126</v>
      </c>
      <c r="H71" s="18">
        <v>1735.466713744162</v>
      </c>
    </row>
    <row r="72" spans="1:8" x14ac:dyDescent="0.25">
      <c r="A72">
        <v>4</v>
      </c>
      <c r="B72">
        <v>393.16562980506802</v>
      </c>
      <c r="C72">
        <v>1710.04880400346</v>
      </c>
      <c r="D72">
        <v>371.58533090607801</v>
      </c>
      <c r="E72">
        <v>1685.7585791844001</v>
      </c>
      <c r="G72" s="18">
        <v>422.32844595802135</v>
      </c>
      <c r="H72" s="18">
        <v>1735.4337218111896</v>
      </c>
    </row>
    <row r="73" spans="1:8" x14ac:dyDescent="0.25">
      <c r="A73">
        <v>5</v>
      </c>
      <c r="B73">
        <v>392.18888330109502</v>
      </c>
      <c r="C73">
        <v>1708.8656230384299</v>
      </c>
      <c r="D73">
        <v>370.63961849127401</v>
      </c>
      <c r="E73">
        <v>1684.62511566952</v>
      </c>
      <c r="G73" s="18">
        <v>422.18937504061205</v>
      </c>
      <c r="H73" s="18">
        <v>1735.3283472851097</v>
      </c>
    </row>
    <row r="74" spans="1:8" x14ac:dyDescent="0.25">
      <c r="A74">
        <v>6</v>
      </c>
      <c r="B74">
        <v>391.15937411634098</v>
      </c>
      <c r="C74">
        <v>1707.88887653446</v>
      </c>
      <c r="D74">
        <v>369.61605307244002</v>
      </c>
      <c r="E74">
        <v>1683.67940325472</v>
      </c>
      <c r="G74" s="18">
        <v>422.03766905626867</v>
      </c>
      <c r="H74" s="18">
        <v>1735.1892763677004</v>
      </c>
    </row>
    <row r="75" spans="1:8" x14ac:dyDescent="0.25">
      <c r="A75">
        <v>7</v>
      </c>
      <c r="B75">
        <v>389.39157921361402</v>
      </c>
      <c r="C75">
        <v>1706.8593673497001</v>
      </c>
      <c r="D75">
        <v>367.79680597044802</v>
      </c>
      <c r="E75">
        <v>1682.65583783588</v>
      </c>
      <c r="G75" s="18">
        <v>421.81395273683938</v>
      </c>
      <c r="H75" s="18">
        <v>1735.037570383357</v>
      </c>
    </row>
    <row r="76" spans="1:8" x14ac:dyDescent="0.25">
      <c r="A76">
        <v>8</v>
      </c>
      <c r="B76">
        <v>382.32258996457801</v>
      </c>
      <c r="C76">
        <v>1705.0915724469701</v>
      </c>
      <c r="D76">
        <v>360.51295400656898</v>
      </c>
      <c r="E76">
        <v>1680.83659073389</v>
      </c>
      <c r="G76" s="18">
        <v>421.12124428473794</v>
      </c>
      <c r="H76" s="18">
        <v>1734.8138540639277</v>
      </c>
    </row>
    <row r="77" spans="1:8" x14ac:dyDescent="0.25">
      <c r="A77">
        <v>9</v>
      </c>
      <c r="B77">
        <v>336.35148034438203</v>
      </c>
      <c r="C77">
        <v>1698.0225831979401</v>
      </c>
      <c r="D77">
        <v>315.19681812677499</v>
      </c>
      <c r="E77">
        <v>1673.5527387700099</v>
      </c>
      <c r="G77" s="18">
        <v>416.99513831493346</v>
      </c>
      <c r="H77" s="18">
        <v>1734.1211456118263</v>
      </c>
    </row>
    <row r="78" spans="1:8" x14ac:dyDescent="0.25">
      <c r="A78">
        <v>10</v>
      </c>
      <c r="B78">
        <v>2172.3092944361701</v>
      </c>
      <c r="C78">
        <v>1652.0514735777399</v>
      </c>
      <c r="D78">
        <v>2152.5343572327201</v>
      </c>
      <c r="E78">
        <v>1628.23660289022</v>
      </c>
      <c r="G78" s="18">
        <v>2021.6550051780507</v>
      </c>
      <c r="H78" s="18">
        <v>1729.9950396420218</v>
      </c>
    </row>
    <row r="79" spans="1:8" x14ac:dyDescent="0.25">
      <c r="A79">
        <v>11</v>
      </c>
      <c r="B79">
        <v>2175.7178333714201</v>
      </c>
      <c r="C79">
        <v>1870.3717358291599</v>
      </c>
      <c r="D79">
        <v>2157.0348167501502</v>
      </c>
      <c r="E79">
        <v>1847.9365901557901</v>
      </c>
      <c r="G79" s="18">
        <v>2019.9007659398601</v>
      </c>
      <c r="H79" s="18">
        <v>1716.654906505139</v>
      </c>
    </row>
    <row r="80" spans="1:8" x14ac:dyDescent="0.25">
      <c r="A80">
        <v>12</v>
      </c>
      <c r="B80">
        <v>2176.7976116746499</v>
      </c>
      <c r="C80">
        <v>1873.78027476441</v>
      </c>
      <c r="D80">
        <v>2159.06811719814</v>
      </c>
      <c r="E80">
        <v>1852.4370496732199</v>
      </c>
      <c r="G80" s="18">
        <v>2019.6512313278308</v>
      </c>
      <c r="H80" s="18">
        <v>1714.9006672669484</v>
      </c>
    </row>
    <row r="81" spans="1:8" x14ac:dyDescent="0.25">
      <c r="A81">
        <v>13</v>
      </c>
      <c r="B81">
        <v>2177.02416200076</v>
      </c>
      <c r="C81">
        <v>1874.8600530676399</v>
      </c>
      <c r="D81">
        <v>2160.1117741747798</v>
      </c>
      <c r="E81">
        <v>1854.47035012121</v>
      </c>
      <c r="G81" s="18">
        <v>2019.9764130716865</v>
      </c>
      <c r="H81" s="18">
        <v>1714.6511326549191</v>
      </c>
    </row>
    <row r="82" spans="1:8" x14ac:dyDescent="0.25">
      <c r="A82">
        <v>14</v>
      </c>
      <c r="B82">
        <v>2177.0035317531401</v>
      </c>
      <c r="C82">
        <v>1875.08660339375</v>
      </c>
      <c r="D82">
        <v>2160.7757625059398</v>
      </c>
      <c r="E82">
        <v>1855.51400709785</v>
      </c>
      <c r="G82" s="18">
        <v>2020.5562242255201</v>
      </c>
      <c r="H82" s="18">
        <v>1714.9763143987748</v>
      </c>
    </row>
    <row r="83" spans="1:8" x14ac:dyDescent="0.25">
      <c r="A83">
        <v>15</v>
      </c>
      <c r="B83">
        <v>2176.97925439139</v>
      </c>
      <c r="C83">
        <v>1875.0659731461301</v>
      </c>
      <c r="D83">
        <v>2161.3061854994899</v>
      </c>
      <c r="E83">
        <v>1856.17799542901</v>
      </c>
      <c r="G83" s="18">
        <v>2021.2786874206872</v>
      </c>
      <c r="H83" s="18">
        <v>1715.5561255526084</v>
      </c>
    </row>
    <row r="84" spans="1:8" x14ac:dyDescent="0.25">
      <c r="A84">
        <v>16</v>
      </c>
      <c r="B84">
        <v>2177.05015677453</v>
      </c>
      <c r="C84">
        <v>1875.04169578438</v>
      </c>
      <c r="D84">
        <v>2161.8051927384399</v>
      </c>
      <c r="E84">
        <v>1856.70841842256</v>
      </c>
      <c r="G84" s="18">
        <v>2022.100175662187</v>
      </c>
      <c r="H84" s="18">
        <v>1716.2785887477755</v>
      </c>
    </row>
    <row r="85" spans="1:8" x14ac:dyDescent="0.25">
      <c r="A85">
        <v>17</v>
      </c>
      <c r="B85">
        <v>2177.2590207470198</v>
      </c>
      <c r="C85">
        <v>1875.11259816752</v>
      </c>
      <c r="D85">
        <v>2162.31874221617</v>
      </c>
      <c r="E85">
        <v>1857.2074256615099</v>
      </c>
      <c r="G85" s="18">
        <v>2022.9971162818358</v>
      </c>
      <c r="H85" s="18">
        <v>1717.1000769892753</v>
      </c>
    </row>
    <row r="86" spans="1:8" x14ac:dyDescent="0.25">
      <c r="A86">
        <v>18</v>
      </c>
      <c r="B86">
        <v>2177.6308621619401</v>
      </c>
      <c r="C86">
        <v>1875.32146214</v>
      </c>
      <c r="D86">
        <v>2162.8775435124198</v>
      </c>
      <c r="E86">
        <v>1857.72097513925</v>
      </c>
      <c r="G86" s="18">
        <v>2023.949497898124</v>
      </c>
      <c r="H86" s="18">
        <v>1717.9970176089241</v>
      </c>
    </row>
    <row r="87" spans="1:8" x14ac:dyDescent="0.25">
      <c r="A87">
        <v>19</v>
      </c>
      <c r="B87">
        <v>2178.2069283096598</v>
      </c>
      <c r="C87">
        <v>1875.69330355493</v>
      </c>
      <c r="D87">
        <v>2163.5323400258499</v>
      </c>
      <c r="E87">
        <v>1858.27977643549</v>
      </c>
      <c r="G87" s="18">
        <v>2024.9371326314003</v>
      </c>
      <c r="H87" s="18">
        <v>1718.9493992252123</v>
      </c>
    </row>
    <row r="88" spans="1:8" x14ac:dyDescent="0.25">
      <c r="A88">
        <v>20</v>
      </c>
      <c r="B88">
        <v>2179.2175150092398</v>
      </c>
      <c r="C88">
        <v>1876.26936970265</v>
      </c>
      <c r="D88">
        <v>2164.5321711310899</v>
      </c>
      <c r="E88">
        <v>1858.93457294892</v>
      </c>
      <c r="G88" s="18">
        <v>2025.9513304508685</v>
      </c>
      <c r="H88" s="18">
        <v>1719.9370339584887</v>
      </c>
    </row>
    <row r="89" spans="1:8" x14ac:dyDescent="0.25">
      <c r="A89">
        <v>21</v>
      </c>
      <c r="B89">
        <v>2183.37333738608</v>
      </c>
      <c r="C89">
        <v>1877.27995640223</v>
      </c>
      <c r="D89">
        <v>2168.64193934899</v>
      </c>
      <c r="E89">
        <v>1859.93440405416</v>
      </c>
      <c r="G89" s="18">
        <v>2027.187065285616</v>
      </c>
      <c r="H89" s="18">
        <v>1720.9512317779568</v>
      </c>
    </row>
    <row r="90" spans="1:8" x14ac:dyDescent="0.25">
      <c r="A90">
        <v>22</v>
      </c>
      <c r="B90">
        <v>2286.9424504582998</v>
      </c>
      <c r="C90">
        <v>1881.43577877907</v>
      </c>
      <c r="D90">
        <v>2272.4360354092701</v>
      </c>
      <c r="E90">
        <v>1864.04417227206</v>
      </c>
      <c r="G90" s="18">
        <v>2131.5315252158857</v>
      </c>
      <c r="H90" s="18">
        <v>1722.1869666127043</v>
      </c>
    </row>
    <row r="91" spans="1:8" x14ac:dyDescent="0.25">
      <c r="A91">
        <v>23</v>
      </c>
      <c r="B91">
        <v>2287.2540437559701</v>
      </c>
      <c r="C91">
        <v>1881.8671974174899</v>
      </c>
      <c r="D91">
        <v>2272.7708243638999</v>
      </c>
      <c r="E91">
        <v>1864.7005738985399</v>
      </c>
      <c r="G91" s="18">
        <v>2133.527377700264</v>
      </c>
      <c r="H91" s="18">
        <v>1723.4314265429741</v>
      </c>
    </row>
    <row r="92" spans="1:8" x14ac:dyDescent="0.25">
      <c r="A92">
        <v>24</v>
      </c>
      <c r="B92">
        <v>2287.69820093115</v>
      </c>
      <c r="C92">
        <v>1882.1787907151599</v>
      </c>
      <c r="D92">
        <v>2273.0550613996402</v>
      </c>
      <c r="E92">
        <v>1865.03536285317</v>
      </c>
      <c r="G92" s="18">
        <v>2135.6302383701664</v>
      </c>
      <c r="H92" s="18">
        <v>1725.4272790273521</v>
      </c>
    </row>
    <row r="93" spans="1:8" x14ac:dyDescent="0.25">
      <c r="A93">
        <v>25</v>
      </c>
      <c r="B93">
        <v>2288.2856504384299</v>
      </c>
      <c r="C93">
        <v>1882.6229478903399</v>
      </c>
      <c r="D93">
        <v>2273.3118036149499</v>
      </c>
      <c r="E93">
        <v>1865.31959988891</v>
      </c>
      <c r="G93" s="18">
        <v>2137.8049776831167</v>
      </c>
      <c r="H93" s="18">
        <v>1727.5301396972548</v>
      </c>
    </row>
    <row r="94" spans="1:8" x14ac:dyDescent="0.25">
      <c r="A94">
        <v>26</v>
      </c>
      <c r="B94">
        <v>2288.9944002315201</v>
      </c>
      <c r="C94">
        <v>1883.21039739762</v>
      </c>
      <c r="D94">
        <v>2273.57102285064</v>
      </c>
      <c r="E94">
        <v>1865.57634210423</v>
      </c>
      <c r="G94" s="18">
        <v>2140.0334137785881</v>
      </c>
      <c r="H94" s="18">
        <v>1729.7048790102049</v>
      </c>
    </row>
    <row r="95" spans="1:8" x14ac:dyDescent="0.25">
      <c r="A95">
        <v>27</v>
      </c>
      <c r="B95">
        <v>2289.7715803451101</v>
      </c>
      <c r="C95">
        <v>1883.91914719071</v>
      </c>
      <c r="D95">
        <v>2273.8960928807701</v>
      </c>
      <c r="E95">
        <v>1865.8355613399201</v>
      </c>
      <c r="G95" s="18">
        <v>2142.3140900085154</v>
      </c>
      <c r="H95" s="18">
        <v>1731.9333151056762</v>
      </c>
    </row>
    <row r="96" spans="1:8" x14ac:dyDescent="0.25">
      <c r="A96">
        <v>28</v>
      </c>
      <c r="B96">
        <v>2290.52710733398</v>
      </c>
      <c r="C96">
        <v>1884.6963273043</v>
      </c>
      <c r="D96">
        <v>2274.27947764896</v>
      </c>
      <c r="E96">
        <v>1866.1606313700399</v>
      </c>
      <c r="G96" s="18">
        <v>2144.6643183591664</v>
      </c>
      <c r="H96" s="18">
        <v>1734.2139913356039</v>
      </c>
    </row>
    <row r="97" spans="1:8" x14ac:dyDescent="0.25">
      <c r="A97">
        <v>29</v>
      </c>
      <c r="B97">
        <v>2291.1336709306502</v>
      </c>
      <c r="C97">
        <v>1885.4518542931801</v>
      </c>
      <c r="D97">
        <v>2274.5258521624701</v>
      </c>
      <c r="E97">
        <v>1866.5440161382301</v>
      </c>
      <c r="G97" s="18">
        <v>2147.1212671902867</v>
      </c>
      <c r="H97" s="18">
        <v>1736.5642196862548</v>
      </c>
    </row>
    <row r="98" spans="1:8" x14ac:dyDescent="0.25">
      <c r="A98">
        <v>30</v>
      </c>
      <c r="B98">
        <v>2291.4254039069101</v>
      </c>
      <c r="C98">
        <v>1886.05841788984</v>
      </c>
      <c r="D98">
        <v>2274.9505061286</v>
      </c>
      <c r="E98">
        <v>1866.7903906517499</v>
      </c>
      <c r="G98" s="18">
        <v>2149.7402687606059</v>
      </c>
      <c r="H98" s="18">
        <v>1739.0211685173751</v>
      </c>
    </row>
    <row r="99" spans="1:8" x14ac:dyDescent="0.25">
      <c r="A99">
        <v>31</v>
      </c>
      <c r="B99">
        <v>2291.1827029593001</v>
      </c>
      <c r="C99">
        <v>1886.3501508661</v>
      </c>
      <c r="D99">
        <v>2275.5426791455102</v>
      </c>
      <c r="E99">
        <v>1867.21504461788</v>
      </c>
      <c r="G99" s="18">
        <v>2152.5895699262232</v>
      </c>
      <c r="H99" s="18">
        <v>1741.6401700876943</v>
      </c>
    </row>
    <row r="100" spans="1:8" x14ac:dyDescent="0.25">
      <c r="A100">
        <v>32</v>
      </c>
      <c r="B100">
        <v>2290.29600327459</v>
      </c>
      <c r="C100">
        <v>1886.1074499184899</v>
      </c>
      <c r="D100">
        <v>2276.3335143920399</v>
      </c>
      <c r="E100">
        <v>1867.80721763478</v>
      </c>
      <c r="G100" s="18">
        <v>2155.7415292093278</v>
      </c>
      <c r="H100" s="18">
        <v>1744.4894712533116</v>
      </c>
    </row>
    <row r="101" spans="1:8" x14ac:dyDescent="0.25">
      <c r="A101">
        <v>33</v>
      </c>
      <c r="B101">
        <v>2288.7647089130401</v>
      </c>
      <c r="C101">
        <v>1885.2207502337801</v>
      </c>
      <c r="D101">
        <v>2277.8357827766099</v>
      </c>
      <c r="E101">
        <v>1868.59805288132</v>
      </c>
      <c r="G101" s="18">
        <v>2159.2612107030554</v>
      </c>
      <c r="H101" s="18">
        <v>1747.6414305364162</v>
      </c>
    </row>
    <row r="102" spans="1:8" x14ac:dyDescent="0.25">
      <c r="A102">
        <v>34</v>
      </c>
      <c r="B102">
        <v>2286.3627504988899</v>
      </c>
      <c r="C102">
        <v>1883.6894558722299</v>
      </c>
      <c r="D102">
        <v>2277.9257731249299</v>
      </c>
      <c r="E102">
        <v>1870.10032126589</v>
      </c>
      <c r="G102" s="18">
        <v>2163.1939132214002</v>
      </c>
      <c r="H102" s="18">
        <v>1751.1611120301438</v>
      </c>
    </row>
    <row r="103" spans="1:8" x14ac:dyDescent="0.25">
      <c r="A103">
        <v>35</v>
      </c>
      <c r="B103">
        <v>2282.4849672641799</v>
      </c>
      <c r="C103">
        <v>1881.28749745808</v>
      </c>
      <c r="D103">
        <v>2275.5674797211</v>
      </c>
      <c r="E103">
        <v>1870.19031161421</v>
      </c>
      <c r="G103" s="18">
        <v>2167.5538438348754</v>
      </c>
      <c r="H103" s="18">
        <v>1755.0938145484886</v>
      </c>
    </row>
    <row r="104" spans="1:8" x14ac:dyDescent="0.25">
      <c r="A104">
        <v>36</v>
      </c>
      <c r="B104">
        <v>2276.51639202156</v>
      </c>
      <c r="C104">
        <v>1877.40971422337</v>
      </c>
      <c r="D104">
        <v>2273.9337931291202</v>
      </c>
      <c r="E104">
        <v>1867.8320182103701</v>
      </c>
      <c r="G104" s="18">
        <v>2172.3164513346278</v>
      </c>
      <c r="H104" s="18">
        <v>1759.4537451619635</v>
      </c>
    </row>
    <row r="105" spans="1:8" x14ac:dyDescent="0.25">
      <c r="A105">
        <v>37</v>
      </c>
      <c r="B105">
        <v>2267.6198813395599</v>
      </c>
      <c r="C105">
        <v>1871.4411389807599</v>
      </c>
      <c r="D105">
        <v>2272.65298904157</v>
      </c>
      <c r="E105">
        <v>1866.1983316184001</v>
      </c>
      <c r="G105" s="18">
        <v>2177.4164641389116</v>
      </c>
      <c r="H105" s="18">
        <v>1764.2163526617162</v>
      </c>
    </row>
    <row r="106" spans="1:8" x14ac:dyDescent="0.25">
      <c r="A106">
        <v>38</v>
      </c>
      <c r="B106">
        <v>2254.1960946983099</v>
      </c>
      <c r="C106">
        <v>1862.54462829876</v>
      </c>
      <c r="D106">
        <v>2271.16866736263</v>
      </c>
      <c r="E106">
        <v>1864.9175275308401</v>
      </c>
      <c r="G106" s="18">
        <v>2182.7525651120081</v>
      </c>
      <c r="H106" s="18">
        <v>1769.316365466</v>
      </c>
    </row>
    <row r="107" spans="1:8" x14ac:dyDescent="0.25">
      <c r="A107">
        <v>39</v>
      </c>
      <c r="B107">
        <v>2235.36378690326</v>
      </c>
      <c r="C107">
        <v>1849.1208416575</v>
      </c>
      <c r="D107">
        <v>2270.7040728192401</v>
      </c>
      <c r="E107">
        <v>1863.4332058519001</v>
      </c>
      <c r="G107" s="18">
        <v>2188.1979827401819</v>
      </c>
      <c r="H107" s="18">
        <v>1774.6524664390965</v>
      </c>
    </row>
    <row r="108" spans="1:8" x14ac:dyDescent="0.25">
      <c r="A108">
        <v>40</v>
      </c>
      <c r="B108">
        <v>2214.0298148455099</v>
      </c>
      <c r="C108">
        <v>1830.2885338624501</v>
      </c>
      <c r="D108">
        <v>2270.9464363116299</v>
      </c>
      <c r="E108">
        <v>1862.9686113085099</v>
      </c>
      <c r="G108" s="18">
        <v>2193.614748063249</v>
      </c>
      <c r="H108" s="18">
        <v>1780.0978840672703</v>
      </c>
    </row>
    <row r="109" spans="1:8" x14ac:dyDescent="0.25">
      <c r="A109">
        <v>41</v>
      </c>
      <c r="B109">
        <v>2190.1508051312699</v>
      </c>
      <c r="C109">
        <v>1808.9545618047</v>
      </c>
      <c r="D109">
        <v>2270.6470289192398</v>
      </c>
      <c r="E109">
        <v>1863.2109748009</v>
      </c>
      <c r="G109" s="18">
        <v>2198.8683376101553</v>
      </c>
      <c r="H109" s="18">
        <v>1785.5146493903374</v>
      </c>
    </row>
    <row r="110" spans="1:8" x14ac:dyDescent="0.25">
      <c r="A110">
        <v>42</v>
      </c>
      <c r="B110">
        <v>2160.5814469808602</v>
      </c>
      <c r="C110">
        <v>1785.07555209047</v>
      </c>
      <c r="D110">
        <v>2270.1406796036399</v>
      </c>
      <c r="E110">
        <v>1862.9115674085101</v>
      </c>
      <c r="G110" s="18">
        <v>2203.83980486174</v>
      </c>
      <c r="H110" s="18">
        <v>1790.7682389372437</v>
      </c>
    </row>
    <row r="111" spans="1:8" x14ac:dyDescent="0.25">
      <c r="A111">
        <v>43</v>
      </c>
      <c r="B111">
        <v>2130.2095499062402</v>
      </c>
      <c r="C111">
        <v>1755.50619394006</v>
      </c>
      <c r="D111">
        <v>2268.1846391853001</v>
      </c>
      <c r="E111">
        <v>1862.40521809292</v>
      </c>
      <c r="G111" s="18">
        <v>2208.4334920058782</v>
      </c>
      <c r="H111" s="18">
        <v>1795.7397061888284</v>
      </c>
    </row>
    <row r="112" spans="1:8" x14ac:dyDescent="0.25">
      <c r="A112">
        <v>44</v>
      </c>
      <c r="B112">
        <v>2100.4869585388101</v>
      </c>
      <c r="C112">
        <v>1725.1342968654301</v>
      </c>
      <c r="D112">
        <v>2268.2231761948601</v>
      </c>
      <c r="E112">
        <v>1860.4491776745799</v>
      </c>
      <c r="G112" s="18">
        <v>2212.5799773214976</v>
      </c>
      <c r="H112" s="18">
        <v>1800.3333933329664</v>
      </c>
    </row>
    <row r="113" spans="1:8" x14ac:dyDescent="0.25">
      <c r="A113">
        <v>45</v>
      </c>
      <c r="B113">
        <v>2072.00351532987</v>
      </c>
      <c r="C113">
        <v>1695.41170549801</v>
      </c>
      <c r="D113">
        <v>2266.8328793834698</v>
      </c>
      <c r="E113">
        <v>1860.48771468414</v>
      </c>
      <c r="G113" s="18">
        <v>2216.2349115782645</v>
      </c>
      <c r="H113" s="18">
        <v>1804.479878648586</v>
      </c>
    </row>
    <row r="114" spans="1:8" x14ac:dyDescent="0.25">
      <c r="A114">
        <v>46</v>
      </c>
      <c r="B114">
        <v>2048.19784522483</v>
      </c>
      <c r="C114">
        <v>1666.9282622890601</v>
      </c>
      <c r="D114">
        <v>2263.9640853809001</v>
      </c>
      <c r="E114">
        <v>1859.0974178727399</v>
      </c>
      <c r="G114" s="18">
        <v>2219.375217615509</v>
      </c>
      <c r="H114" s="18">
        <v>1808.1348129053526</v>
      </c>
    </row>
    <row r="115" spans="1:8" x14ac:dyDescent="0.25">
      <c r="A115">
        <v>47</v>
      </c>
      <c r="B115">
        <v>2031.1688552271601</v>
      </c>
      <c r="C115">
        <v>1643.12259218402</v>
      </c>
      <c r="D115">
        <v>2261.2595059697301</v>
      </c>
      <c r="E115">
        <v>1856.2286238701699</v>
      </c>
      <c r="G115" s="18">
        <v>2221.9938986858597</v>
      </c>
      <c r="H115" s="18">
        <v>1811.2751189425974</v>
      </c>
    </row>
    <row r="116" spans="1:8" x14ac:dyDescent="0.25">
      <c r="A116">
        <v>48</v>
      </c>
      <c r="B116">
        <v>2021.79875008358</v>
      </c>
      <c r="C116">
        <v>1626.0936021863499</v>
      </c>
      <c r="D116">
        <v>2265.0834207094699</v>
      </c>
      <c r="E116">
        <v>1853.5240444590099</v>
      </c>
      <c r="G116" s="18">
        <v>2224.0945504995225</v>
      </c>
      <c r="H116" s="18">
        <v>1813.8938000129478</v>
      </c>
    </row>
    <row r="117" spans="1:8" x14ac:dyDescent="0.25">
      <c r="A117">
        <v>49</v>
      </c>
      <c r="B117">
        <v>2020.39565528464</v>
      </c>
      <c r="C117">
        <v>1616.7234970427701</v>
      </c>
      <c r="D117">
        <v>2255.88857871963</v>
      </c>
      <c r="E117">
        <v>1857.34795919875</v>
      </c>
      <c r="G117" s="18">
        <v>2225.6860361117324</v>
      </c>
      <c r="H117" s="18">
        <v>1815.9944518266109</v>
      </c>
    </row>
    <row r="118" spans="1:8" x14ac:dyDescent="0.25">
      <c r="A118">
        <v>50</v>
      </c>
      <c r="B118">
        <v>2026.99560285809</v>
      </c>
      <c r="C118">
        <v>1615.3204022438299</v>
      </c>
      <c r="D118">
        <v>2253.6030394991099</v>
      </c>
      <c r="E118">
        <v>1848.1531172089101</v>
      </c>
      <c r="G118" s="18">
        <v>2226.7774120388253</v>
      </c>
      <c r="H118" s="18">
        <v>1817.5859374388208</v>
      </c>
    </row>
    <row r="119" spans="1:8" x14ac:dyDescent="0.25">
      <c r="A119">
        <v>51</v>
      </c>
      <c r="B119">
        <v>2040.5429594427801</v>
      </c>
      <c r="C119">
        <v>1621.9203498172801</v>
      </c>
      <c r="D119">
        <v>2252.48202832995</v>
      </c>
      <c r="E119">
        <v>1845.8675779883799</v>
      </c>
      <c r="G119" s="18">
        <v>2227.3727239413656</v>
      </c>
      <c r="H119" s="18">
        <v>1818.6773133659135</v>
      </c>
    </row>
    <row r="120" spans="1:8" x14ac:dyDescent="0.25">
      <c r="A120">
        <v>52</v>
      </c>
      <c r="B120">
        <v>2058.9112509050801</v>
      </c>
      <c r="C120">
        <v>1635.46770640197</v>
      </c>
      <c r="D120">
        <v>2251.6536549150601</v>
      </c>
      <c r="E120">
        <v>1844.7465668192201</v>
      </c>
      <c r="G120" s="18">
        <v>2227.4647501377353</v>
      </c>
      <c r="H120" s="18">
        <v>1819.272625268454</v>
      </c>
    </row>
    <row r="121" spans="1:8" x14ac:dyDescent="0.25">
      <c r="A121">
        <v>53</v>
      </c>
      <c r="B121">
        <v>2080.6229293506199</v>
      </c>
      <c r="C121">
        <v>1653.83599786427</v>
      </c>
      <c r="D121">
        <v>2250.7115157692601</v>
      </c>
      <c r="E121">
        <v>1843.9181934043299</v>
      </c>
      <c r="G121" s="18">
        <v>2227.0257621030637</v>
      </c>
      <c r="H121" s="18">
        <v>1819.3646514648235</v>
      </c>
    </row>
    <row r="122" spans="1:8" x14ac:dyDescent="0.25">
      <c r="A122">
        <v>54</v>
      </c>
      <c r="B122">
        <v>2103.9422338276099</v>
      </c>
      <c r="C122">
        <v>1675.54767630981</v>
      </c>
      <c r="D122">
        <v>2249.13725189553</v>
      </c>
      <c r="E122">
        <v>1842.97605425854</v>
      </c>
      <c r="G122" s="18">
        <v>2225.9913664817032</v>
      </c>
      <c r="H122" s="18">
        <v>1818.9256634301521</v>
      </c>
    </row>
    <row r="123" spans="1:8" x14ac:dyDescent="0.25">
      <c r="A123">
        <v>55</v>
      </c>
      <c r="B123">
        <v>2126.8667729373501</v>
      </c>
      <c r="C123">
        <v>1698.8669807868</v>
      </c>
      <c r="D123">
        <v>2248.1921418284201</v>
      </c>
      <c r="E123">
        <v>1841.4017903848001</v>
      </c>
      <c r="G123" s="18">
        <v>2224.2286735265038</v>
      </c>
      <c r="H123" s="18">
        <v>1817.8912678087913</v>
      </c>
    </row>
    <row r="124" spans="1:8" x14ac:dyDescent="0.25">
      <c r="A124">
        <v>56</v>
      </c>
      <c r="B124">
        <v>2147.3480289982099</v>
      </c>
      <c r="C124">
        <v>1721.79151989654</v>
      </c>
      <c r="D124">
        <v>2246.93097794186</v>
      </c>
      <c r="E124">
        <v>1840.4566803176999</v>
      </c>
      <c r="G124" s="18">
        <v>2221.4686274807877</v>
      </c>
      <c r="H124" s="18">
        <v>1816.1285748535922</v>
      </c>
    </row>
    <row r="125" spans="1:8" x14ac:dyDescent="0.25">
      <c r="A125">
        <v>57</v>
      </c>
      <c r="B125">
        <v>2162.5299477538201</v>
      </c>
      <c r="C125">
        <v>1742.2727759574</v>
      </c>
      <c r="D125">
        <v>2244.4354710170301</v>
      </c>
      <c r="E125">
        <v>1839.19551643113</v>
      </c>
      <c r="G125" s="18">
        <v>2217.1521054339751</v>
      </c>
      <c r="H125" s="18">
        <v>1813.3685288078761</v>
      </c>
    </row>
    <row r="126" spans="1:8" x14ac:dyDescent="0.25">
      <c r="A126">
        <v>58</v>
      </c>
      <c r="B126">
        <v>2163.0829740491699</v>
      </c>
      <c r="C126">
        <v>1757.45469471301</v>
      </c>
      <c r="D126">
        <v>2239.8099740017201</v>
      </c>
      <c r="E126">
        <v>1836.7000095062999</v>
      </c>
      <c r="G126" s="18">
        <v>2210.0362414866108</v>
      </c>
      <c r="H126" s="18">
        <v>1809.0520067610635</v>
      </c>
    </row>
    <row r="127" spans="1:8" x14ac:dyDescent="0.25">
      <c r="A127">
        <v>59</v>
      </c>
      <c r="B127">
        <v>2091.13263948135</v>
      </c>
      <c r="C127">
        <v>1758.00772100836</v>
      </c>
      <c r="D127">
        <v>2223.2931735091702</v>
      </c>
      <c r="E127">
        <v>1832.0745124909899</v>
      </c>
      <c r="G127" s="18">
        <v>2196.8028144559771</v>
      </c>
      <c r="H127" s="18">
        <v>1801.936142813699</v>
      </c>
    </row>
    <row r="128" spans="1:8" x14ac:dyDescent="0.25">
      <c r="A128">
        <v>60</v>
      </c>
      <c r="B128">
        <v>1767.60966060018</v>
      </c>
      <c r="C128">
        <v>1686.0573864405401</v>
      </c>
      <c r="D128">
        <v>2135.2181143204798</v>
      </c>
      <c r="E128">
        <v>1815.55771199844</v>
      </c>
      <c r="G128" s="18">
        <v>2163.45887971714</v>
      </c>
      <c r="H128" s="18">
        <v>1788.7027157830655</v>
      </c>
    </row>
    <row r="129" spans="1:63" x14ac:dyDescent="0.25">
      <c r="A129">
        <v>61</v>
      </c>
      <c r="B129">
        <v>2953.0142371537199</v>
      </c>
      <c r="C129">
        <v>1362.53440755937</v>
      </c>
      <c r="D129">
        <v>1788.5046742494001</v>
      </c>
      <c r="E129">
        <v>1727.4826528097501</v>
      </c>
      <c r="G129" s="18">
        <v>2029.4479521855869</v>
      </c>
      <c r="H129" s="18">
        <v>1755.3587810442282</v>
      </c>
    </row>
    <row r="130" spans="1:63" x14ac:dyDescent="0.25">
      <c r="A130">
        <v>62</v>
      </c>
      <c r="B130">
        <v>404.90374004890498</v>
      </c>
      <c r="C130">
        <v>1004.93397621798</v>
      </c>
      <c r="D130">
        <v>407.73546151072799</v>
      </c>
      <c r="E130">
        <v>1380.7692127386699</v>
      </c>
      <c r="G130" s="18">
        <v>391.70781729683097</v>
      </c>
      <c r="H130" s="18">
        <v>1621.3478535126753</v>
      </c>
    </row>
    <row r="134" spans="1:63" x14ac:dyDescent="0.25">
      <c r="B134">
        <v>307.29808874029601</v>
      </c>
      <c r="C134">
        <v>308.49700386191199</v>
      </c>
      <c r="D134">
        <v>309.69591898352797</v>
      </c>
      <c r="E134">
        <v>310.89483410514299</v>
      </c>
      <c r="F134">
        <v>312.09374922675897</v>
      </c>
      <c r="G134">
        <v>313.29266434837399</v>
      </c>
      <c r="H134">
        <v>314.49157946998997</v>
      </c>
      <c r="I134">
        <v>315.69049459160601</v>
      </c>
      <c r="J134">
        <v>316.88940971322103</v>
      </c>
      <c r="K134">
        <v>318.08832483483701</v>
      </c>
      <c r="L134">
        <v>319.28723995645203</v>
      </c>
      <c r="M134">
        <v>320.48615507806801</v>
      </c>
      <c r="N134">
        <v>321.68507019968399</v>
      </c>
      <c r="O134">
        <v>322.88398532129901</v>
      </c>
      <c r="P134">
        <v>324.08290044291499</v>
      </c>
      <c r="Q134">
        <v>325.28181556453097</v>
      </c>
      <c r="R134">
        <v>326.48073068614599</v>
      </c>
      <c r="S134">
        <v>327.67964580776197</v>
      </c>
      <c r="T134">
        <v>328.87856092937699</v>
      </c>
      <c r="U134">
        <v>330.07747605099303</v>
      </c>
      <c r="V134">
        <v>331.27639117260901</v>
      </c>
      <c r="W134">
        <v>332.47530629422403</v>
      </c>
      <c r="X134">
        <v>333.67422141584001</v>
      </c>
      <c r="Y134">
        <v>334.87313653745503</v>
      </c>
      <c r="Z134">
        <v>336.07205165907101</v>
      </c>
      <c r="AA134">
        <v>337.27096678068699</v>
      </c>
      <c r="AB134">
        <v>338.46988190230201</v>
      </c>
      <c r="AC134">
        <v>339.66879702391799</v>
      </c>
      <c r="AD134">
        <v>340.86771214553301</v>
      </c>
      <c r="AE134">
        <v>342.06662726714899</v>
      </c>
      <c r="AF134">
        <v>343.26554238876503</v>
      </c>
      <c r="AG134">
        <v>344.46445751037999</v>
      </c>
      <c r="AH134">
        <v>345.66337263199603</v>
      </c>
      <c r="AI134">
        <v>346.86228775361201</v>
      </c>
      <c r="AJ134">
        <v>348.06120287522702</v>
      </c>
      <c r="AK134">
        <v>349.26011799684301</v>
      </c>
      <c r="AL134">
        <v>350.45903311845802</v>
      </c>
      <c r="AM134">
        <v>351.65794824007401</v>
      </c>
      <c r="AN134">
        <v>352.85686336168999</v>
      </c>
      <c r="AO134">
        <v>354.05577848330501</v>
      </c>
      <c r="AP134">
        <v>355.25469360492099</v>
      </c>
      <c r="AQ134">
        <v>356.453608726536</v>
      </c>
      <c r="AR134">
        <v>357.65252384815199</v>
      </c>
      <c r="AS134">
        <v>358.85143896976803</v>
      </c>
      <c r="AT134">
        <v>360.05035409138299</v>
      </c>
      <c r="AU134">
        <v>361.24926921299902</v>
      </c>
      <c r="AV134">
        <v>362.44818433461501</v>
      </c>
      <c r="AW134">
        <v>363.64709945623002</v>
      </c>
      <c r="AX134">
        <v>364.84601457784601</v>
      </c>
      <c r="AY134">
        <v>366.04492969946102</v>
      </c>
      <c r="AZ134">
        <v>367.243844821077</v>
      </c>
      <c r="BA134">
        <v>368.44275994269299</v>
      </c>
      <c r="BB134">
        <v>369.641675064308</v>
      </c>
      <c r="BC134">
        <v>370.84059018592399</v>
      </c>
      <c r="BD134">
        <v>372.039505307539</v>
      </c>
      <c r="BE134">
        <v>373.23842042915498</v>
      </c>
      <c r="BF134">
        <v>374.43733555077102</v>
      </c>
      <c r="BG134">
        <v>375.63625067238598</v>
      </c>
      <c r="BH134">
        <v>376.83516579400202</v>
      </c>
      <c r="BI134">
        <v>378.03408091561698</v>
      </c>
      <c r="BJ134">
        <v>379.23299603723302</v>
      </c>
      <c r="BK134">
        <v>380.431911158849</v>
      </c>
    </row>
    <row r="135" spans="1:63" x14ac:dyDescent="0.25">
      <c r="B135">
        <v>34.148088740296032</v>
      </c>
      <c r="C135">
        <v>35.347003861912015</v>
      </c>
      <c r="D135">
        <v>36.545918983527997</v>
      </c>
      <c r="E135">
        <v>37.744834105143013</v>
      </c>
      <c r="F135">
        <v>38.943749226758996</v>
      </c>
      <c r="G135">
        <v>40.142664348374012</v>
      </c>
      <c r="H135">
        <v>41.341579469989995</v>
      </c>
      <c r="I135">
        <v>42.540494591606034</v>
      </c>
      <c r="J135">
        <v>43.73940971322105</v>
      </c>
      <c r="K135">
        <v>44.938324834837033</v>
      </c>
      <c r="L135">
        <v>46.137239956452049</v>
      </c>
      <c r="M135">
        <v>47.336155078068032</v>
      </c>
      <c r="N135">
        <v>48.535070199684014</v>
      </c>
      <c r="O135">
        <v>49.733985321299031</v>
      </c>
      <c r="P135">
        <v>50.932900442915013</v>
      </c>
      <c r="Q135">
        <v>52.131815564530996</v>
      </c>
      <c r="R135">
        <v>53.330730686146012</v>
      </c>
      <c r="S135">
        <v>54.529645807761995</v>
      </c>
      <c r="T135">
        <v>55.728560929377011</v>
      </c>
      <c r="U135">
        <v>56.92747605099305</v>
      </c>
      <c r="V135">
        <v>58.126391172609033</v>
      </c>
      <c r="W135">
        <v>59.325306294224049</v>
      </c>
      <c r="X135">
        <v>60.524221415840032</v>
      </c>
      <c r="Y135">
        <v>61.723136537455048</v>
      </c>
      <c r="Z135">
        <v>62.92205165907103</v>
      </c>
      <c r="AA135">
        <v>64.120966780687013</v>
      </c>
      <c r="AB135">
        <v>65.319881902302029</v>
      </c>
      <c r="AC135">
        <v>66.518797023918012</v>
      </c>
      <c r="AD135">
        <v>67.717712145533028</v>
      </c>
      <c r="AE135">
        <v>68.916627267149011</v>
      </c>
      <c r="AF135">
        <v>70.11554238876505</v>
      </c>
      <c r="AG135">
        <v>71.314457510380009</v>
      </c>
      <c r="AH135">
        <v>72.513372631996049</v>
      </c>
      <c r="AI135">
        <v>73.712287753612031</v>
      </c>
      <c r="AJ135">
        <v>74.911202875227048</v>
      </c>
      <c r="AK135">
        <v>76.11011799684303</v>
      </c>
      <c r="AL135">
        <v>77.309033118458046</v>
      </c>
      <c r="AM135">
        <v>78.507948240074029</v>
      </c>
      <c r="AN135">
        <v>79.706863361690012</v>
      </c>
      <c r="AO135">
        <v>80.905778483305028</v>
      </c>
      <c r="AP135">
        <v>82.10469360492101</v>
      </c>
      <c r="AQ135">
        <v>83.303608726536027</v>
      </c>
      <c r="AR135">
        <v>84.502523848152009</v>
      </c>
      <c r="AS135">
        <v>85.701438969768049</v>
      </c>
      <c r="AT135">
        <v>86.900354091383008</v>
      </c>
      <c r="AU135">
        <v>88.099269212999047</v>
      </c>
      <c r="AV135">
        <v>89.29818433461503</v>
      </c>
      <c r="AW135">
        <v>90.497099456230046</v>
      </c>
      <c r="AX135">
        <v>91.696014577846029</v>
      </c>
      <c r="AY135">
        <v>92.894929699461045</v>
      </c>
      <c r="AZ135">
        <v>94.093844821077028</v>
      </c>
      <c r="BA135">
        <v>95.29275994269301</v>
      </c>
      <c r="BB135">
        <v>96.491675064308026</v>
      </c>
      <c r="BC135">
        <v>97.690590185924009</v>
      </c>
      <c r="BD135">
        <v>98.889505307539025</v>
      </c>
      <c r="BE135">
        <v>100.08842042915501</v>
      </c>
      <c r="BF135">
        <v>101.28733555077105</v>
      </c>
      <c r="BG135">
        <v>102.48625067238601</v>
      </c>
      <c r="BH135">
        <v>103.68516579400205</v>
      </c>
      <c r="BI135">
        <v>104.88408091561701</v>
      </c>
      <c r="BJ135">
        <v>106.08299603723304</v>
      </c>
      <c r="BK135">
        <v>107.28191115884903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0"/>
  <sheetViews>
    <sheetView topLeftCell="A94" workbookViewId="0">
      <selection activeCell="A103" sqref="A103:B105"/>
    </sheetView>
  </sheetViews>
  <sheetFormatPr defaultRowHeight="15" x14ac:dyDescent="0.25"/>
  <cols>
    <col min="1" max="1" width="9.7109375" bestFit="1" customWidth="1"/>
    <col min="2" max="61" width="12" bestFit="1" customWidth="1"/>
  </cols>
  <sheetData>
    <row r="1" spans="1:61" x14ac:dyDescent="0.25">
      <c r="B1" t="s">
        <v>297</v>
      </c>
    </row>
    <row r="2" spans="1:61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1618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103.1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25">
      <c r="B3" t="s">
        <v>298</v>
      </c>
    </row>
    <row r="4" spans="1:61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7.5792344443219003E-4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5">
      <c r="A5" t="s">
        <v>109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5">
      <c r="A6" t="s">
        <v>110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2.18269096480515E-3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5">
      <c r="A7" t="s">
        <v>112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0.53243451031042299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0.95590636432036002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5">
      <c r="A8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0.13946958469184201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3.6267756299790802E-2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9.6447548559085605E-2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5">
      <c r="A10" t="s">
        <v>116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5.09975946839561E-2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5">
      <c r="A11" t="s">
        <v>117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4.3018966177655799E-2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5">
      <c r="A12" t="s">
        <v>119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1.1361250705203999E-2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5">
      <c r="A13" t="s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9.2467915526789797E-3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5">
      <c r="A14" t="s">
        <v>121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7.9965921384572702E-3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5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5">
      <c r="A16" t="s">
        <v>122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8.9432776817251793E-3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25">
      <c r="A17" t="s">
        <v>123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5.4705289527527603E-4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5">
      <c r="A18" t="s">
        <v>124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5.3026697320919698E-4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5">
      <c r="A19" t="s">
        <v>125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4.5093426373259103E-3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5">
      <c r="A20" t="s">
        <v>126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3.7493268704121002E-4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7.2362140610227202E-3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5">
      <c r="A23" t="s">
        <v>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1.0947820005587101E-2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5">
      <c r="A25" t="s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1.9515039500368099E-2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4.8852649706113702E-3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5">
      <c r="A26" t="s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2.4959312471910699E-2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5">
      <c r="A27" t="s">
        <v>127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1.2700891777383001E-2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5">
      <c r="A28" t="s">
        <v>128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5">
      <c r="A29" t="s">
        <v>129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2.9529131951911399E-3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5">
      <c r="A30" t="s">
        <v>130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1.3865878540410301E-3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5">
      <c r="A31" t="s">
        <v>101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5.4943739468231001E-4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5">
      <c r="A32" t="s">
        <v>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3.3601780383204602E-3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2" x14ac:dyDescent="0.25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1.05138940076147E-2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2" x14ac:dyDescent="0.25">
      <c r="A34" t="s">
        <v>102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6" spans="1:62" x14ac:dyDescent="0.25">
      <c r="B36" t="s">
        <v>299</v>
      </c>
    </row>
    <row r="37" spans="1:62" x14ac:dyDescent="0.25">
      <c r="A37" t="s">
        <v>108</v>
      </c>
      <c r="B37">
        <f>B$2*B4</f>
        <v>0</v>
      </c>
      <c r="C37">
        <f>C$2*C4</f>
        <v>0</v>
      </c>
      <c r="D37">
        <f t="shared" ref="D37:BI37" si="0">D$2*D4</f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7.8141907120958781E-2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0</v>
      </c>
      <c r="AD37">
        <f t="shared" si="0"/>
        <v>0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0"/>
        <v>0</v>
      </c>
      <c r="AM37">
        <f t="shared" si="0"/>
        <v>0</v>
      </c>
      <c r="AN37">
        <f t="shared" si="0"/>
        <v>0</v>
      </c>
      <c r="AO37">
        <f t="shared" si="0"/>
        <v>0</v>
      </c>
      <c r="AP37">
        <f t="shared" si="0"/>
        <v>0</v>
      </c>
      <c r="AQ37">
        <f t="shared" si="0"/>
        <v>0</v>
      </c>
      <c r="AR37">
        <f t="shared" si="0"/>
        <v>0</v>
      </c>
      <c r="AS37">
        <f t="shared" si="0"/>
        <v>0</v>
      </c>
      <c r="AT37">
        <f t="shared" si="0"/>
        <v>0</v>
      </c>
      <c r="AU37">
        <f t="shared" si="0"/>
        <v>0</v>
      </c>
      <c r="AV37">
        <f t="shared" si="0"/>
        <v>0</v>
      </c>
      <c r="AW37">
        <f t="shared" si="0"/>
        <v>0</v>
      </c>
      <c r="AX37">
        <f t="shared" si="0"/>
        <v>0</v>
      </c>
      <c r="AY37">
        <f t="shared" si="0"/>
        <v>0</v>
      </c>
      <c r="AZ37">
        <f t="shared" si="0"/>
        <v>0</v>
      </c>
      <c r="BA37">
        <f t="shared" si="0"/>
        <v>0</v>
      </c>
      <c r="BB37">
        <f t="shared" si="0"/>
        <v>0</v>
      </c>
      <c r="BC37">
        <f t="shared" si="0"/>
        <v>0</v>
      </c>
      <c r="BD37">
        <f t="shared" si="0"/>
        <v>0</v>
      </c>
      <c r="BE37">
        <f t="shared" si="0"/>
        <v>0</v>
      </c>
      <c r="BF37">
        <f t="shared" si="0"/>
        <v>0</v>
      </c>
      <c r="BG37">
        <f t="shared" si="0"/>
        <v>0</v>
      </c>
      <c r="BH37">
        <f t="shared" si="0"/>
        <v>0</v>
      </c>
      <c r="BI37">
        <f t="shared" si="0"/>
        <v>0</v>
      </c>
      <c r="BJ37">
        <f>SUM(B37:BI37)</f>
        <v>7.8141907120958781E-2</v>
      </c>
    </row>
    <row r="38" spans="1:62" x14ac:dyDescent="0.25">
      <c r="A38" t="s">
        <v>109</v>
      </c>
      <c r="B38">
        <f t="shared" ref="B38:BI38" si="1">B$2*B5</f>
        <v>0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  <c r="T38">
        <f t="shared" si="1"/>
        <v>0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si="1"/>
        <v>0</v>
      </c>
      <c r="Z38">
        <f t="shared" si="1"/>
        <v>0</v>
      </c>
      <c r="AA38">
        <f t="shared" si="1"/>
        <v>0</v>
      </c>
      <c r="AB38">
        <f t="shared" si="1"/>
        <v>0</v>
      </c>
      <c r="AC38">
        <f t="shared" si="1"/>
        <v>0</v>
      </c>
      <c r="AD38">
        <f t="shared" si="1"/>
        <v>0</v>
      </c>
      <c r="AE38">
        <f t="shared" si="1"/>
        <v>0</v>
      </c>
      <c r="AF38">
        <f t="shared" si="1"/>
        <v>0</v>
      </c>
      <c r="AG38">
        <f t="shared" si="1"/>
        <v>0</v>
      </c>
      <c r="AH38">
        <f t="shared" si="1"/>
        <v>0</v>
      </c>
      <c r="AI38">
        <f t="shared" si="1"/>
        <v>0</v>
      </c>
      <c r="AJ38">
        <f t="shared" si="1"/>
        <v>0</v>
      </c>
      <c r="AK38">
        <f t="shared" si="1"/>
        <v>0</v>
      </c>
      <c r="AL38">
        <f t="shared" si="1"/>
        <v>0</v>
      </c>
      <c r="AM38">
        <f t="shared" si="1"/>
        <v>0</v>
      </c>
      <c r="AN38">
        <f t="shared" si="1"/>
        <v>0</v>
      </c>
      <c r="AO38">
        <f t="shared" si="1"/>
        <v>0</v>
      </c>
      <c r="AP38">
        <f t="shared" si="1"/>
        <v>0</v>
      </c>
      <c r="AQ38">
        <f t="shared" si="1"/>
        <v>0</v>
      </c>
      <c r="AR38">
        <f t="shared" si="1"/>
        <v>0</v>
      </c>
      <c r="AS38">
        <f t="shared" si="1"/>
        <v>0</v>
      </c>
      <c r="AT38">
        <f t="shared" si="1"/>
        <v>0</v>
      </c>
      <c r="AU38">
        <f t="shared" si="1"/>
        <v>0</v>
      </c>
      <c r="AV38">
        <f t="shared" si="1"/>
        <v>0</v>
      </c>
      <c r="AW38">
        <f t="shared" si="1"/>
        <v>0</v>
      </c>
      <c r="AX38">
        <f t="shared" si="1"/>
        <v>0</v>
      </c>
      <c r="AY38">
        <f t="shared" si="1"/>
        <v>0</v>
      </c>
      <c r="AZ38">
        <f t="shared" si="1"/>
        <v>0</v>
      </c>
      <c r="BA38">
        <f t="shared" si="1"/>
        <v>0</v>
      </c>
      <c r="BB38">
        <f t="shared" si="1"/>
        <v>0</v>
      </c>
      <c r="BC38">
        <f t="shared" si="1"/>
        <v>0</v>
      </c>
      <c r="BD38">
        <f t="shared" si="1"/>
        <v>0</v>
      </c>
      <c r="BE38">
        <f t="shared" si="1"/>
        <v>0</v>
      </c>
      <c r="BF38">
        <f t="shared" si="1"/>
        <v>0</v>
      </c>
      <c r="BG38">
        <f t="shared" si="1"/>
        <v>0</v>
      </c>
      <c r="BH38">
        <f t="shared" si="1"/>
        <v>0</v>
      </c>
      <c r="BI38">
        <f t="shared" si="1"/>
        <v>0</v>
      </c>
      <c r="BJ38">
        <f t="shared" ref="BJ38:BJ67" si="2">SUM(B38:BI38)</f>
        <v>0</v>
      </c>
    </row>
    <row r="39" spans="1:62" x14ac:dyDescent="0.25">
      <c r="A39" t="s">
        <v>110</v>
      </c>
      <c r="B39">
        <f t="shared" ref="B39:BI39" si="3">B$2*B6</f>
        <v>0</v>
      </c>
      <c r="C39">
        <f t="shared" si="3"/>
        <v>0</v>
      </c>
      <c r="D39">
        <f t="shared" si="3"/>
        <v>0</v>
      </c>
      <c r="E39">
        <f t="shared" si="3"/>
        <v>0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3"/>
        <v>0</v>
      </c>
      <c r="V39">
        <f t="shared" si="3"/>
        <v>0.22503543847141094</v>
      </c>
      <c r="W39">
        <f t="shared" si="3"/>
        <v>0</v>
      </c>
      <c r="X39">
        <f t="shared" si="3"/>
        <v>0</v>
      </c>
      <c r="Y39">
        <f t="shared" si="3"/>
        <v>0</v>
      </c>
      <c r="Z39">
        <f t="shared" si="3"/>
        <v>0</v>
      </c>
      <c r="AA39">
        <f t="shared" si="3"/>
        <v>0</v>
      </c>
      <c r="AB39">
        <f t="shared" si="3"/>
        <v>0</v>
      </c>
      <c r="AC39">
        <f t="shared" si="3"/>
        <v>0</v>
      </c>
      <c r="AD39">
        <f t="shared" si="3"/>
        <v>0</v>
      </c>
      <c r="AE39">
        <f t="shared" si="3"/>
        <v>0</v>
      </c>
      <c r="AF39">
        <f t="shared" si="3"/>
        <v>0</v>
      </c>
      <c r="AG39">
        <f t="shared" si="3"/>
        <v>0</v>
      </c>
      <c r="AH39">
        <f t="shared" si="3"/>
        <v>0</v>
      </c>
      <c r="AI39">
        <f t="shared" si="3"/>
        <v>0</v>
      </c>
      <c r="AJ39">
        <f t="shared" si="3"/>
        <v>0</v>
      </c>
      <c r="AK39">
        <f t="shared" si="3"/>
        <v>0</v>
      </c>
      <c r="AL39">
        <f t="shared" si="3"/>
        <v>0</v>
      </c>
      <c r="AM39">
        <f t="shared" si="3"/>
        <v>0</v>
      </c>
      <c r="AN39">
        <f t="shared" si="3"/>
        <v>0</v>
      </c>
      <c r="AO39">
        <f t="shared" si="3"/>
        <v>0</v>
      </c>
      <c r="AP39">
        <f t="shared" si="3"/>
        <v>0</v>
      </c>
      <c r="AQ39">
        <f t="shared" si="3"/>
        <v>0</v>
      </c>
      <c r="AR39">
        <f t="shared" si="3"/>
        <v>0</v>
      </c>
      <c r="AS39">
        <f t="shared" si="3"/>
        <v>0</v>
      </c>
      <c r="AT39">
        <f t="shared" si="3"/>
        <v>0</v>
      </c>
      <c r="AU39">
        <f t="shared" si="3"/>
        <v>0</v>
      </c>
      <c r="AV39">
        <f t="shared" si="3"/>
        <v>0</v>
      </c>
      <c r="AW39">
        <f t="shared" si="3"/>
        <v>0</v>
      </c>
      <c r="AX39">
        <f t="shared" si="3"/>
        <v>0</v>
      </c>
      <c r="AY39">
        <f t="shared" si="3"/>
        <v>0</v>
      </c>
      <c r="AZ39">
        <f t="shared" si="3"/>
        <v>0</v>
      </c>
      <c r="BA39">
        <f t="shared" si="3"/>
        <v>0</v>
      </c>
      <c r="BB39">
        <f t="shared" si="3"/>
        <v>0</v>
      </c>
      <c r="BC39">
        <f t="shared" si="3"/>
        <v>0</v>
      </c>
      <c r="BD39">
        <f t="shared" si="3"/>
        <v>0</v>
      </c>
      <c r="BE39">
        <f t="shared" si="3"/>
        <v>0</v>
      </c>
      <c r="BF39">
        <f t="shared" si="3"/>
        <v>0</v>
      </c>
      <c r="BG39">
        <f t="shared" si="3"/>
        <v>0</v>
      </c>
      <c r="BH39">
        <f t="shared" si="3"/>
        <v>0</v>
      </c>
      <c r="BI39">
        <f t="shared" si="3"/>
        <v>0</v>
      </c>
      <c r="BJ39">
        <f t="shared" si="2"/>
        <v>0.22503543847141094</v>
      </c>
    </row>
    <row r="40" spans="1:62" x14ac:dyDescent="0.25">
      <c r="A40" t="s">
        <v>112</v>
      </c>
      <c r="B40">
        <f t="shared" ref="B40:BI40" si="4">B$2*B7</f>
        <v>0</v>
      </c>
      <c r="C40">
        <f t="shared" si="4"/>
        <v>0</v>
      </c>
      <c r="D40">
        <f t="shared" si="4"/>
        <v>0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861.47903768226445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V40">
        <f t="shared" si="4"/>
        <v>98.55394616142911</v>
      </c>
      <c r="W40">
        <f t="shared" si="4"/>
        <v>0</v>
      </c>
      <c r="X40">
        <f t="shared" si="4"/>
        <v>0</v>
      </c>
      <c r="Y40">
        <f t="shared" si="4"/>
        <v>0</v>
      </c>
      <c r="Z40">
        <f t="shared" si="4"/>
        <v>0</v>
      </c>
      <c r="AA40">
        <f t="shared" si="4"/>
        <v>0</v>
      </c>
      <c r="AB40">
        <f t="shared" si="4"/>
        <v>0</v>
      </c>
      <c r="AC40">
        <f t="shared" si="4"/>
        <v>0</v>
      </c>
      <c r="AD40">
        <f t="shared" si="4"/>
        <v>0</v>
      </c>
      <c r="AE40">
        <f t="shared" si="4"/>
        <v>0</v>
      </c>
      <c r="AF40">
        <f t="shared" si="4"/>
        <v>0</v>
      </c>
      <c r="AG40">
        <f t="shared" si="4"/>
        <v>0</v>
      </c>
      <c r="AH40">
        <f t="shared" si="4"/>
        <v>0</v>
      </c>
      <c r="AI40">
        <f t="shared" si="4"/>
        <v>0</v>
      </c>
      <c r="AJ40">
        <f t="shared" si="4"/>
        <v>0</v>
      </c>
      <c r="AK40">
        <f t="shared" si="4"/>
        <v>0</v>
      </c>
      <c r="AL40">
        <f t="shared" si="4"/>
        <v>0</v>
      </c>
      <c r="AM40">
        <f t="shared" si="4"/>
        <v>0</v>
      </c>
      <c r="AN40">
        <f t="shared" si="4"/>
        <v>0</v>
      </c>
      <c r="AO40">
        <f t="shared" si="4"/>
        <v>0</v>
      </c>
      <c r="AP40">
        <f t="shared" si="4"/>
        <v>0</v>
      </c>
      <c r="AQ40">
        <f t="shared" si="4"/>
        <v>0</v>
      </c>
      <c r="AR40">
        <f t="shared" si="4"/>
        <v>0</v>
      </c>
      <c r="AS40">
        <f t="shared" si="4"/>
        <v>0</v>
      </c>
      <c r="AT40">
        <f t="shared" si="4"/>
        <v>0</v>
      </c>
      <c r="AU40">
        <f t="shared" si="4"/>
        <v>0</v>
      </c>
      <c r="AV40">
        <f t="shared" si="4"/>
        <v>0</v>
      </c>
      <c r="AW40">
        <f t="shared" si="4"/>
        <v>0</v>
      </c>
      <c r="AX40">
        <f t="shared" si="4"/>
        <v>0</v>
      </c>
      <c r="AY40">
        <f t="shared" si="4"/>
        <v>0</v>
      </c>
      <c r="AZ40">
        <f t="shared" si="4"/>
        <v>0</v>
      </c>
      <c r="BA40">
        <f t="shared" si="4"/>
        <v>0</v>
      </c>
      <c r="BB40">
        <f t="shared" si="4"/>
        <v>0</v>
      </c>
      <c r="BC40">
        <f t="shared" si="4"/>
        <v>0</v>
      </c>
      <c r="BD40">
        <f t="shared" si="4"/>
        <v>0</v>
      </c>
      <c r="BE40">
        <f t="shared" si="4"/>
        <v>0</v>
      </c>
      <c r="BF40">
        <f t="shared" si="4"/>
        <v>0</v>
      </c>
      <c r="BG40">
        <f t="shared" si="4"/>
        <v>0</v>
      </c>
      <c r="BH40">
        <f t="shared" si="4"/>
        <v>0</v>
      </c>
      <c r="BI40">
        <f t="shared" si="4"/>
        <v>0</v>
      </c>
      <c r="BJ40">
        <f t="shared" si="2"/>
        <v>960.0329838436935</v>
      </c>
    </row>
    <row r="41" spans="1:62" x14ac:dyDescent="0.25">
      <c r="A41" t="s">
        <v>96</v>
      </c>
      <c r="B41">
        <f t="shared" ref="B41:BI41" si="5">B$2*B8</f>
        <v>0</v>
      </c>
      <c r="C41">
        <f t="shared" si="5"/>
        <v>0</v>
      </c>
      <c r="D41">
        <f t="shared" si="5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225.66178803140036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f t="shared" si="5"/>
        <v>0</v>
      </c>
      <c r="U41">
        <f t="shared" si="5"/>
        <v>0</v>
      </c>
      <c r="V41">
        <f t="shared" si="5"/>
        <v>3.7392056745084314</v>
      </c>
      <c r="W41">
        <f t="shared" si="5"/>
        <v>0</v>
      </c>
      <c r="X41">
        <f t="shared" si="5"/>
        <v>0</v>
      </c>
      <c r="Y41">
        <f t="shared" si="5"/>
        <v>0</v>
      </c>
      <c r="Z41">
        <f t="shared" si="5"/>
        <v>0</v>
      </c>
      <c r="AA41">
        <f t="shared" si="5"/>
        <v>0</v>
      </c>
      <c r="AB41">
        <f t="shared" si="5"/>
        <v>0</v>
      </c>
      <c r="AC41">
        <f t="shared" si="5"/>
        <v>0</v>
      </c>
      <c r="AD41">
        <f t="shared" si="5"/>
        <v>0</v>
      </c>
      <c r="AE41">
        <f t="shared" si="5"/>
        <v>0</v>
      </c>
      <c r="AF41">
        <f t="shared" si="5"/>
        <v>0</v>
      </c>
      <c r="AG41">
        <f t="shared" si="5"/>
        <v>0</v>
      </c>
      <c r="AH41">
        <f t="shared" si="5"/>
        <v>0</v>
      </c>
      <c r="AI41">
        <f t="shared" si="5"/>
        <v>0</v>
      </c>
      <c r="AJ41">
        <f t="shared" si="5"/>
        <v>0</v>
      </c>
      <c r="AK41">
        <f t="shared" si="5"/>
        <v>0</v>
      </c>
      <c r="AL41">
        <f t="shared" si="5"/>
        <v>0</v>
      </c>
      <c r="AM41">
        <f t="shared" si="5"/>
        <v>0</v>
      </c>
      <c r="AN41">
        <f t="shared" si="5"/>
        <v>0</v>
      </c>
      <c r="AO41">
        <f t="shared" si="5"/>
        <v>0</v>
      </c>
      <c r="AP41">
        <f t="shared" si="5"/>
        <v>0</v>
      </c>
      <c r="AQ41">
        <f t="shared" si="5"/>
        <v>0</v>
      </c>
      <c r="AR41">
        <f t="shared" si="5"/>
        <v>0</v>
      </c>
      <c r="AS41">
        <f t="shared" si="5"/>
        <v>0</v>
      </c>
      <c r="AT41">
        <f t="shared" si="5"/>
        <v>0</v>
      </c>
      <c r="AU41">
        <f t="shared" si="5"/>
        <v>0</v>
      </c>
      <c r="AV41">
        <f t="shared" si="5"/>
        <v>0</v>
      </c>
      <c r="AW41">
        <f t="shared" si="5"/>
        <v>0</v>
      </c>
      <c r="AX41">
        <f t="shared" si="5"/>
        <v>0</v>
      </c>
      <c r="AY41">
        <f t="shared" si="5"/>
        <v>0</v>
      </c>
      <c r="AZ41">
        <f t="shared" si="5"/>
        <v>0</v>
      </c>
      <c r="BA41">
        <f t="shared" si="5"/>
        <v>0</v>
      </c>
      <c r="BB41">
        <f t="shared" si="5"/>
        <v>0</v>
      </c>
      <c r="BC41">
        <f t="shared" si="5"/>
        <v>0</v>
      </c>
      <c r="BD41">
        <f t="shared" si="5"/>
        <v>0</v>
      </c>
      <c r="BE41">
        <f t="shared" si="5"/>
        <v>0</v>
      </c>
      <c r="BF41">
        <f t="shared" si="5"/>
        <v>0</v>
      </c>
      <c r="BG41">
        <f t="shared" si="5"/>
        <v>0</v>
      </c>
      <c r="BH41">
        <f t="shared" si="5"/>
        <v>0</v>
      </c>
      <c r="BI41">
        <f t="shared" si="5"/>
        <v>0</v>
      </c>
      <c r="BJ41">
        <f t="shared" si="2"/>
        <v>229.4009937059088</v>
      </c>
    </row>
    <row r="42" spans="1:62" x14ac:dyDescent="0.25">
      <c r="A42" t="s">
        <v>115</v>
      </c>
      <c r="B42">
        <f t="shared" ref="B42:BI42" si="6">B$2*B9</f>
        <v>0</v>
      </c>
      <c r="C42">
        <f t="shared" si="6"/>
        <v>0</v>
      </c>
      <c r="D42">
        <f t="shared" si="6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156.05213356860051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f t="shared" si="6"/>
        <v>0</v>
      </c>
      <c r="U42">
        <f t="shared" si="6"/>
        <v>0</v>
      </c>
      <c r="V42">
        <f t="shared" si="6"/>
        <v>0</v>
      </c>
      <c r="W42">
        <f t="shared" si="6"/>
        <v>0</v>
      </c>
      <c r="X42">
        <f t="shared" si="6"/>
        <v>0</v>
      </c>
      <c r="Y42">
        <f t="shared" si="6"/>
        <v>0</v>
      </c>
      <c r="Z42">
        <f t="shared" si="6"/>
        <v>0</v>
      </c>
      <c r="AA42">
        <f t="shared" si="6"/>
        <v>0</v>
      </c>
      <c r="AB42">
        <f t="shared" si="6"/>
        <v>0</v>
      </c>
      <c r="AC42">
        <f t="shared" si="6"/>
        <v>0</v>
      </c>
      <c r="AD42">
        <f t="shared" si="6"/>
        <v>0</v>
      </c>
      <c r="AE42">
        <f t="shared" si="6"/>
        <v>0</v>
      </c>
      <c r="AF42">
        <f t="shared" si="6"/>
        <v>0</v>
      </c>
      <c r="AG42">
        <f t="shared" si="6"/>
        <v>0</v>
      </c>
      <c r="AH42">
        <f t="shared" si="6"/>
        <v>0</v>
      </c>
      <c r="AI42">
        <f t="shared" si="6"/>
        <v>0</v>
      </c>
      <c r="AJ42">
        <f t="shared" si="6"/>
        <v>0</v>
      </c>
      <c r="AK42">
        <f t="shared" si="6"/>
        <v>0</v>
      </c>
      <c r="AL42">
        <f t="shared" si="6"/>
        <v>0</v>
      </c>
      <c r="AM42">
        <f t="shared" si="6"/>
        <v>0</v>
      </c>
      <c r="AN42">
        <f t="shared" si="6"/>
        <v>0</v>
      </c>
      <c r="AO42">
        <f t="shared" si="6"/>
        <v>0</v>
      </c>
      <c r="AP42">
        <f t="shared" si="6"/>
        <v>0</v>
      </c>
      <c r="AQ42">
        <f t="shared" si="6"/>
        <v>0</v>
      </c>
      <c r="AR42">
        <f t="shared" si="6"/>
        <v>0</v>
      </c>
      <c r="AS42">
        <f t="shared" si="6"/>
        <v>0</v>
      </c>
      <c r="AT42">
        <f t="shared" si="6"/>
        <v>0</v>
      </c>
      <c r="AU42">
        <f t="shared" si="6"/>
        <v>0</v>
      </c>
      <c r="AV42">
        <f t="shared" si="6"/>
        <v>0</v>
      </c>
      <c r="AW42">
        <f t="shared" si="6"/>
        <v>0</v>
      </c>
      <c r="AX42">
        <f t="shared" si="6"/>
        <v>0</v>
      </c>
      <c r="AY42">
        <f t="shared" si="6"/>
        <v>0</v>
      </c>
      <c r="AZ42">
        <f t="shared" si="6"/>
        <v>0</v>
      </c>
      <c r="BA42">
        <f t="shared" si="6"/>
        <v>0</v>
      </c>
      <c r="BB42">
        <f t="shared" si="6"/>
        <v>0</v>
      </c>
      <c r="BC42">
        <f t="shared" si="6"/>
        <v>0</v>
      </c>
      <c r="BD42">
        <f t="shared" si="6"/>
        <v>0</v>
      </c>
      <c r="BE42">
        <f t="shared" si="6"/>
        <v>0</v>
      </c>
      <c r="BF42">
        <f t="shared" si="6"/>
        <v>0</v>
      </c>
      <c r="BG42">
        <f t="shared" si="6"/>
        <v>0</v>
      </c>
      <c r="BH42">
        <f t="shared" si="6"/>
        <v>0</v>
      </c>
      <c r="BI42">
        <f t="shared" si="6"/>
        <v>0</v>
      </c>
      <c r="BJ42">
        <f t="shared" si="2"/>
        <v>156.05213356860051</v>
      </c>
    </row>
    <row r="43" spans="1:62" x14ac:dyDescent="0.25">
      <c r="A43" t="s">
        <v>116</v>
      </c>
      <c r="B43">
        <f t="shared" ref="B43:BI43" si="7">B$2*B10</f>
        <v>0</v>
      </c>
      <c r="C43">
        <f t="shared" si="7"/>
        <v>0</v>
      </c>
      <c r="D43">
        <f t="shared" si="7"/>
        <v>0</v>
      </c>
      <c r="E43">
        <f t="shared" si="7"/>
        <v>0</v>
      </c>
      <c r="F43">
        <f t="shared" si="7"/>
        <v>0</v>
      </c>
      <c r="G43">
        <f t="shared" si="7"/>
        <v>0</v>
      </c>
      <c r="H43">
        <f t="shared" si="7"/>
        <v>0</v>
      </c>
      <c r="I43">
        <f t="shared" si="7"/>
        <v>0</v>
      </c>
      <c r="J43">
        <f t="shared" si="7"/>
        <v>82.514108198640969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7"/>
        <v>0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  <c r="AC43">
        <f t="shared" si="7"/>
        <v>0</v>
      </c>
      <c r="AD43">
        <f t="shared" si="7"/>
        <v>0</v>
      </c>
      <c r="AE43">
        <f t="shared" si="7"/>
        <v>0</v>
      </c>
      <c r="AF43">
        <f t="shared" si="7"/>
        <v>0</v>
      </c>
      <c r="AG43">
        <f t="shared" si="7"/>
        <v>0</v>
      </c>
      <c r="AH43">
        <f t="shared" si="7"/>
        <v>0</v>
      </c>
      <c r="AI43">
        <f t="shared" si="7"/>
        <v>0</v>
      </c>
      <c r="AJ43">
        <f t="shared" si="7"/>
        <v>0</v>
      </c>
      <c r="AK43">
        <f t="shared" si="7"/>
        <v>0</v>
      </c>
      <c r="AL43">
        <f t="shared" si="7"/>
        <v>0</v>
      </c>
      <c r="AM43">
        <f t="shared" si="7"/>
        <v>0</v>
      </c>
      <c r="AN43">
        <f t="shared" si="7"/>
        <v>0</v>
      </c>
      <c r="AO43">
        <f t="shared" si="7"/>
        <v>0</v>
      </c>
      <c r="AP43">
        <f t="shared" si="7"/>
        <v>0</v>
      </c>
      <c r="AQ43">
        <f t="shared" si="7"/>
        <v>0</v>
      </c>
      <c r="AR43">
        <f t="shared" si="7"/>
        <v>0</v>
      </c>
      <c r="AS43">
        <f t="shared" si="7"/>
        <v>0</v>
      </c>
      <c r="AT43">
        <f t="shared" si="7"/>
        <v>0</v>
      </c>
      <c r="AU43">
        <f t="shared" si="7"/>
        <v>0</v>
      </c>
      <c r="AV43">
        <f t="shared" si="7"/>
        <v>0</v>
      </c>
      <c r="AW43">
        <f t="shared" si="7"/>
        <v>0</v>
      </c>
      <c r="AX43">
        <f t="shared" si="7"/>
        <v>0</v>
      </c>
      <c r="AY43">
        <f t="shared" si="7"/>
        <v>0</v>
      </c>
      <c r="AZ43">
        <f t="shared" si="7"/>
        <v>0</v>
      </c>
      <c r="BA43">
        <f t="shared" si="7"/>
        <v>0</v>
      </c>
      <c r="BB43">
        <f t="shared" si="7"/>
        <v>0</v>
      </c>
      <c r="BC43">
        <f t="shared" si="7"/>
        <v>0</v>
      </c>
      <c r="BD43">
        <f t="shared" si="7"/>
        <v>0</v>
      </c>
      <c r="BE43">
        <f t="shared" si="7"/>
        <v>0</v>
      </c>
      <c r="BF43">
        <f t="shared" si="7"/>
        <v>0</v>
      </c>
      <c r="BG43">
        <f t="shared" si="7"/>
        <v>0</v>
      </c>
      <c r="BH43">
        <f t="shared" si="7"/>
        <v>0</v>
      </c>
      <c r="BI43">
        <f t="shared" si="7"/>
        <v>0</v>
      </c>
      <c r="BJ43">
        <f t="shared" si="2"/>
        <v>82.514108198640969</v>
      </c>
    </row>
    <row r="44" spans="1:62" x14ac:dyDescent="0.25">
      <c r="A44" t="s">
        <v>117</v>
      </c>
      <c r="B44">
        <f t="shared" ref="B44:BI44" si="8">B$2*B11</f>
        <v>0</v>
      </c>
      <c r="C44">
        <f t="shared" si="8"/>
        <v>0</v>
      </c>
      <c r="D44">
        <f t="shared" si="8"/>
        <v>0</v>
      </c>
      <c r="E44">
        <f t="shared" si="8"/>
        <v>0</v>
      </c>
      <c r="F44">
        <f t="shared" si="8"/>
        <v>0</v>
      </c>
      <c r="G44">
        <f t="shared" si="8"/>
        <v>0</v>
      </c>
      <c r="H44">
        <f t="shared" si="8"/>
        <v>0</v>
      </c>
      <c r="I44">
        <f t="shared" si="8"/>
        <v>0</v>
      </c>
      <c r="J44">
        <f t="shared" si="8"/>
        <v>69.604687275447077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8"/>
        <v>0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  <c r="AC44">
        <f t="shared" si="8"/>
        <v>0</v>
      </c>
      <c r="AD44">
        <f t="shared" si="8"/>
        <v>0</v>
      </c>
      <c r="AE44">
        <f t="shared" si="8"/>
        <v>0</v>
      </c>
      <c r="AF44">
        <f t="shared" si="8"/>
        <v>0</v>
      </c>
      <c r="AG44">
        <f t="shared" si="8"/>
        <v>0</v>
      </c>
      <c r="AH44">
        <f t="shared" si="8"/>
        <v>0</v>
      </c>
      <c r="AI44">
        <f t="shared" si="8"/>
        <v>0</v>
      </c>
      <c r="AJ44">
        <f t="shared" si="8"/>
        <v>0</v>
      </c>
      <c r="AK44">
        <f t="shared" si="8"/>
        <v>0</v>
      </c>
      <c r="AL44">
        <f t="shared" si="8"/>
        <v>0</v>
      </c>
      <c r="AM44">
        <f t="shared" si="8"/>
        <v>0</v>
      </c>
      <c r="AN44">
        <f t="shared" si="8"/>
        <v>0</v>
      </c>
      <c r="AO44">
        <f t="shared" si="8"/>
        <v>0</v>
      </c>
      <c r="AP44">
        <f t="shared" si="8"/>
        <v>0</v>
      </c>
      <c r="AQ44">
        <f t="shared" si="8"/>
        <v>0</v>
      </c>
      <c r="AR44">
        <f t="shared" si="8"/>
        <v>0</v>
      </c>
      <c r="AS44">
        <f t="shared" si="8"/>
        <v>0</v>
      </c>
      <c r="AT44">
        <f t="shared" si="8"/>
        <v>0</v>
      </c>
      <c r="AU44">
        <f t="shared" si="8"/>
        <v>0</v>
      </c>
      <c r="AV44">
        <f t="shared" si="8"/>
        <v>0</v>
      </c>
      <c r="AW44">
        <f t="shared" si="8"/>
        <v>0</v>
      </c>
      <c r="AX44">
        <f t="shared" si="8"/>
        <v>0</v>
      </c>
      <c r="AY44">
        <f t="shared" si="8"/>
        <v>0</v>
      </c>
      <c r="AZ44">
        <f t="shared" si="8"/>
        <v>0</v>
      </c>
      <c r="BA44">
        <f t="shared" si="8"/>
        <v>0</v>
      </c>
      <c r="BB44">
        <f t="shared" si="8"/>
        <v>0</v>
      </c>
      <c r="BC44">
        <f t="shared" si="8"/>
        <v>0</v>
      </c>
      <c r="BD44">
        <f t="shared" si="8"/>
        <v>0</v>
      </c>
      <c r="BE44">
        <f t="shared" si="8"/>
        <v>0</v>
      </c>
      <c r="BF44">
        <f t="shared" si="8"/>
        <v>0</v>
      </c>
      <c r="BG44">
        <f t="shared" si="8"/>
        <v>0</v>
      </c>
      <c r="BH44">
        <f t="shared" si="8"/>
        <v>0</v>
      </c>
      <c r="BI44">
        <f t="shared" si="8"/>
        <v>0</v>
      </c>
      <c r="BJ44">
        <f t="shared" si="2"/>
        <v>69.604687275447077</v>
      </c>
    </row>
    <row r="45" spans="1:62" x14ac:dyDescent="0.25">
      <c r="A45" t="s">
        <v>119</v>
      </c>
      <c r="B45">
        <f t="shared" ref="B45:BI45" si="9">B$2*B12</f>
        <v>0</v>
      </c>
      <c r="C45">
        <f t="shared" si="9"/>
        <v>0</v>
      </c>
      <c r="D45">
        <f t="shared" si="9"/>
        <v>0</v>
      </c>
      <c r="E45">
        <f t="shared" si="9"/>
        <v>0</v>
      </c>
      <c r="F45">
        <f t="shared" si="9"/>
        <v>0</v>
      </c>
      <c r="G45">
        <f t="shared" si="9"/>
        <v>0</v>
      </c>
      <c r="H45">
        <f t="shared" si="9"/>
        <v>0</v>
      </c>
      <c r="I45">
        <f t="shared" si="9"/>
        <v>0</v>
      </c>
      <c r="J45">
        <f t="shared" si="9"/>
        <v>18.382503641020072</v>
      </c>
      <c r="K45">
        <f t="shared" si="9"/>
        <v>0</v>
      </c>
      <c r="L45">
        <f t="shared" si="9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9"/>
        <v>0</v>
      </c>
      <c r="S45">
        <f t="shared" si="9"/>
        <v>0</v>
      </c>
      <c r="T45">
        <f t="shared" si="9"/>
        <v>0</v>
      </c>
      <c r="U45">
        <f t="shared" si="9"/>
        <v>0</v>
      </c>
      <c r="V45">
        <f t="shared" si="9"/>
        <v>0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 t="shared" si="9"/>
        <v>0</v>
      </c>
      <c r="AI45">
        <f t="shared" si="9"/>
        <v>0</v>
      </c>
      <c r="AJ45">
        <f t="shared" si="9"/>
        <v>0</v>
      </c>
      <c r="AK45">
        <f t="shared" si="9"/>
        <v>0</v>
      </c>
      <c r="AL45">
        <f t="shared" si="9"/>
        <v>0</v>
      </c>
      <c r="AM45">
        <f t="shared" si="9"/>
        <v>0</v>
      </c>
      <c r="AN45">
        <f t="shared" si="9"/>
        <v>0</v>
      </c>
      <c r="AO45">
        <f t="shared" si="9"/>
        <v>0</v>
      </c>
      <c r="AP45">
        <f t="shared" si="9"/>
        <v>0</v>
      </c>
      <c r="AQ45">
        <f t="shared" si="9"/>
        <v>0</v>
      </c>
      <c r="AR45">
        <f t="shared" si="9"/>
        <v>0</v>
      </c>
      <c r="AS45">
        <f t="shared" si="9"/>
        <v>0</v>
      </c>
      <c r="AT45">
        <f t="shared" si="9"/>
        <v>0</v>
      </c>
      <c r="AU45">
        <f t="shared" si="9"/>
        <v>0</v>
      </c>
      <c r="AV45">
        <f t="shared" si="9"/>
        <v>0</v>
      </c>
      <c r="AW45">
        <f t="shared" si="9"/>
        <v>0</v>
      </c>
      <c r="AX45">
        <f t="shared" si="9"/>
        <v>0</v>
      </c>
      <c r="AY45">
        <f t="shared" si="9"/>
        <v>0</v>
      </c>
      <c r="AZ45">
        <f t="shared" si="9"/>
        <v>0</v>
      </c>
      <c r="BA45">
        <f t="shared" si="9"/>
        <v>0</v>
      </c>
      <c r="BB45">
        <f t="shared" si="9"/>
        <v>0</v>
      </c>
      <c r="BC45">
        <f t="shared" si="9"/>
        <v>0</v>
      </c>
      <c r="BD45">
        <f t="shared" si="9"/>
        <v>0</v>
      </c>
      <c r="BE45">
        <f t="shared" si="9"/>
        <v>0</v>
      </c>
      <c r="BF45">
        <f t="shared" si="9"/>
        <v>0</v>
      </c>
      <c r="BG45">
        <f t="shared" si="9"/>
        <v>0</v>
      </c>
      <c r="BH45">
        <f t="shared" si="9"/>
        <v>0</v>
      </c>
      <c r="BI45">
        <f t="shared" si="9"/>
        <v>0</v>
      </c>
      <c r="BJ45">
        <f t="shared" si="2"/>
        <v>18.382503641020072</v>
      </c>
    </row>
    <row r="46" spans="1:62" x14ac:dyDescent="0.25">
      <c r="A46" t="s">
        <v>120</v>
      </c>
      <c r="B46">
        <f t="shared" ref="B46:BI46" si="10">B$2*B13</f>
        <v>0</v>
      </c>
      <c r="C46">
        <f t="shared" si="10"/>
        <v>0</v>
      </c>
      <c r="D46">
        <f t="shared" si="10"/>
        <v>0</v>
      </c>
      <c r="E46">
        <f t="shared" si="10"/>
        <v>0</v>
      </c>
      <c r="F46">
        <f t="shared" si="10"/>
        <v>0</v>
      </c>
      <c r="G46">
        <f t="shared" si="10"/>
        <v>0</v>
      </c>
      <c r="H46">
        <f t="shared" si="10"/>
        <v>0</v>
      </c>
      <c r="I46">
        <f t="shared" si="10"/>
        <v>0</v>
      </c>
      <c r="J46">
        <f t="shared" si="10"/>
        <v>14.961308732234588</v>
      </c>
      <c r="K46">
        <f t="shared" si="10"/>
        <v>0</v>
      </c>
      <c r="L46">
        <f t="shared" si="10"/>
        <v>0</v>
      </c>
      <c r="M46">
        <f t="shared" si="10"/>
        <v>0</v>
      </c>
      <c r="N46">
        <f t="shared" si="10"/>
        <v>0</v>
      </c>
      <c r="O46">
        <f t="shared" si="10"/>
        <v>0</v>
      </c>
      <c r="P46">
        <f t="shared" si="10"/>
        <v>0</v>
      </c>
      <c r="Q46">
        <f t="shared" si="10"/>
        <v>0</v>
      </c>
      <c r="R46">
        <f t="shared" si="10"/>
        <v>0</v>
      </c>
      <c r="S46">
        <f t="shared" si="10"/>
        <v>0</v>
      </c>
      <c r="T46">
        <f t="shared" si="10"/>
        <v>0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0"/>
        <v>0</v>
      </c>
      <c r="AF46">
        <f t="shared" si="10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J46">
        <f t="shared" si="10"/>
        <v>0</v>
      </c>
      <c r="AK46">
        <f t="shared" si="10"/>
        <v>0</v>
      </c>
      <c r="AL46">
        <f t="shared" si="10"/>
        <v>0</v>
      </c>
      <c r="AM46">
        <f t="shared" si="10"/>
        <v>0</v>
      </c>
      <c r="AN46">
        <f t="shared" si="10"/>
        <v>0</v>
      </c>
      <c r="AO46">
        <f t="shared" si="10"/>
        <v>0</v>
      </c>
      <c r="AP46">
        <f t="shared" si="10"/>
        <v>0</v>
      </c>
      <c r="AQ46">
        <f t="shared" si="10"/>
        <v>0</v>
      </c>
      <c r="AR46">
        <f t="shared" si="10"/>
        <v>0</v>
      </c>
      <c r="AS46">
        <f t="shared" si="10"/>
        <v>0</v>
      </c>
      <c r="AT46">
        <f t="shared" si="10"/>
        <v>0</v>
      </c>
      <c r="AU46">
        <f t="shared" si="10"/>
        <v>0</v>
      </c>
      <c r="AV46">
        <f t="shared" si="10"/>
        <v>0</v>
      </c>
      <c r="AW46">
        <f t="shared" si="10"/>
        <v>0</v>
      </c>
      <c r="AX46">
        <f t="shared" si="10"/>
        <v>0</v>
      </c>
      <c r="AY46">
        <f t="shared" si="10"/>
        <v>0</v>
      </c>
      <c r="AZ46">
        <f t="shared" si="10"/>
        <v>0</v>
      </c>
      <c r="BA46">
        <f t="shared" si="10"/>
        <v>0</v>
      </c>
      <c r="BB46">
        <f t="shared" si="10"/>
        <v>0</v>
      </c>
      <c r="BC46">
        <f t="shared" si="10"/>
        <v>0</v>
      </c>
      <c r="BD46">
        <f t="shared" si="10"/>
        <v>0</v>
      </c>
      <c r="BE46">
        <f t="shared" si="10"/>
        <v>0</v>
      </c>
      <c r="BF46">
        <f t="shared" si="10"/>
        <v>0</v>
      </c>
      <c r="BG46">
        <f t="shared" si="10"/>
        <v>0</v>
      </c>
      <c r="BH46">
        <f t="shared" si="10"/>
        <v>0</v>
      </c>
      <c r="BI46">
        <f t="shared" si="10"/>
        <v>0</v>
      </c>
      <c r="BJ46">
        <f t="shared" si="2"/>
        <v>14.961308732234588</v>
      </c>
    </row>
    <row r="47" spans="1:62" x14ac:dyDescent="0.25">
      <c r="A47" t="s">
        <v>121</v>
      </c>
      <c r="B47">
        <f t="shared" ref="B47:BI47" si="11">B$2*B14</f>
        <v>0</v>
      </c>
      <c r="C47">
        <f t="shared" si="11"/>
        <v>0</v>
      </c>
      <c r="D47">
        <f t="shared" si="11"/>
        <v>0</v>
      </c>
      <c r="E47">
        <f t="shared" si="11"/>
        <v>0</v>
      </c>
      <c r="F47">
        <f t="shared" si="11"/>
        <v>0</v>
      </c>
      <c r="G47">
        <f t="shared" si="11"/>
        <v>0</v>
      </c>
      <c r="H47">
        <f t="shared" si="11"/>
        <v>0</v>
      </c>
      <c r="I47">
        <f t="shared" si="11"/>
        <v>0</v>
      </c>
      <c r="J47">
        <f t="shared" si="11"/>
        <v>12.938486080023864</v>
      </c>
      <c r="K47">
        <f t="shared" si="11"/>
        <v>0</v>
      </c>
      <c r="L47">
        <f t="shared" si="11"/>
        <v>0</v>
      </c>
      <c r="M47">
        <f t="shared" si="11"/>
        <v>0</v>
      </c>
      <c r="N47">
        <f t="shared" si="11"/>
        <v>0</v>
      </c>
      <c r="O47">
        <f t="shared" si="11"/>
        <v>0</v>
      </c>
      <c r="P47">
        <f t="shared" si="11"/>
        <v>0</v>
      </c>
      <c r="Q47">
        <f t="shared" si="11"/>
        <v>0</v>
      </c>
      <c r="R47">
        <f t="shared" si="11"/>
        <v>0</v>
      </c>
      <c r="S47">
        <f t="shared" si="11"/>
        <v>0</v>
      </c>
      <c r="T47">
        <f t="shared" si="11"/>
        <v>0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  <c r="AC47">
        <f t="shared" si="11"/>
        <v>0</v>
      </c>
      <c r="AD47">
        <f t="shared" si="11"/>
        <v>0</v>
      </c>
      <c r="AE47">
        <f t="shared" si="11"/>
        <v>0</v>
      </c>
      <c r="AF47">
        <f t="shared" si="11"/>
        <v>0</v>
      </c>
      <c r="AG47">
        <f t="shared" si="11"/>
        <v>0</v>
      </c>
      <c r="AH47">
        <f t="shared" si="11"/>
        <v>0</v>
      </c>
      <c r="AI47">
        <f t="shared" si="11"/>
        <v>0</v>
      </c>
      <c r="AJ47">
        <f t="shared" si="11"/>
        <v>0</v>
      </c>
      <c r="AK47">
        <f t="shared" si="11"/>
        <v>0</v>
      </c>
      <c r="AL47">
        <f t="shared" si="11"/>
        <v>0</v>
      </c>
      <c r="AM47">
        <f t="shared" si="11"/>
        <v>0</v>
      </c>
      <c r="AN47">
        <f t="shared" si="11"/>
        <v>0</v>
      </c>
      <c r="AO47">
        <f t="shared" si="11"/>
        <v>0</v>
      </c>
      <c r="AP47">
        <f t="shared" si="11"/>
        <v>0</v>
      </c>
      <c r="AQ47">
        <f t="shared" si="11"/>
        <v>0</v>
      </c>
      <c r="AR47">
        <f t="shared" si="11"/>
        <v>0</v>
      </c>
      <c r="AS47">
        <f t="shared" si="11"/>
        <v>0</v>
      </c>
      <c r="AT47">
        <f t="shared" si="11"/>
        <v>0</v>
      </c>
      <c r="AU47">
        <f t="shared" si="11"/>
        <v>0</v>
      </c>
      <c r="AV47">
        <f t="shared" si="11"/>
        <v>0</v>
      </c>
      <c r="AW47">
        <f t="shared" si="11"/>
        <v>0</v>
      </c>
      <c r="AX47">
        <f t="shared" si="11"/>
        <v>0</v>
      </c>
      <c r="AY47">
        <f t="shared" si="11"/>
        <v>0</v>
      </c>
      <c r="AZ47">
        <f t="shared" si="11"/>
        <v>0</v>
      </c>
      <c r="BA47">
        <f t="shared" si="11"/>
        <v>0</v>
      </c>
      <c r="BB47">
        <f t="shared" si="11"/>
        <v>0</v>
      </c>
      <c r="BC47">
        <f t="shared" si="11"/>
        <v>0</v>
      </c>
      <c r="BD47">
        <f t="shared" si="11"/>
        <v>0</v>
      </c>
      <c r="BE47">
        <f t="shared" si="11"/>
        <v>0</v>
      </c>
      <c r="BF47">
        <f t="shared" si="11"/>
        <v>0</v>
      </c>
      <c r="BG47">
        <f t="shared" si="11"/>
        <v>0</v>
      </c>
      <c r="BH47">
        <f t="shared" si="11"/>
        <v>0</v>
      </c>
      <c r="BI47">
        <f t="shared" si="11"/>
        <v>0</v>
      </c>
      <c r="BJ47">
        <f t="shared" si="2"/>
        <v>12.938486080023864</v>
      </c>
    </row>
    <row r="48" spans="1:62" x14ac:dyDescent="0.25">
      <c r="A48" t="s">
        <v>97</v>
      </c>
      <c r="B48">
        <f t="shared" ref="B48:BI48" si="12">B$2*B15</f>
        <v>0</v>
      </c>
      <c r="C48">
        <f t="shared" si="12"/>
        <v>0</v>
      </c>
      <c r="D48">
        <f t="shared" si="12"/>
        <v>0</v>
      </c>
      <c r="E48">
        <f t="shared" si="12"/>
        <v>0</v>
      </c>
      <c r="F48">
        <f t="shared" si="12"/>
        <v>0</v>
      </c>
      <c r="G48">
        <f t="shared" si="12"/>
        <v>0</v>
      </c>
      <c r="H48">
        <f t="shared" si="12"/>
        <v>0</v>
      </c>
      <c r="I48">
        <f t="shared" si="12"/>
        <v>0</v>
      </c>
      <c r="J48">
        <f t="shared" si="12"/>
        <v>0</v>
      </c>
      <c r="K48">
        <f t="shared" si="12"/>
        <v>0</v>
      </c>
      <c r="L48">
        <f t="shared" si="12"/>
        <v>0</v>
      </c>
      <c r="M48">
        <f t="shared" si="12"/>
        <v>0</v>
      </c>
      <c r="N48">
        <f t="shared" si="12"/>
        <v>0</v>
      </c>
      <c r="O48">
        <f t="shared" si="12"/>
        <v>0</v>
      </c>
      <c r="P48">
        <f t="shared" si="12"/>
        <v>0</v>
      </c>
      <c r="Q48">
        <f t="shared" si="12"/>
        <v>0</v>
      </c>
      <c r="R48">
        <f t="shared" si="12"/>
        <v>0</v>
      </c>
      <c r="S48">
        <f t="shared" si="12"/>
        <v>0</v>
      </c>
      <c r="T48">
        <f t="shared" si="12"/>
        <v>0</v>
      </c>
      <c r="U48">
        <f t="shared" si="12"/>
        <v>0</v>
      </c>
      <c r="V48">
        <f t="shared" si="12"/>
        <v>0</v>
      </c>
      <c r="W48">
        <f t="shared" si="12"/>
        <v>0</v>
      </c>
      <c r="X48">
        <f t="shared" si="12"/>
        <v>0</v>
      </c>
      <c r="Y48">
        <f t="shared" si="12"/>
        <v>0</v>
      </c>
      <c r="Z48">
        <f t="shared" si="12"/>
        <v>0</v>
      </c>
      <c r="AA48">
        <f t="shared" si="12"/>
        <v>0</v>
      </c>
      <c r="AB48">
        <f t="shared" si="12"/>
        <v>0</v>
      </c>
      <c r="AC48">
        <f t="shared" si="12"/>
        <v>0</v>
      </c>
      <c r="AD48">
        <f t="shared" si="12"/>
        <v>0</v>
      </c>
      <c r="AE48">
        <f t="shared" si="12"/>
        <v>0</v>
      </c>
      <c r="AF48">
        <f t="shared" si="12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  <c r="AP48">
        <f t="shared" si="12"/>
        <v>0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12"/>
        <v>0</v>
      </c>
      <c r="AV48">
        <f t="shared" si="12"/>
        <v>0</v>
      </c>
      <c r="AW48">
        <f t="shared" si="12"/>
        <v>0</v>
      </c>
      <c r="AX48">
        <f t="shared" si="12"/>
        <v>0</v>
      </c>
      <c r="AY48">
        <f t="shared" si="12"/>
        <v>0</v>
      </c>
      <c r="AZ48">
        <f t="shared" si="12"/>
        <v>0</v>
      </c>
      <c r="BA48">
        <f t="shared" si="12"/>
        <v>0</v>
      </c>
      <c r="BB48">
        <f t="shared" si="12"/>
        <v>0</v>
      </c>
      <c r="BC48">
        <f t="shared" si="12"/>
        <v>0</v>
      </c>
      <c r="BD48">
        <f t="shared" si="12"/>
        <v>0</v>
      </c>
      <c r="BE48">
        <f t="shared" si="12"/>
        <v>0</v>
      </c>
      <c r="BF48">
        <f t="shared" si="12"/>
        <v>0</v>
      </c>
      <c r="BG48">
        <f t="shared" si="12"/>
        <v>0</v>
      </c>
      <c r="BH48">
        <f t="shared" si="12"/>
        <v>0</v>
      </c>
      <c r="BI48">
        <f t="shared" si="12"/>
        <v>0</v>
      </c>
      <c r="BJ48">
        <f t="shared" si="2"/>
        <v>0</v>
      </c>
    </row>
    <row r="49" spans="1:62" x14ac:dyDescent="0.25">
      <c r="A49" t="s">
        <v>122</v>
      </c>
      <c r="B49">
        <f t="shared" ref="B49:BI49" si="13">B$2*B16</f>
        <v>0</v>
      </c>
      <c r="C49">
        <f t="shared" si="13"/>
        <v>0</v>
      </c>
      <c r="D49">
        <f t="shared" si="13"/>
        <v>0</v>
      </c>
      <c r="E49">
        <f t="shared" si="13"/>
        <v>0</v>
      </c>
      <c r="F49">
        <f t="shared" si="13"/>
        <v>0</v>
      </c>
      <c r="G49">
        <f t="shared" si="13"/>
        <v>0</v>
      </c>
      <c r="H49">
        <f t="shared" si="13"/>
        <v>0</v>
      </c>
      <c r="I49">
        <f t="shared" si="13"/>
        <v>0</v>
      </c>
      <c r="J49">
        <f t="shared" si="13"/>
        <v>14.47022328903134</v>
      </c>
      <c r="K49">
        <f t="shared" si="13"/>
        <v>0</v>
      </c>
      <c r="L49">
        <f t="shared" si="13"/>
        <v>0</v>
      </c>
      <c r="M49">
        <f t="shared" si="13"/>
        <v>0</v>
      </c>
      <c r="N49">
        <f t="shared" si="13"/>
        <v>0</v>
      </c>
      <c r="O49">
        <f t="shared" si="13"/>
        <v>0</v>
      </c>
      <c r="P49">
        <f t="shared" si="13"/>
        <v>0</v>
      </c>
      <c r="Q49">
        <f t="shared" si="13"/>
        <v>0</v>
      </c>
      <c r="R49">
        <f t="shared" si="13"/>
        <v>0</v>
      </c>
      <c r="S49">
        <f t="shared" si="13"/>
        <v>0</v>
      </c>
      <c r="T49">
        <f t="shared" si="13"/>
        <v>0</v>
      </c>
      <c r="U49">
        <f t="shared" si="13"/>
        <v>0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>
        <f t="shared" si="13"/>
        <v>0</v>
      </c>
      <c r="AA49">
        <f t="shared" si="13"/>
        <v>0</v>
      </c>
      <c r="AB49">
        <f t="shared" si="13"/>
        <v>0</v>
      </c>
      <c r="AC49">
        <f t="shared" si="13"/>
        <v>0</v>
      </c>
      <c r="AD49">
        <f t="shared" si="13"/>
        <v>0</v>
      </c>
      <c r="AE49">
        <f t="shared" si="13"/>
        <v>0</v>
      </c>
      <c r="AF49">
        <f t="shared" si="13"/>
        <v>0</v>
      </c>
      <c r="AG49">
        <f t="shared" si="13"/>
        <v>0</v>
      </c>
      <c r="AH49">
        <f t="shared" si="13"/>
        <v>0</v>
      </c>
      <c r="AI49">
        <f t="shared" si="13"/>
        <v>0</v>
      </c>
      <c r="AJ49">
        <f t="shared" si="13"/>
        <v>0</v>
      </c>
      <c r="AK49">
        <f t="shared" si="13"/>
        <v>0</v>
      </c>
      <c r="AL49">
        <f t="shared" si="13"/>
        <v>0</v>
      </c>
      <c r="AM49">
        <f t="shared" si="13"/>
        <v>0</v>
      </c>
      <c r="AN49">
        <f t="shared" si="13"/>
        <v>0</v>
      </c>
      <c r="AO49">
        <f t="shared" si="13"/>
        <v>0</v>
      </c>
      <c r="AP49">
        <f t="shared" si="13"/>
        <v>0</v>
      </c>
      <c r="AQ49">
        <f t="shared" si="13"/>
        <v>0</v>
      </c>
      <c r="AR49">
        <f t="shared" si="13"/>
        <v>0</v>
      </c>
      <c r="AS49">
        <f t="shared" si="13"/>
        <v>0</v>
      </c>
      <c r="AT49">
        <f t="shared" si="13"/>
        <v>0</v>
      </c>
      <c r="AU49">
        <f t="shared" si="13"/>
        <v>0</v>
      </c>
      <c r="AV49">
        <f t="shared" si="13"/>
        <v>0</v>
      </c>
      <c r="AW49">
        <f t="shared" si="13"/>
        <v>0</v>
      </c>
      <c r="AX49">
        <f t="shared" si="13"/>
        <v>0</v>
      </c>
      <c r="AY49">
        <f t="shared" si="13"/>
        <v>0</v>
      </c>
      <c r="AZ49">
        <f t="shared" si="13"/>
        <v>0</v>
      </c>
      <c r="BA49">
        <f t="shared" si="13"/>
        <v>0</v>
      </c>
      <c r="BB49">
        <f t="shared" si="13"/>
        <v>0</v>
      </c>
      <c r="BC49">
        <f t="shared" si="13"/>
        <v>0</v>
      </c>
      <c r="BD49">
        <f t="shared" si="13"/>
        <v>0</v>
      </c>
      <c r="BE49">
        <f t="shared" si="13"/>
        <v>0</v>
      </c>
      <c r="BF49">
        <f t="shared" si="13"/>
        <v>0</v>
      </c>
      <c r="BG49">
        <f t="shared" si="13"/>
        <v>0</v>
      </c>
      <c r="BH49">
        <f t="shared" si="13"/>
        <v>0</v>
      </c>
      <c r="BI49">
        <f t="shared" si="13"/>
        <v>0</v>
      </c>
      <c r="BJ49">
        <f t="shared" si="2"/>
        <v>14.47022328903134</v>
      </c>
    </row>
    <row r="50" spans="1:62" x14ac:dyDescent="0.25">
      <c r="A50" t="s">
        <v>123</v>
      </c>
      <c r="B50">
        <f t="shared" ref="B50:BI50" si="14">B$2*B17</f>
        <v>0</v>
      </c>
      <c r="C50">
        <f t="shared" si="14"/>
        <v>0</v>
      </c>
      <c r="D50">
        <f t="shared" si="14"/>
        <v>0</v>
      </c>
      <c r="E50">
        <f t="shared" si="14"/>
        <v>0</v>
      </c>
      <c r="F50">
        <f t="shared" si="14"/>
        <v>0</v>
      </c>
      <c r="G50">
        <f t="shared" si="14"/>
        <v>0</v>
      </c>
      <c r="H50">
        <f t="shared" si="14"/>
        <v>0</v>
      </c>
      <c r="I50">
        <f t="shared" si="14"/>
        <v>0</v>
      </c>
      <c r="J50">
        <f t="shared" si="14"/>
        <v>0.88513158455539664</v>
      </c>
      <c r="K50">
        <f t="shared" si="14"/>
        <v>0</v>
      </c>
      <c r="L50">
        <f t="shared" si="14"/>
        <v>0</v>
      </c>
      <c r="M50">
        <f t="shared" si="14"/>
        <v>0</v>
      </c>
      <c r="N50">
        <f t="shared" si="14"/>
        <v>0</v>
      </c>
      <c r="O50">
        <f t="shared" si="14"/>
        <v>0</v>
      </c>
      <c r="P50">
        <f t="shared" si="14"/>
        <v>0</v>
      </c>
      <c r="Q50">
        <f t="shared" si="14"/>
        <v>0</v>
      </c>
      <c r="R50">
        <f t="shared" si="14"/>
        <v>0</v>
      </c>
      <c r="S50">
        <f t="shared" si="14"/>
        <v>0</v>
      </c>
      <c r="T50">
        <f t="shared" si="14"/>
        <v>0</v>
      </c>
      <c r="U50">
        <f t="shared" si="14"/>
        <v>0</v>
      </c>
      <c r="V50">
        <f t="shared" si="14"/>
        <v>0</v>
      </c>
      <c r="W50">
        <f t="shared" si="14"/>
        <v>0</v>
      </c>
      <c r="X50">
        <f t="shared" si="14"/>
        <v>0</v>
      </c>
      <c r="Y50">
        <f t="shared" si="14"/>
        <v>0</v>
      </c>
      <c r="Z50">
        <f t="shared" si="14"/>
        <v>0</v>
      </c>
      <c r="AA50">
        <f t="shared" si="14"/>
        <v>0</v>
      </c>
      <c r="AB50">
        <f t="shared" si="14"/>
        <v>0</v>
      </c>
      <c r="AC50">
        <f t="shared" si="14"/>
        <v>0</v>
      </c>
      <c r="AD50">
        <f t="shared" si="14"/>
        <v>0</v>
      </c>
      <c r="AE50">
        <f t="shared" si="14"/>
        <v>0</v>
      </c>
      <c r="AF50">
        <f t="shared" si="14"/>
        <v>0</v>
      </c>
      <c r="AG50">
        <f t="shared" si="14"/>
        <v>0</v>
      </c>
      <c r="AH50">
        <f t="shared" si="14"/>
        <v>0</v>
      </c>
      <c r="AI50">
        <f t="shared" si="14"/>
        <v>0</v>
      </c>
      <c r="AJ50">
        <f t="shared" si="14"/>
        <v>0</v>
      </c>
      <c r="AK50">
        <f t="shared" si="14"/>
        <v>0</v>
      </c>
      <c r="AL50">
        <f t="shared" si="14"/>
        <v>0</v>
      </c>
      <c r="AM50">
        <f t="shared" si="14"/>
        <v>0</v>
      </c>
      <c r="AN50">
        <f t="shared" si="14"/>
        <v>0</v>
      </c>
      <c r="AO50">
        <f t="shared" si="14"/>
        <v>0</v>
      </c>
      <c r="AP50">
        <f t="shared" si="14"/>
        <v>0</v>
      </c>
      <c r="AQ50">
        <f t="shared" si="14"/>
        <v>0</v>
      </c>
      <c r="AR50">
        <f t="shared" si="14"/>
        <v>0</v>
      </c>
      <c r="AS50">
        <f t="shared" si="14"/>
        <v>0</v>
      </c>
      <c r="AT50">
        <f t="shared" si="14"/>
        <v>0</v>
      </c>
      <c r="AU50">
        <f t="shared" si="14"/>
        <v>0</v>
      </c>
      <c r="AV50">
        <f t="shared" si="14"/>
        <v>0</v>
      </c>
      <c r="AW50">
        <f t="shared" si="14"/>
        <v>0</v>
      </c>
      <c r="AX50">
        <f t="shared" si="14"/>
        <v>0</v>
      </c>
      <c r="AY50">
        <f t="shared" si="14"/>
        <v>0</v>
      </c>
      <c r="AZ50">
        <f t="shared" si="14"/>
        <v>0</v>
      </c>
      <c r="BA50">
        <f t="shared" si="14"/>
        <v>0</v>
      </c>
      <c r="BB50">
        <f t="shared" si="14"/>
        <v>0</v>
      </c>
      <c r="BC50">
        <f t="shared" si="14"/>
        <v>0</v>
      </c>
      <c r="BD50">
        <f t="shared" si="14"/>
        <v>0</v>
      </c>
      <c r="BE50">
        <f t="shared" si="14"/>
        <v>0</v>
      </c>
      <c r="BF50">
        <f t="shared" si="14"/>
        <v>0</v>
      </c>
      <c r="BG50">
        <f t="shared" si="14"/>
        <v>0</v>
      </c>
      <c r="BH50">
        <f t="shared" si="14"/>
        <v>0</v>
      </c>
      <c r="BI50">
        <f t="shared" si="14"/>
        <v>0</v>
      </c>
      <c r="BJ50">
        <f t="shared" si="2"/>
        <v>0.88513158455539664</v>
      </c>
    </row>
    <row r="51" spans="1:62" x14ac:dyDescent="0.25">
      <c r="A51" t="s">
        <v>124</v>
      </c>
      <c r="B51">
        <f t="shared" ref="B51:BI51" si="15">B$2*B18</f>
        <v>0</v>
      </c>
      <c r="C51">
        <f t="shared" si="15"/>
        <v>0</v>
      </c>
      <c r="D51">
        <f t="shared" si="15"/>
        <v>0</v>
      </c>
      <c r="E51">
        <f t="shared" si="15"/>
        <v>0</v>
      </c>
      <c r="F51">
        <f t="shared" si="15"/>
        <v>0</v>
      </c>
      <c r="G51">
        <f t="shared" si="15"/>
        <v>0</v>
      </c>
      <c r="H51">
        <f t="shared" si="15"/>
        <v>0</v>
      </c>
      <c r="I51">
        <f t="shared" si="15"/>
        <v>0</v>
      </c>
      <c r="J51">
        <f t="shared" si="15"/>
        <v>0.85797196265248077</v>
      </c>
      <c r="K51">
        <f t="shared" si="15"/>
        <v>0</v>
      </c>
      <c r="L51">
        <f t="shared" si="15"/>
        <v>0</v>
      </c>
      <c r="M51">
        <f t="shared" si="15"/>
        <v>0</v>
      </c>
      <c r="N51">
        <f t="shared" si="15"/>
        <v>0</v>
      </c>
      <c r="O51">
        <f t="shared" si="15"/>
        <v>0</v>
      </c>
      <c r="P51">
        <f t="shared" si="15"/>
        <v>0</v>
      </c>
      <c r="Q51">
        <f t="shared" si="15"/>
        <v>0</v>
      </c>
      <c r="R51">
        <f t="shared" si="15"/>
        <v>0</v>
      </c>
      <c r="S51">
        <f t="shared" si="15"/>
        <v>0</v>
      </c>
      <c r="T51">
        <f t="shared" si="15"/>
        <v>0</v>
      </c>
      <c r="U51">
        <f t="shared" si="15"/>
        <v>0</v>
      </c>
      <c r="V51">
        <f t="shared" si="15"/>
        <v>0</v>
      </c>
      <c r="W51">
        <f t="shared" si="15"/>
        <v>0</v>
      </c>
      <c r="X51">
        <f t="shared" si="15"/>
        <v>0</v>
      </c>
      <c r="Y51">
        <f t="shared" si="15"/>
        <v>0</v>
      </c>
      <c r="Z51">
        <f t="shared" si="15"/>
        <v>0</v>
      </c>
      <c r="AA51">
        <f t="shared" si="15"/>
        <v>0</v>
      </c>
      <c r="AB51">
        <f t="shared" si="15"/>
        <v>0</v>
      </c>
      <c r="AC51">
        <f t="shared" si="15"/>
        <v>0</v>
      </c>
      <c r="AD51">
        <f t="shared" si="15"/>
        <v>0</v>
      </c>
      <c r="AE51">
        <f t="shared" si="15"/>
        <v>0</v>
      </c>
      <c r="AF51">
        <f t="shared" si="15"/>
        <v>0</v>
      </c>
      <c r="AG51">
        <f t="shared" si="15"/>
        <v>0</v>
      </c>
      <c r="AH51">
        <f t="shared" si="15"/>
        <v>0</v>
      </c>
      <c r="AI51">
        <f t="shared" si="15"/>
        <v>0</v>
      </c>
      <c r="AJ51">
        <f t="shared" si="15"/>
        <v>0</v>
      </c>
      <c r="AK51">
        <f t="shared" si="15"/>
        <v>0</v>
      </c>
      <c r="AL51">
        <f t="shared" si="15"/>
        <v>0</v>
      </c>
      <c r="AM51">
        <f t="shared" si="15"/>
        <v>0</v>
      </c>
      <c r="AN51">
        <f t="shared" si="15"/>
        <v>0</v>
      </c>
      <c r="AO51">
        <f t="shared" si="15"/>
        <v>0</v>
      </c>
      <c r="AP51">
        <f t="shared" si="15"/>
        <v>0</v>
      </c>
      <c r="AQ51">
        <f t="shared" si="15"/>
        <v>0</v>
      </c>
      <c r="AR51">
        <f t="shared" si="15"/>
        <v>0</v>
      </c>
      <c r="AS51">
        <f t="shared" si="15"/>
        <v>0</v>
      </c>
      <c r="AT51">
        <f t="shared" si="15"/>
        <v>0</v>
      </c>
      <c r="AU51">
        <f t="shared" si="15"/>
        <v>0</v>
      </c>
      <c r="AV51">
        <f t="shared" si="15"/>
        <v>0</v>
      </c>
      <c r="AW51">
        <f t="shared" si="15"/>
        <v>0</v>
      </c>
      <c r="AX51">
        <f t="shared" si="15"/>
        <v>0</v>
      </c>
      <c r="AY51">
        <f t="shared" si="15"/>
        <v>0</v>
      </c>
      <c r="AZ51">
        <f t="shared" si="15"/>
        <v>0</v>
      </c>
      <c r="BA51">
        <f t="shared" si="15"/>
        <v>0</v>
      </c>
      <c r="BB51">
        <f t="shared" si="15"/>
        <v>0</v>
      </c>
      <c r="BC51">
        <f t="shared" si="15"/>
        <v>0</v>
      </c>
      <c r="BD51">
        <f t="shared" si="15"/>
        <v>0</v>
      </c>
      <c r="BE51">
        <f t="shared" si="15"/>
        <v>0</v>
      </c>
      <c r="BF51">
        <f t="shared" si="15"/>
        <v>0</v>
      </c>
      <c r="BG51">
        <f t="shared" si="15"/>
        <v>0</v>
      </c>
      <c r="BH51">
        <f t="shared" si="15"/>
        <v>0</v>
      </c>
      <c r="BI51">
        <f t="shared" si="15"/>
        <v>0</v>
      </c>
      <c r="BJ51">
        <f t="shared" si="2"/>
        <v>0.85797196265248077</v>
      </c>
    </row>
    <row r="52" spans="1:62" x14ac:dyDescent="0.25">
      <c r="A52" t="s">
        <v>125</v>
      </c>
      <c r="B52">
        <f t="shared" ref="B52:BI52" si="16">B$2*B19</f>
        <v>0</v>
      </c>
      <c r="C52">
        <f t="shared" si="16"/>
        <v>0</v>
      </c>
      <c r="D52">
        <f t="shared" si="16"/>
        <v>0</v>
      </c>
      <c r="E52">
        <f t="shared" si="16"/>
        <v>0</v>
      </c>
      <c r="F52">
        <f t="shared" si="16"/>
        <v>0</v>
      </c>
      <c r="G52">
        <f t="shared" si="16"/>
        <v>0</v>
      </c>
      <c r="H52">
        <f t="shared" si="16"/>
        <v>0</v>
      </c>
      <c r="I52">
        <f t="shared" si="16"/>
        <v>0</v>
      </c>
      <c r="J52">
        <f t="shared" si="16"/>
        <v>7.2961163871933232</v>
      </c>
      <c r="K52">
        <f t="shared" si="16"/>
        <v>0</v>
      </c>
      <c r="L52">
        <f t="shared" si="16"/>
        <v>0</v>
      </c>
      <c r="M52">
        <f t="shared" si="16"/>
        <v>0</v>
      </c>
      <c r="N52">
        <f t="shared" si="16"/>
        <v>0</v>
      </c>
      <c r="O52">
        <f t="shared" si="16"/>
        <v>0</v>
      </c>
      <c r="P52">
        <f t="shared" si="16"/>
        <v>0</v>
      </c>
      <c r="Q52">
        <f t="shared" si="16"/>
        <v>0</v>
      </c>
      <c r="R52">
        <f t="shared" si="16"/>
        <v>0</v>
      </c>
      <c r="S52">
        <f t="shared" si="16"/>
        <v>0</v>
      </c>
      <c r="T52">
        <f t="shared" si="16"/>
        <v>0</v>
      </c>
      <c r="U52">
        <f t="shared" si="16"/>
        <v>0</v>
      </c>
      <c r="V52">
        <f t="shared" si="16"/>
        <v>0</v>
      </c>
      <c r="W52">
        <f t="shared" si="16"/>
        <v>0</v>
      </c>
      <c r="X52">
        <f t="shared" si="16"/>
        <v>0</v>
      </c>
      <c r="Y52">
        <f t="shared" si="16"/>
        <v>0</v>
      </c>
      <c r="Z52">
        <f t="shared" si="16"/>
        <v>0</v>
      </c>
      <c r="AA52">
        <f t="shared" si="16"/>
        <v>0</v>
      </c>
      <c r="AB52">
        <f t="shared" si="16"/>
        <v>0</v>
      </c>
      <c r="AC52">
        <f t="shared" si="16"/>
        <v>0</v>
      </c>
      <c r="AD52">
        <f t="shared" si="16"/>
        <v>0</v>
      </c>
      <c r="AE52">
        <f t="shared" si="16"/>
        <v>0</v>
      </c>
      <c r="AF52">
        <f t="shared" si="16"/>
        <v>0</v>
      </c>
      <c r="AG52">
        <f t="shared" si="16"/>
        <v>0</v>
      </c>
      <c r="AH52">
        <f t="shared" si="16"/>
        <v>0</v>
      </c>
      <c r="AI52">
        <f t="shared" si="16"/>
        <v>0</v>
      </c>
      <c r="AJ52">
        <f t="shared" si="16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  <c r="AP52">
        <f t="shared" si="16"/>
        <v>0</v>
      </c>
      <c r="AQ52">
        <f t="shared" si="16"/>
        <v>0</v>
      </c>
      <c r="AR52">
        <f t="shared" si="16"/>
        <v>0</v>
      </c>
      <c r="AS52">
        <f t="shared" si="16"/>
        <v>0</v>
      </c>
      <c r="AT52">
        <f t="shared" si="16"/>
        <v>0</v>
      </c>
      <c r="AU52">
        <f t="shared" si="16"/>
        <v>0</v>
      </c>
      <c r="AV52">
        <f t="shared" si="16"/>
        <v>0</v>
      </c>
      <c r="AW52">
        <f t="shared" si="16"/>
        <v>0</v>
      </c>
      <c r="AX52">
        <f t="shared" si="16"/>
        <v>0</v>
      </c>
      <c r="AY52">
        <f t="shared" si="16"/>
        <v>0</v>
      </c>
      <c r="AZ52">
        <f t="shared" si="16"/>
        <v>0</v>
      </c>
      <c r="BA52">
        <f t="shared" si="16"/>
        <v>0</v>
      </c>
      <c r="BB52">
        <f t="shared" si="16"/>
        <v>0</v>
      </c>
      <c r="BC52">
        <f t="shared" si="16"/>
        <v>0</v>
      </c>
      <c r="BD52">
        <f t="shared" si="16"/>
        <v>0</v>
      </c>
      <c r="BE52">
        <f t="shared" si="16"/>
        <v>0</v>
      </c>
      <c r="BF52">
        <f t="shared" si="16"/>
        <v>0</v>
      </c>
      <c r="BG52">
        <f t="shared" si="16"/>
        <v>0</v>
      </c>
      <c r="BH52">
        <f t="shared" si="16"/>
        <v>0</v>
      </c>
      <c r="BI52">
        <f t="shared" si="16"/>
        <v>0</v>
      </c>
      <c r="BJ52">
        <f t="shared" si="2"/>
        <v>7.2961163871933232</v>
      </c>
    </row>
    <row r="53" spans="1:62" x14ac:dyDescent="0.25">
      <c r="A53" t="s">
        <v>126</v>
      </c>
      <c r="B53">
        <f t="shared" ref="B53:BI53" si="17">B$2*B20</f>
        <v>0</v>
      </c>
      <c r="C53">
        <f t="shared" si="17"/>
        <v>0</v>
      </c>
      <c r="D53">
        <f t="shared" si="17"/>
        <v>0</v>
      </c>
      <c r="E53">
        <f t="shared" si="17"/>
        <v>0</v>
      </c>
      <c r="F53">
        <f t="shared" si="17"/>
        <v>0</v>
      </c>
      <c r="G53">
        <f t="shared" si="17"/>
        <v>0</v>
      </c>
      <c r="H53">
        <f t="shared" si="17"/>
        <v>0</v>
      </c>
      <c r="I53">
        <f t="shared" si="17"/>
        <v>0</v>
      </c>
      <c r="J53">
        <f t="shared" si="17"/>
        <v>0.60664108763267777</v>
      </c>
      <c r="K53">
        <f t="shared" si="17"/>
        <v>0</v>
      </c>
      <c r="L53">
        <f t="shared" si="17"/>
        <v>0</v>
      </c>
      <c r="M53">
        <f t="shared" si="17"/>
        <v>0</v>
      </c>
      <c r="N53">
        <f t="shared" si="17"/>
        <v>0</v>
      </c>
      <c r="O53">
        <f t="shared" si="17"/>
        <v>0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0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0</v>
      </c>
      <c r="AA53">
        <f t="shared" si="17"/>
        <v>0</v>
      </c>
      <c r="AB53">
        <f t="shared" si="17"/>
        <v>0</v>
      </c>
      <c r="AC53">
        <f t="shared" si="17"/>
        <v>0</v>
      </c>
      <c r="AD53">
        <f t="shared" si="17"/>
        <v>0</v>
      </c>
      <c r="AE53">
        <f t="shared" si="17"/>
        <v>0</v>
      </c>
      <c r="AF53">
        <f t="shared" si="17"/>
        <v>0</v>
      </c>
      <c r="AG53">
        <f t="shared" si="17"/>
        <v>0</v>
      </c>
      <c r="AH53">
        <f t="shared" si="17"/>
        <v>0</v>
      </c>
      <c r="AI53">
        <f t="shared" si="17"/>
        <v>0</v>
      </c>
      <c r="AJ53">
        <f t="shared" si="17"/>
        <v>0</v>
      </c>
      <c r="AK53">
        <f t="shared" si="17"/>
        <v>0</v>
      </c>
      <c r="AL53">
        <f t="shared" si="17"/>
        <v>0</v>
      </c>
      <c r="AM53">
        <f t="shared" si="17"/>
        <v>0</v>
      </c>
      <c r="AN53">
        <f t="shared" si="17"/>
        <v>0</v>
      </c>
      <c r="AO53">
        <f t="shared" si="17"/>
        <v>0</v>
      </c>
      <c r="AP53">
        <f t="shared" si="17"/>
        <v>0</v>
      </c>
      <c r="AQ53">
        <f t="shared" si="17"/>
        <v>0</v>
      </c>
      <c r="AR53">
        <f t="shared" si="17"/>
        <v>0</v>
      </c>
      <c r="AS53">
        <f t="shared" si="17"/>
        <v>0</v>
      </c>
      <c r="AT53">
        <f t="shared" si="17"/>
        <v>0</v>
      </c>
      <c r="AU53">
        <f t="shared" si="17"/>
        <v>0</v>
      </c>
      <c r="AV53">
        <f t="shared" si="17"/>
        <v>0</v>
      </c>
      <c r="AW53">
        <f t="shared" si="17"/>
        <v>0</v>
      </c>
      <c r="AX53">
        <f t="shared" si="17"/>
        <v>0</v>
      </c>
      <c r="AY53">
        <f t="shared" si="17"/>
        <v>0</v>
      </c>
      <c r="AZ53">
        <f t="shared" si="17"/>
        <v>0</v>
      </c>
      <c r="BA53">
        <f t="shared" si="17"/>
        <v>0</v>
      </c>
      <c r="BB53">
        <f t="shared" si="17"/>
        <v>0</v>
      </c>
      <c r="BC53">
        <f t="shared" si="17"/>
        <v>0</v>
      </c>
      <c r="BD53">
        <f t="shared" si="17"/>
        <v>0</v>
      </c>
      <c r="BE53">
        <f t="shared" si="17"/>
        <v>0</v>
      </c>
      <c r="BF53">
        <f t="shared" si="17"/>
        <v>0</v>
      </c>
      <c r="BG53">
        <f t="shared" si="17"/>
        <v>0</v>
      </c>
      <c r="BH53">
        <f t="shared" si="17"/>
        <v>0</v>
      </c>
      <c r="BI53">
        <f t="shared" si="17"/>
        <v>0</v>
      </c>
      <c r="BJ53">
        <f t="shared" si="2"/>
        <v>0.60664108763267777</v>
      </c>
    </row>
    <row r="54" spans="1:62" x14ac:dyDescent="0.25">
      <c r="A54" t="s">
        <v>30</v>
      </c>
      <c r="B54">
        <f t="shared" ref="B54:BI54" si="18">B$2*B21</f>
        <v>0</v>
      </c>
      <c r="C54">
        <f t="shared" si="18"/>
        <v>0</v>
      </c>
      <c r="D54">
        <f t="shared" si="18"/>
        <v>0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  <c r="AC54">
        <f t="shared" si="18"/>
        <v>0</v>
      </c>
      <c r="AD54">
        <f t="shared" si="18"/>
        <v>0</v>
      </c>
      <c r="AE54">
        <f t="shared" si="18"/>
        <v>0</v>
      </c>
      <c r="AF54">
        <f t="shared" si="18"/>
        <v>0</v>
      </c>
      <c r="AG54">
        <f t="shared" si="18"/>
        <v>0</v>
      </c>
      <c r="AH54">
        <f t="shared" si="18"/>
        <v>0</v>
      </c>
      <c r="AI54">
        <f t="shared" si="18"/>
        <v>0</v>
      </c>
      <c r="AJ54">
        <f t="shared" si="18"/>
        <v>0</v>
      </c>
      <c r="AK54">
        <f t="shared" si="18"/>
        <v>0</v>
      </c>
      <c r="AL54">
        <f t="shared" si="18"/>
        <v>0</v>
      </c>
      <c r="AM54">
        <f t="shared" si="18"/>
        <v>0</v>
      </c>
      <c r="AN54">
        <f t="shared" si="18"/>
        <v>0</v>
      </c>
      <c r="AO54">
        <f t="shared" si="18"/>
        <v>0</v>
      </c>
      <c r="AP54">
        <f t="shared" si="18"/>
        <v>0</v>
      </c>
      <c r="AQ54">
        <f t="shared" si="18"/>
        <v>0</v>
      </c>
      <c r="AR54">
        <f t="shared" si="18"/>
        <v>0</v>
      </c>
      <c r="AS54">
        <f t="shared" si="18"/>
        <v>0</v>
      </c>
      <c r="AT54">
        <f t="shared" si="18"/>
        <v>0</v>
      </c>
      <c r="AU54">
        <f t="shared" si="18"/>
        <v>0</v>
      </c>
      <c r="AV54">
        <f t="shared" si="18"/>
        <v>0</v>
      </c>
      <c r="AW54">
        <f t="shared" si="18"/>
        <v>0</v>
      </c>
      <c r="AX54">
        <f t="shared" si="18"/>
        <v>0</v>
      </c>
      <c r="AY54">
        <f t="shared" si="18"/>
        <v>0</v>
      </c>
      <c r="AZ54">
        <f t="shared" si="18"/>
        <v>0</v>
      </c>
      <c r="BA54">
        <f t="shared" si="18"/>
        <v>0</v>
      </c>
      <c r="BB54">
        <f t="shared" si="18"/>
        <v>0</v>
      </c>
      <c r="BC54">
        <f t="shared" si="18"/>
        <v>0</v>
      </c>
      <c r="BD54">
        <f t="shared" si="18"/>
        <v>0</v>
      </c>
      <c r="BE54">
        <f t="shared" si="18"/>
        <v>0</v>
      </c>
      <c r="BF54">
        <f t="shared" si="18"/>
        <v>0</v>
      </c>
      <c r="BG54">
        <f t="shared" si="18"/>
        <v>0</v>
      </c>
      <c r="BH54">
        <f t="shared" si="18"/>
        <v>0</v>
      </c>
      <c r="BI54">
        <f t="shared" si="18"/>
        <v>0</v>
      </c>
      <c r="BJ54">
        <f t="shared" si="2"/>
        <v>0</v>
      </c>
    </row>
    <row r="55" spans="1:62" x14ac:dyDescent="0.25">
      <c r="A55" t="s">
        <v>32</v>
      </c>
      <c r="B55">
        <f t="shared" ref="B55:BI55" si="19">B$2*B22</f>
        <v>0</v>
      </c>
      <c r="C55">
        <f t="shared" si="19"/>
        <v>0</v>
      </c>
      <c r="D55">
        <f t="shared" si="19"/>
        <v>0</v>
      </c>
      <c r="E55">
        <f t="shared" si="19"/>
        <v>0</v>
      </c>
      <c r="F55">
        <f t="shared" si="19"/>
        <v>0</v>
      </c>
      <c r="G55">
        <f t="shared" si="19"/>
        <v>0</v>
      </c>
      <c r="H55">
        <f t="shared" si="19"/>
        <v>0</v>
      </c>
      <c r="I55">
        <f t="shared" si="19"/>
        <v>0</v>
      </c>
      <c r="J55">
        <f t="shared" si="19"/>
        <v>11.708194350734761</v>
      </c>
      <c r="K55">
        <f t="shared" si="19"/>
        <v>0</v>
      </c>
      <c r="L55">
        <f t="shared" si="19"/>
        <v>0</v>
      </c>
      <c r="M55">
        <f t="shared" si="19"/>
        <v>0</v>
      </c>
      <c r="N55">
        <f t="shared" si="19"/>
        <v>0</v>
      </c>
      <c r="O55">
        <f t="shared" si="19"/>
        <v>0</v>
      </c>
      <c r="P55">
        <f t="shared" si="19"/>
        <v>0</v>
      </c>
      <c r="Q55">
        <f t="shared" si="19"/>
        <v>0</v>
      </c>
      <c r="R55">
        <f t="shared" si="19"/>
        <v>0</v>
      </c>
      <c r="S55">
        <f t="shared" si="19"/>
        <v>0</v>
      </c>
      <c r="T55">
        <f t="shared" si="19"/>
        <v>0</v>
      </c>
      <c r="U55">
        <f t="shared" si="19"/>
        <v>0</v>
      </c>
      <c r="V55">
        <f t="shared" si="19"/>
        <v>0</v>
      </c>
      <c r="W55">
        <f t="shared" si="19"/>
        <v>0</v>
      </c>
      <c r="X55">
        <f t="shared" si="19"/>
        <v>0</v>
      </c>
      <c r="Y55">
        <f t="shared" si="19"/>
        <v>0</v>
      </c>
      <c r="Z55">
        <f t="shared" si="19"/>
        <v>0</v>
      </c>
      <c r="AA55">
        <f t="shared" si="19"/>
        <v>0</v>
      </c>
      <c r="AB55">
        <f t="shared" si="19"/>
        <v>0</v>
      </c>
      <c r="AC55">
        <f t="shared" si="19"/>
        <v>0</v>
      </c>
      <c r="AD55">
        <f t="shared" si="19"/>
        <v>0</v>
      </c>
      <c r="AE55">
        <f t="shared" si="19"/>
        <v>0</v>
      </c>
      <c r="AF55">
        <f t="shared" si="19"/>
        <v>0</v>
      </c>
      <c r="AG55">
        <f t="shared" si="19"/>
        <v>0</v>
      </c>
      <c r="AH55">
        <f t="shared" si="19"/>
        <v>0</v>
      </c>
      <c r="AI55">
        <f t="shared" si="19"/>
        <v>0</v>
      </c>
      <c r="AJ55">
        <f t="shared" si="19"/>
        <v>0</v>
      </c>
      <c r="AK55">
        <f t="shared" si="19"/>
        <v>0</v>
      </c>
      <c r="AL55">
        <f t="shared" si="19"/>
        <v>0</v>
      </c>
      <c r="AM55">
        <f t="shared" si="19"/>
        <v>0</v>
      </c>
      <c r="AN55">
        <f t="shared" si="19"/>
        <v>0</v>
      </c>
      <c r="AO55">
        <f t="shared" si="19"/>
        <v>0</v>
      </c>
      <c r="AP55">
        <f t="shared" si="19"/>
        <v>0</v>
      </c>
      <c r="AQ55">
        <f t="shared" si="19"/>
        <v>0</v>
      </c>
      <c r="AR55">
        <f t="shared" si="19"/>
        <v>0</v>
      </c>
      <c r="AS55">
        <f t="shared" si="19"/>
        <v>0</v>
      </c>
      <c r="AT55">
        <f t="shared" si="19"/>
        <v>0</v>
      </c>
      <c r="AU55">
        <f t="shared" si="19"/>
        <v>0</v>
      </c>
      <c r="AV55">
        <f t="shared" si="19"/>
        <v>0</v>
      </c>
      <c r="AW55">
        <f t="shared" si="19"/>
        <v>0</v>
      </c>
      <c r="AX55">
        <f t="shared" si="19"/>
        <v>0</v>
      </c>
      <c r="AY55">
        <f t="shared" si="19"/>
        <v>0</v>
      </c>
      <c r="AZ55">
        <f t="shared" si="19"/>
        <v>0</v>
      </c>
      <c r="BA55">
        <f t="shared" si="19"/>
        <v>0</v>
      </c>
      <c r="BB55">
        <f t="shared" si="19"/>
        <v>0</v>
      </c>
      <c r="BC55">
        <f t="shared" si="19"/>
        <v>0</v>
      </c>
      <c r="BD55">
        <f t="shared" si="19"/>
        <v>0</v>
      </c>
      <c r="BE55">
        <f t="shared" si="19"/>
        <v>0</v>
      </c>
      <c r="BF55">
        <f t="shared" si="19"/>
        <v>0</v>
      </c>
      <c r="BG55">
        <f t="shared" si="19"/>
        <v>0</v>
      </c>
      <c r="BH55">
        <f t="shared" si="19"/>
        <v>0</v>
      </c>
      <c r="BI55">
        <f t="shared" si="19"/>
        <v>0</v>
      </c>
      <c r="BJ55">
        <f t="shared" si="2"/>
        <v>11.708194350734761</v>
      </c>
    </row>
    <row r="56" spans="1:62" x14ac:dyDescent="0.25">
      <c r="A56" t="s">
        <v>98</v>
      </c>
      <c r="B56">
        <f t="shared" ref="B56:BI56" si="20">B$2*B23</f>
        <v>0</v>
      </c>
      <c r="C56">
        <f t="shared" si="20"/>
        <v>0</v>
      </c>
      <c r="D56">
        <f t="shared" si="20"/>
        <v>0</v>
      </c>
      <c r="E56">
        <f t="shared" si="20"/>
        <v>0</v>
      </c>
      <c r="F56">
        <f t="shared" si="20"/>
        <v>0</v>
      </c>
      <c r="G56">
        <f t="shared" si="20"/>
        <v>0</v>
      </c>
      <c r="H56">
        <f t="shared" si="20"/>
        <v>0</v>
      </c>
      <c r="I56">
        <f t="shared" si="20"/>
        <v>0</v>
      </c>
      <c r="J56">
        <f t="shared" si="20"/>
        <v>0</v>
      </c>
      <c r="K56">
        <f t="shared" si="20"/>
        <v>0</v>
      </c>
      <c r="L56">
        <f t="shared" si="20"/>
        <v>0</v>
      </c>
      <c r="M56">
        <f t="shared" si="20"/>
        <v>0</v>
      </c>
      <c r="N56">
        <f t="shared" si="20"/>
        <v>0</v>
      </c>
      <c r="O56">
        <f t="shared" si="20"/>
        <v>0</v>
      </c>
      <c r="P56">
        <f t="shared" si="20"/>
        <v>0</v>
      </c>
      <c r="Q56">
        <f t="shared" si="20"/>
        <v>0</v>
      </c>
      <c r="R56">
        <f t="shared" si="20"/>
        <v>0</v>
      </c>
      <c r="S56">
        <f t="shared" si="20"/>
        <v>0</v>
      </c>
      <c r="T56">
        <f t="shared" si="20"/>
        <v>0</v>
      </c>
      <c r="U56">
        <f t="shared" si="20"/>
        <v>0</v>
      </c>
      <c r="V56">
        <f t="shared" si="20"/>
        <v>0</v>
      </c>
      <c r="W56">
        <f t="shared" si="20"/>
        <v>0</v>
      </c>
      <c r="X56">
        <f t="shared" si="20"/>
        <v>0</v>
      </c>
      <c r="Y56">
        <f t="shared" si="20"/>
        <v>0</v>
      </c>
      <c r="Z56">
        <f t="shared" si="20"/>
        <v>0</v>
      </c>
      <c r="AA56">
        <f t="shared" si="20"/>
        <v>0</v>
      </c>
      <c r="AB56">
        <f t="shared" si="20"/>
        <v>0</v>
      </c>
      <c r="AC56">
        <f t="shared" si="20"/>
        <v>0</v>
      </c>
      <c r="AD56">
        <f t="shared" si="20"/>
        <v>0</v>
      </c>
      <c r="AE56">
        <f t="shared" si="20"/>
        <v>0</v>
      </c>
      <c r="AF56">
        <f t="shared" si="20"/>
        <v>0</v>
      </c>
      <c r="AG56">
        <f t="shared" si="20"/>
        <v>0</v>
      </c>
      <c r="AH56">
        <f t="shared" si="20"/>
        <v>0</v>
      </c>
      <c r="AI56">
        <f t="shared" si="20"/>
        <v>0</v>
      </c>
      <c r="AJ56">
        <f t="shared" si="20"/>
        <v>0</v>
      </c>
      <c r="AK56">
        <f t="shared" si="20"/>
        <v>0</v>
      </c>
      <c r="AL56">
        <f t="shared" si="20"/>
        <v>0</v>
      </c>
      <c r="AM56">
        <f t="shared" si="20"/>
        <v>0</v>
      </c>
      <c r="AN56">
        <f t="shared" si="20"/>
        <v>0</v>
      </c>
      <c r="AO56">
        <f t="shared" si="20"/>
        <v>0</v>
      </c>
      <c r="AP56">
        <f t="shared" si="20"/>
        <v>0</v>
      </c>
      <c r="AQ56">
        <f t="shared" si="20"/>
        <v>0</v>
      </c>
      <c r="AR56">
        <f t="shared" si="20"/>
        <v>0</v>
      </c>
      <c r="AS56">
        <f t="shared" si="20"/>
        <v>0</v>
      </c>
      <c r="AT56">
        <f t="shared" si="20"/>
        <v>0</v>
      </c>
      <c r="AU56">
        <f t="shared" si="20"/>
        <v>0</v>
      </c>
      <c r="AV56">
        <f t="shared" si="20"/>
        <v>0</v>
      </c>
      <c r="AW56">
        <f t="shared" si="20"/>
        <v>0</v>
      </c>
      <c r="AX56">
        <f t="shared" si="20"/>
        <v>0</v>
      </c>
      <c r="AY56">
        <f t="shared" si="20"/>
        <v>0</v>
      </c>
      <c r="AZ56">
        <f t="shared" si="20"/>
        <v>0</v>
      </c>
      <c r="BA56">
        <f t="shared" si="20"/>
        <v>0</v>
      </c>
      <c r="BB56">
        <f t="shared" si="20"/>
        <v>0</v>
      </c>
      <c r="BC56">
        <f t="shared" si="20"/>
        <v>0</v>
      </c>
      <c r="BD56">
        <f t="shared" si="20"/>
        <v>0</v>
      </c>
      <c r="BE56">
        <f t="shared" si="20"/>
        <v>0</v>
      </c>
      <c r="BF56">
        <f t="shared" si="20"/>
        <v>0</v>
      </c>
      <c r="BG56">
        <f t="shared" si="20"/>
        <v>0</v>
      </c>
      <c r="BH56">
        <f t="shared" si="20"/>
        <v>0</v>
      </c>
      <c r="BI56">
        <f t="shared" si="20"/>
        <v>0</v>
      </c>
      <c r="BJ56">
        <f t="shared" si="2"/>
        <v>0</v>
      </c>
    </row>
    <row r="57" spans="1:62" x14ac:dyDescent="0.25">
      <c r="A57" t="s">
        <v>36</v>
      </c>
      <c r="B57">
        <f t="shared" ref="B57:BI57" si="21">B$2*B24</f>
        <v>0</v>
      </c>
      <c r="C57">
        <f t="shared" si="21"/>
        <v>0</v>
      </c>
      <c r="D57">
        <f t="shared" si="21"/>
        <v>0</v>
      </c>
      <c r="E57">
        <f t="shared" si="21"/>
        <v>0</v>
      </c>
      <c r="F57">
        <f t="shared" si="21"/>
        <v>0</v>
      </c>
      <c r="G57">
        <f t="shared" si="21"/>
        <v>0</v>
      </c>
      <c r="H57">
        <f t="shared" si="21"/>
        <v>0</v>
      </c>
      <c r="I57">
        <f t="shared" si="21"/>
        <v>0</v>
      </c>
      <c r="J57">
        <f t="shared" si="21"/>
        <v>17.713572769039928</v>
      </c>
      <c r="K57">
        <f t="shared" si="21"/>
        <v>0</v>
      </c>
      <c r="L57">
        <f t="shared" si="21"/>
        <v>0</v>
      </c>
      <c r="M57">
        <f t="shared" si="21"/>
        <v>0</v>
      </c>
      <c r="N57">
        <f t="shared" si="21"/>
        <v>0</v>
      </c>
      <c r="O57">
        <f t="shared" si="21"/>
        <v>0</v>
      </c>
      <c r="P57">
        <f t="shared" si="21"/>
        <v>0</v>
      </c>
      <c r="Q57">
        <f t="shared" si="21"/>
        <v>0</v>
      </c>
      <c r="R57">
        <f t="shared" si="21"/>
        <v>0</v>
      </c>
      <c r="S57">
        <f t="shared" si="21"/>
        <v>0</v>
      </c>
      <c r="T57">
        <f t="shared" si="21"/>
        <v>0</v>
      </c>
      <c r="U57">
        <f t="shared" si="21"/>
        <v>0</v>
      </c>
      <c r="V57">
        <f t="shared" si="21"/>
        <v>0</v>
      </c>
      <c r="W57">
        <f t="shared" si="21"/>
        <v>0</v>
      </c>
      <c r="X57">
        <f t="shared" si="21"/>
        <v>0</v>
      </c>
      <c r="Y57">
        <f t="shared" si="21"/>
        <v>0</v>
      </c>
      <c r="Z57">
        <f t="shared" si="21"/>
        <v>0</v>
      </c>
      <c r="AA57">
        <f t="shared" si="21"/>
        <v>0</v>
      </c>
      <c r="AB57">
        <f t="shared" si="21"/>
        <v>0</v>
      </c>
      <c r="AC57">
        <f t="shared" si="21"/>
        <v>0</v>
      </c>
      <c r="AD57">
        <f t="shared" si="21"/>
        <v>0</v>
      </c>
      <c r="AE57">
        <f t="shared" si="21"/>
        <v>0</v>
      </c>
      <c r="AF57">
        <f t="shared" si="21"/>
        <v>0</v>
      </c>
      <c r="AG57">
        <f t="shared" si="21"/>
        <v>0</v>
      </c>
      <c r="AH57">
        <f t="shared" si="21"/>
        <v>0</v>
      </c>
      <c r="AI57">
        <f t="shared" si="21"/>
        <v>0</v>
      </c>
      <c r="AJ57">
        <f t="shared" si="21"/>
        <v>0</v>
      </c>
      <c r="AK57">
        <f t="shared" si="21"/>
        <v>0</v>
      </c>
      <c r="AL57">
        <f t="shared" si="21"/>
        <v>0</v>
      </c>
      <c r="AM57">
        <f t="shared" si="21"/>
        <v>0</v>
      </c>
      <c r="AN57">
        <f t="shared" si="21"/>
        <v>0</v>
      </c>
      <c r="AO57">
        <f t="shared" si="21"/>
        <v>0</v>
      </c>
      <c r="AP57">
        <f t="shared" si="21"/>
        <v>0</v>
      </c>
      <c r="AQ57">
        <f t="shared" si="21"/>
        <v>0</v>
      </c>
      <c r="AR57">
        <f t="shared" si="21"/>
        <v>0</v>
      </c>
      <c r="AS57">
        <f t="shared" si="21"/>
        <v>0</v>
      </c>
      <c r="AT57">
        <f t="shared" si="21"/>
        <v>0</v>
      </c>
      <c r="AU57">
        <f t="shared" si="21"/>
        <v>0</v>
      </c>
      <c r="AV57">
        <f t="shared" si="21"/>
        <v>0</v>
      </c>
      <c r="AW57">
        <f t="shared" si="21"/>
        <v>0</v>
      </c>
      <c r="AX57">
        <f t="shared" si="21"/>
        <v>0</v>
      </c>
      <c r="AY57">
        <f t="shared" si="21"/>
        <v>0</v>
      </c>
      <c r="AZ57">
        <f t="shared" si="21"/>
        <v>0</v>
      </c>
      <c r="BA57">
        <f t="shared" si="21"/>
        <v>0</v>
      </c>
      <c r="BB57">
        <f t="shared" si="21"/>
        <v>0</v>
      </c>
      <c r="BC57">
        <f t="shared" si="21"/>
        <v>0</v>
      </c>
      <c r="BD57">
        <f t="shared" si="21"/>
        <v>0</v>
      </c>
      <c r="BE57">
        <f t="shared" si="21"/>
        <v>0</v>
      </c>
      <c r="BF57">
        <f t="shared" si="21"/>
        <v>0</v>
      </c>
      <c r="BG57">
        <f t="shared" si="21"/>
        <v>0</v>
      </c>
      <c r="BH57">
        <f t="shared" si="21"/>
        <v>0</v>
      </c>
      <c r="BI57">
        <f t="shared" si="21"/>
        <v>0</v>
      </c>
      <c r="BJ57">
        <f t="shared" si="2"/>
        <v>17.713572769039928</v>
      </c>
    </row>
    <row r="58" spans="1:62" x14ac:dyDescent="0.25">
      <c r="A58" t="s">
        <v>99</v>
      </c>
      <c r="B58">
        <f t="shared" ref="B58:BI58" si="22">B$2*B25</f>
        <v>0</v>
      </c>
      <c r="C58">
        <f t="shared" si="22"/>
        <v>0</v>
      </c>
      <c r="D58">
        <f t="shared" si="22"/>
        <v>0</v>
      </c>
      <c r="E58">
        <f t="shared" si="22"/>
        <v>0</v>
      </c>
      <c r="F58">
        <f t="shared" si="22"/>
        <v>0</v>
      </c>
      <c r="G58">
        <f t="shared" si="22"/>
        <v>0</v>
      </c>
      <c r="H58">
        <f t="shared" si="22"/>
        <v>0</v>
      </c>
      <c r="I58">
        <f t="shared" si="22"/>
        <v>0</v>
      </c>
      <c r="J58">
        <f t="shared" si="22"/>
        <v>31.575333911595585</v>
      </c>
      <c r="K58">
        <f t="shared" si="22"/>
        <v>0</v>
      </c>
      <c r="L58">
        <f t="shared" si="22"/>
        <v>0</v>
      </c>
      <c r="M58">
        <f t="shared" si="22"/>
        <v>0</v>
      </c>
      <c r="N58">
        <f t="shared" si="22"/>
        <v>0</v>
      </c>
      <c r="O58">
        <f t="shared" si="22"/>
        <v>0</v>
      </c>
      <c r="P58">
        <f t="shared" si="22"/>
        <v>0</v>
      </c>
      <c r="Q58">
        <f t="shared" si="22"/>
        <v>0</v>
      </c>
      <c r="R58">
        <f t="shared" si="22"/>
        <v>0</v>
      </c>
      <c r="S58">
        <f t="shared" si="22"/>
        <v>0</v>
      </c>
      <c r="T58">
        <f t="shared" si="22"/>
        <v>0</v>
      </c>
      <c r="U58">
        <f t="shared" si="22"/>
        <v>0</v>
      </c>
      <c r="V58">
        <f t="shared" si="22"/>
        <v>0.50367081847003226</v>
      </c>
      <c r="W58">
        <f t="shared" si="22"/>
        <v>0</v>
      </c>
      <c r="X58">
        <f t="shared" si="22"/>
        <v>0</v>
      </c>
      <c r="Y58">
        <f t="shared" si="22"/>
        <v>0</v>
      </c>
      <c r="Z58">
        <f t="shared" si="22"/>
        <v>0</v>
      </c>
      <c r="AA58">
        <f t="shared" si="22"/>
        <v>0</v>
      </c>
      <c r="AB58">
        <f t="shared" si="22"/>
        <v>0</v>
      </c>
      <c r="AC58">
        <f t="shared" si="22"/>
        <v>0</v>
      </c>
      <c r="AD58">
        <f t="shared" si="22"/>
        <v>0</v>
      </c>
      <c r="AE58">
        <f t="shared" si="22"/>
        <v>0</v>
      </c>
      <c r="AF58">
        <f t="shared" si="22"/>
        <v>0</v>
      </c>
      <c r="AG58">
        <f t="shared" si="22"/>
        <v>0</v>
      </c>
      <c r="AH58">
        <f t="shared" si="22"/>
        <v>0</v>
      </c>
      <c r="AI58">
        <f t="shared" si="22"/>
        <v>0</v>
      </c>
      <c r="AJ58">
        <f t="shared" si="22"/>
        <v>0</v>
      </c>
      <c r="AK58">
        <f t="shared" si="22"/>
        <v>0</v>
      </c>
      <c r="AL58">
        <f t="shared" si="22"/>
        <v>0</v>
      </c>
      <c r="AM58">
        <f t="shared" si="22"/>
        <v>0</v>
      </c>
      <c r="AN58">
        <f t="shared" si="22"/>
        <v>0</v>
      </c>
      <c r="AO58">
        <f t="shared" si="22"/>
        <v>0</v>
      </c>
      <c r="AP58">
        <f t="shared" si="22"/>
        <v>0</v>
      </c>
      <c r="AQ58">
        <f t="shared" si="22"/>
        <v>0</v>
      </c>
      <c r="AR58">
        <f t="shared" si="22"/>
        <v>0</v>
      </c>
      <c r="AS58">
        <f t="shared" si="22"/>
        <v>0</v>
      </c>
      <c r="AT58">
        <f t="shared" si="22"/>
        <v>0</v>
      </c>
      <c r="AU58">
        <f t="shared" si="22"/>
        <v>0</v>
      </c>
      <c r="AV58">
        <f t="shared" si="22"/>
        <v>0</v>
      </c>
      <c r="AW58">
        <f t="shared" si="22"/>
        <v>0</v>
      </c>
      <c r="AX58">
        <f t="shared" si="22"/>
        <v>0</v>
      </c>
      <c r="AY58">
        <f t="shared" si="22"/>
        <v>0</v>
      </c>
      <c r="AZ58">
        <f t="shared" si="22"/>
        <v>0</v>
      </c>
      <c r="BA58">
        <f t="shared" si="22"/>
        <v>0</v>
      </c>
      <c r="BB58">
        <f t="shared" si="22"/>
        <v>0</v>
      </c>
      <c r="BC58">
        <f t="shared" si="22"/>
        <v>0</v>
      </c>
      <c r="BD58">
        <f t="shared" si="22"/>
        <v>0</v>
      </c>
      <c r="BE58">
        <f t="shared" si="22"/>
        <v>0</v>
      </c>
      <c r="BF58">
        <f t="shared" si="22"/>
        <v>0</v>
      </c>
      <c r="BG58">
        <f t="shared" si="22"/>
        <v>0</v>
      </c>
      <c r="BH58">
        <f t="shared" si="22"/>
        <v>0</v>
      </c>
      <c r="BI58">
        <f t="shared" si="22"/>
        <v>0</v>
      </c>
      <c r="BJ58">
        <f t="shared" si="2"/>
        <v>32.07900473006562</v>
      </c>
    </row>
    <row r="59" spans="1:62" x14ac:dyDescent="0.25">
      <c r="A59" t="s">
        <v>100</v>
      </c>
      <c r="B59">
        <f t="shared" ref="B59:BI59" si="23">B$2*B26</f>
        <v>0</v>
      </c>
      <c r="C59">
        <f t="shared" si="23"/>
        <v>0</v>
      </c>
      <c r="D59">
        <f t="shared" si="23"/>
        <v>0</v>
      </c>
      <c r="E59">
        <f t="shared" si="23"/>
        <v>0</v>
      </c>
      <c r="F59">
        <f t="shared" si="23"/>
        <v>0</v>
      </c>
      <c r="G59">
        <f t="shared" si="23"/>
        <v>0</v>
      </c>
      <c r="H59">
        <f t="shared" si="23"/>
        <v>0</v>
      </c>
      <c r="I59">
        <f t="shared" si="23"/>
        <v>0</v>
      </c>
      <c r="J59">
        <f t="shared" si="23"/>
        <v>40.384167579551509</v>
      </c>
      <c r="K59">
        <f t="shared" si="23"/>
        <v>0</v>
      </c>
      <c r="L59">
        <f t="shared" si="23"/>
        <v>0</v>
      </c>
      <c r="M59">
        <f t="shared" si="23"/>
        <v>0</v>
      </c>
      <c r="N59">
        <f t="shared" si="23"/>
        <v>0</v>
      </c>
      <c r="O59">
        <f t="shared" si="23"/>
        <v>0</v>
      </c>
      <c r="P59">
        <f t="shared" si="23"/>
        <v>0</v>
      </c>
      <c r="Q59">
        <f t="shared" si="23"/>
        <v>0</v>
      </c>
      <c r="R59">
        <f t="shared" si="23"/>
        <v>0</v>
      </c>
      <c r="S59">
        <f t="shared" si="23"/>
        <v>0</v>
      </c>
      <c r="T59">
        <f t="shared" si="23"/>
        <v>0</v>
      </c>
      <c r="U59">
        <f t="shared" si="23"/>
        <v>0</v>
      </c>
      <c r="V59">
        <f t="shared" si="23"/>
        <v>0</v>
      </c>
      <c r="W59">
        <f t="shared" si="23"/>
        <v>0</v>
      </c>
      <c r="X59">
        <f t="shared" si="23"/>
        <v>0</v>
      </c>
      <c r="Y59">
        <f t="shared" si="23"/>
        <v>0</v>
      </c>
      <c r="Z59">
        <f t="shared" si="23"/>
        <v>0</v>
      </c>
      <c r="AA59">
        <f t="shared" si="23"/>
        <v>0</v>
      </c>
      <c r="AB59">
        <f t="shared" si="23"/>
        <v>0</v>
      </c>
      <c r="AC59">
        <f t="shared" si="23"/>
        <v>0</v>
      </c>
      <c r="AD59">
        <f t="shared" si="23"/>
        <v>0</v>
      </c>
      <c r="AE59">
        <f t="shared" si="23"/>
        <v>0</v>
      </c>
      <c r="AF59">
        <f t="shared" si="23"/>
        <v>0</v>
      </c>
      <c r="AG59">
        <f t="shared" si="23"/>
        <v>0</v>
      </c>
      <c r="AH59">
        <f t="shared" si="23"/>
        <v>0</v>
      </c>
      <c r="AI59">
        <f t="shared" si="23"/>
        <v>0</v>
      </c>
      <c r="AJ59">
        <f t="shared" si="23"/>
        <v>0</v>
      </c>
      <c r="AK59">
        <f t="shared" si="23"/>
        <v>0</v>
      </c>
      <c r="AL59">
        <f t="shared" si="23"/>
        <v>0</v>
      </c>
      <c r="AM59">
        <f t="shared" si="23"/>
        <v>0</v>
      </c>
      <c r="AN59">
        <f t="shared" si="23"/>
        <v>0</v>
      </c>
      <c r="AO59">
        <f t="shared" si="23"/>
        <v>0</v>
      </c>
      <c r="AP59">
        <f t="shared" si="23"/>
        <v>0</v>
      </c>
      <c r="AQ59">
        <f t="shared" si="23"/>
        <v>0</v>
      </c>
      <c r="AR59">
        <f t="shared" si="23"/>
        <v>0</v>
      </c>
      <c r="AS59">
        <f t="shared" si="23"/>
        <v>0</v>
      </c>
      <c r="AT59">
        <f t="shared" si="23"/>
        <v>0</v>
      </c>
      <c r="AU59">
        <f t="shared" si="23"/>
        <v>0</v>
      </c>
      <c r="AV59">
        <f t="shared" si="23"/>
        <v>0</v>
      </c>
      <c r="AW59">
        <f t="shared" si="23"/>
        <v>0</v>
      </c>
      <c r="AX59">
        <f t="shared" si="23"/>
        <v>0</v>
      </c>
      <c r="AY59">
        <f t="shared" si="23"/>
        <v>0</v>
      </c>
      <c r="AZ59">
        <f t="shared" si="23"/>
        <v>0</v>
      </c>
      <c r="BA59">
        <f t="shared" si="23"/>
        <v>0</v>
      </c>
      <c r="BB59">
        <f t="shared" si="23"/>
        <v>0</v>
      </c>
      <c r="BC59">
        <f t="shared" si="23"/>
        <v>0</v>
      </c>
      <c r="BD59">
        <f t="shared" si="23"/>
        <v>0</v>
      </c>
      <c r="BE59">
        <f t="shared" si="23"/>
        <v>0</v>
      </c>
      <c r="BF59">
        <f t="shared" si="23"/>
        <v>0</v>
      </c>
      <c r="BG59">
        <f t="shared" si="23"/>
        <v>0</v>
      </c>
      <c r="BH59">
        <f t="shared" si="23"/>
        <v>0</v>
      </c>
      <c r="BI59">
        <f t="shared" si="23"/>
        <v>0</v>
      </c>
      <c r="BJ59">
        <f t="shared" si="2"/>
        <v>40.384167579551509</v>
      </c>
    </row>
    <row r="60" spans="1:62" x14ac:dyDescent="0.25">
      <c r="A60" t="s">
        <v>127</v>
      </c>
      <c r="B60">
        <f t="shared" ref="B60:BI60" si="24">B$2*B27</f>
        <v>0</v>
      </c>
      <c r="C60">
        <f t="shared" si="24"/>
        <v>0</v>
      </c>
      <c r="D60">
        <f t="shared" si="24"/>
        <v>0</v>
      </c>
      <c r="E60">
        <f t="shared" si="24"/>
        <v>0</v>
      </c>
      <c r="F60">
        <f t="shared" si="24"/>
        <v>0</v>
      </c>
      <c r="G60">
        <f t="shared" si="24"/>
        <v>0</v>
      </c>
      <c r="H60">
        <f t="shared" si="24"/>
        <v>0</v>
      </c>
      <c r="I60">
        <f t="shared" si="24"/>
        <v>0</v>
      </c>
      <c r="J60">
        <f t="shared" si="24"/>
        <v>20.550042895805696</v>
      </c>
      <c r="K60">
        <f t="shared" si="24"/>
        <v>0</v>
      </c>
      <c r="L60">
        <f t="shared" si="24"/>
        <v>0</v>
      </c>
      <c r="M60">
        <f t="shared" si="24"/>
        <v>0</v>
      </c>
      <c r="N60">
        <f t="shared" si="24"/>
        <v>0</v>
      </c>
      <c r="O60">
        <f t="shared" si="24"/>
        <v>0</v>
      </c>
      <c r="P60">
        <f t="shared" si="24"/>
        <v>0</v>
      </c>
      <c r="Q60">
        <f t="shared" si="24"/>
        <v>0</v>
      </c>
      <c r="R60">
        <f t="shared" si="24"/>
        <v>0</v>
      </c>
      <c r="S60">
        <f t="shared" si="24"/>
        <v>0</v>
      </c>
      <c r="T60">
        <f t="shared" si="24"/>
        <v>0</v>
      </c>
      <c r="U60">
        <f t="shared" si="24"/>
        <v>0</v>
      </c>
      <c r="V60">
        <f t="shared" si="24"/>
        <v>0</v>
      </c>
      <c r="W60">
        <f t="shared" si="24"/>
        <v>0</v>
      </c>
      <c r="X60">
        <f t="shared" si="24"/>
        <v>0</v>
      </c>
      <c r="Y60">
        <f t="shared" si="24"/>
        <v>0</v>
      </c>
      <c r="Z60">
        <f t="shared" si="24"/>
        <v>0</v>
      </c>
      <c r="AA60">
        <f t="shared" si="24"/>
        <v>0</v>
      </c>
      <c r="AB60">
        <f t="shared" si="24"/>
        <v>0</v>
      </c>
      <c r="AC60">
        <f t="shared" si="24"/>
        <v>0</v>
      </c>
      <c r="AD60">
        <f t="shared" si="24"/>
        <v>0</v>
      </c>
      <c r="AE60">
        <f t="shared" si="24"/>
        <v>0</v>
      </c>
      <c r="AF60">
        <f t="shared" si="24"/>
        <v>0</v>
      </c>
      <c r="AG60">
        <f t="shared" si="24"/>
        <v>0</v>
      </c>
      <c r="AH60">
        <f t="shared" si="24"/>
        <v>0</v>
      </c>
      <c r="AI60">
        <f t="shared" si="24"/>
        <v>0</v>
      </c>
      <c r="AJ60">
        <f t="shared" si="24"/>
        <v>0</v>
      </c>
      <c r="AK60">
        <f t="shared" si="24"/>
        <v>0</v>
      </c>
      <c r="AL60">
        <f t="shared" si="24"/>
        <v>0</v>
      </c>
      <c r="AM60">
        <f t="shared" si="24"/>
        <v>0</v>
      </c>
      <c r="AN60">
        <f t="shared" si="24"/>
        <v>0</v>
      </c>
      <c r="AO60">
        <f t="shared" si="24"/>
        <v>0</v>
      </c>
      <c r="AP60">
        <f t="shared" si="24"/>
        <v>0</v>
      </c>
      <c r="AQ60">
        <f t="shared" si="24"/>
        <v>0</v>
      </c>
      <c r="AR60">
        <f t="shared" si="24"/>
        <v>0</v>
      </c>
      <c r="AS60">
        <f t="shared" si="24"/>
        <v>0</v>
      </c>
      <c r="AT60">
        <f t="shared" si="24"/>
        <v>0</v>
      </c>
      <c r="AU60">
        <f t="shared" si="24"/>
        <v>0</v>
      </c>
      <c r="AV60">
        <f t="shared" si="24"/>
        <v>0</v>
      </c>
      <c r="AW60">
        <f t="shared" si="24"/>
        <v>0</v>
      </c>
      <c r="AX60">
        <f t="shared" si="24"/>
        <v>0</v>
      </c>
      <c r="AY60">
        <f t="shared" si="24"/>
        <v>0</v>
      </c>
      <c r="AZ60">
        <f t="shared" si="24"/>
        <v>0</v>
      </c>
      <c r="BA60">
        <f t="shared" si="24"/>
        <v>0</v>
      </c>
      <c r="BB60">
        <f t="shared" si="24"/>
        <v>0</v>
      </c>
      <c r="BC60">
        <f t="shared" si="24"/>
        <v>0</v>
      </c>
      <c r="BD60">
        <f t="shared" si="24"/>
        <v>0</v>
      </c>
      <c r="BE60">
        <f t="shared" si="24"/>
        <v>0</v>
      </c>
      <c r="BF60">
        <f t="shared" si="24"/>
        <v>0</v>
      </c>
      <c r="BG60">
        <f t="shared" si="24"/>
        <v>0</v>
      </c>
      <c r="BH60">
        <f t="shared" si="24"/>
        <v>0</v>
      </c>
      <c r="BI60">
        <f t="shared" si="24"/>
        <v>0</v>
      </c>
      <c r="BJ60">
        <f t="shared" si="2"/>
        <v>20.550042895805696</v>
      </c>
    </row>
    <row r="61" spans="1:62" x14ac:dyDescent="0.25">
      <c r="A61" t="s">
        <v>128</v>
      </c>
      <c r="B61">
        <f t="shared" ref="B61:BI61" si="25">B$2*B28</f>
        <v>0</v>
      </c>
      <c r="C61">
        <f t="shared" si="25"/>
        <v>0</v>
      </c>
      <c r="D61">
        <f t="shared" si="25"/>
        <v>0</v>
      </c>
      <c r="E61">
        <f t="shared" si="25"/>
        <v>0</v>
      </c>
      <c r="F61">
        <f t="shared" si="25"/>
        <v>0</v>
      </c>
      <c r="G61">
        <f t="shared" si="25"/>
        <v>0</v>
      </c>
      <c r="H61">
        <f t="shared" si="25"/>
        <v>0</v>
      </c>
      <c r="I61">
        <f t="shared" si="25"/>
        <v>0</v>
      </c>
      <c r="J61">
        <f t="shared" si="25"/>
        <v>0</v>
      </c>
      <c r="K61">
        <f t="shared" si="25"/>
        <v>0</v>
      </c>
      <c r="L61">
        <f t="shared" si="25"/>
        <v>0</v>
      </c>
      <c r="M61">
        <f t="shared" si="25"/>
        <v>0</v>
      </c>
      <c r="N61">
        <f t="shared" si="25"/>
        <v>0</v>
      </c>
      <c r="O61">
        <f t="shared" si="25"/>
        <v>0</v>
      </c>
      <c r="P61">
        <f t="shared" si="25"/>
        <v>0</v>
      </c>
      <c r="Q61">
        <f t="shared" si="25"/>
        <v>0</v>
      </c>
      <c r="R61">
        <f t="shared" si="25"/>
        <v>0</v>
      </c>
      <c r="S61">
        <f t="shared" si="25"/>
        <v>0</v>
      </c>
      <c r="T61">
        <f t="shared" si="25"/>
        <v>0</v>
      </c>
      <c r="U61">
        <f t="shared" si="25"/>
        <v>0</v>
      </c>
      <c r="V61">
        <f t="shared" si="25"/>
        <v>0</v>
      </c>
      <c r="W61">
        <f t="shared" si="25"/>
        <v>0</v>
      </c>
      <c r="X61">
        <f t="shared" si="25"/>
        <v>0</v>
      </c>
      <c r="Y61">
        <f t="shared" si="25"/>
        <v>0</v>
      </c>
      <c r="Z61">
        <f t="shared" si="25"/>
        <v>0</v>
      </c>
      <c r="AA61">
        <f t="shared" si="25"/>
        <v>0</v>
      </c>
      <c r="AB61">
        <f t="shared" si="25"/>
        <v>0</v>
      </c>
      <c r="AC61">
        <f t="shared" si="25"/>
        <v>0</v>
      </c>
      <c r="AD61">
        <f t="shared" si="25"/>
        <v>0</v>
      </c>
      <c r="AE61">
        <f t="shared" si="25"/>
        <v>0</v>
      </c>
      <c r="AF61">
        <f t="shared" si="25"/>
        <v>0</v>
      </c>
      <c r="AG61">
        <f t="shared" si="25"/>
        <v>0</v>
      </c>
      <c r="AH61">
        <f t="shared" si="25"/>
        <v>0</v>
      </c>
      <c r="AI61">
        <f t="shared" si="25"/>
        <v>0</v>
      </c>
      <c r="AJ61">
        <f t="shared" si="25"/>
        <v>0</v>
      </c>
      <c r="AK61">
        <f t="shared" si="25"/>
        <v>0</v>
      </c>
      <c r="AL61">
        <f t="shared" si="25"/>
        <v>0</v>
      </c>
      <c r="AM61">
        <f t="shared" si="25"/>
        <v>0</v>
      </c>
      <c r="AN61">
        <f t="shared" si="25"/>
        <v>0</v>
      </c>
      <c r="AO61">
        <f t="shared" si="25"/>
        <v>0</v>
      </c>
      <c r="AP61">
        <f t="shared" si="25"/>
        <v>0</v>
      </c>
      <c r="AQ61">
        <f t="shared" si="25"/>
        <v>0</v>
      </c>
      <c r="AR61">
        <f t="shared" si="25"/>
        <v>0</v>
      </c>
      <c r="AS61">
        <f t="shared" si="25"/>
        <v>0</v>
      </c>
      <c r="AT61">
        <f t="shared" si="25"/>
        <v>0</v>
      </c>
      <c r="AU61">
        <f t="shared" si="25"/>
        <v>0</v>
      </c>
      <c r="AV61">
        <f t="shared" si="25"/>
        <v>0</v>
      </c>
      <c r="AW61">
        <f t="shared" si="25"/>
        <v>0</v>
      </c>
      <c r="AX61">
        <f t="shared" si="25"/>
        <v>0</v>
      </c>
      <c r="AY61">
        <f t="shared" si="25"/>
        <v>0</v>
      </c>
      <c r="AZ61">
        <f t="shared" si="25"/>
        <v>0</v>
      </c>
      <c r="BA61">
        <f t="shared" si="25"/>
        <v>0</v>
      </c>
      <c r="BB61">
        <f t="shared" si="25"/>
        <v>0</v>
      </c>
      <c r="BC61">
        <f t="shared" si="25"/>
        <v>0</v>
      </c>
      <c r="BD61">
        <f t="shared" si="25"/>
        <v>0</v>
      </c>
      <c r="BE61">
        <f t="shared" si="25"/>
        <v>0</v>
      </c>
      <c r="BF61">
        <f t="shared" si="25"/>
        <v>0</v>
      </c>
      <c r="BG61">
        <f t="shared" si="25"/>
        <v>0</v>
      </c>
      <c r="BH61">
        <f t="shared" si="25"/>
        <v>0</v>
      </c>
      <c r="BI61">
        <f t="shared" si="25"/>
        <v>0</v>
      </c>
      <c r="BJ61">
        <f t="shared" si="2"/>
        <v>0</v>
      </c>
    </row>
    <row r="62" spans="1:62" x14ac:dyDescent="0.25">
      <c r="A62" t="s">
        <v>129</v>
      </c>
      <c r="B62">
        <f>B$2*B29</f>
        <v>0</v>
      </c>
      <c r="C62">
        <f>C$2*C29</f>
        <v>0</v>
      </c>
      <c r="D62">
        <f t="shared" ref="D62:BI62" si="26">D$2*D29</f>
        <v>0</v>
      </c>
      <c r="E62">
        <f t="shared" si="26"/>
        <v>0</v>
      </c>
      <c r="F62">
        <f t="shared" si="26"/>
        <v>0</v>
      </c>
      <c r="G62">
        <f t="shared" si="26"/>
        <v>0</v>
      </c>
      <c r="H62">
        <f t="shared" si="26"/>
        <v>0</v>
      </c>
      <c r="I62">
        <f t="shared" si="26"/>
        <v>0</v>
      </c>
      <c r="J62">
        <f t="shared" si="26"/>
        <v>4.777813549819264</v>
      </c>
      <c r="K62">
        <f t="shared" si="26"/>
        <v>0</v>
      </c>
      <c r="L62">
        <f t="shared" si="26"/>
        <v>0</v>
      </c>
      <c r="M62">
        <f t="shared" si="26"/>
        <v>0</v>
      </c>
      <c r="N62">
        <f t="shared" si="26"/>
        <v>0</v>
      </c>
      <c r="O62">
        <f t="shared" si="26"/>
        <v>0</v>
      </c>
      <c r="P62">
        <f t="shared" si="26"/>
        <v>0</v>
      </c>
      <c r="Q62">
        <f t="shared" si="26"/>
        <v>0</v>
      </c>
      <c r="R62">
        <f t="shared" si="26"/>
        <v>0</v>
      </c>
      <c r="S62">
        <f t="shared" si="26"/>
        <v>0</v>
      </c>
      <c r="T62">
        <f t="shared" si="26"/>
        <v>0</v>
      </c>
      <c r="U62">
        <f t="shared" si="26"/>
        <v>0</v>
      </c>
      <c r="V62">
        <f t="shared" si="26"/>
        <v>0</v>
      </c>
      <c r="W62">
        <f t="shared" si="26"/>
        <v>0</v>
      </c>
      <c r="X62">
        <f t="shared" si="26"/>
        <v>0</v>
      </c>
      <c r="Y62">
        <f t="shared" si="26"/>
        <v>0</v>
      </c>
      <c r="Z62">
        <f t="shared" si="26"/>
        <v>0</v>
      </c>
      <c r="AA62">
        <f t="shared" si="26"/>
        <v>0</v>
      </c>
      <c r="AB62">
        <f t="shared" si="26"/>
        <v>0</v>
      </c>
      <c r="AC62">
        <f t="shared" si="26"/>
        <v>0</v>
      </c>
      <c r="AD62">
        <f t="shared" si="26"/>
        <v>0</v>
      </c>
      <c r="AE62">
        <f t="shared" si="26"/>
        <v>0</v>
      </c>
      <c r="AF62">
        <f t="shared" si="26"/>
        <v>0</v>
      </c>
      <c r="AG62">
        <f t="shared" si="26"/>
        <v>0</v>
      </c>
      <c r="AH62">
        <f t="shared" si="26"/>
        <v>0</v>
      </c>
      <c r="AI62">
        <f t="shared" si="26"/>
        <v>0</v>
      </c>
      <c r="AJ62">
        <f t="shared" si="26"/>
        <v>0</v>
      </c>
      <c r="AK62">
        <f t="shared" si="26"/>
        <v>0</v>
      </c>
      <c r="AL62">
        <f t="shared" si="26"/>
        <v>0</v>
      </c>
      <c r="AM62">
        <f t="shared" si="26"/>
        <v>0</v>
      </c>
      <c r="AN62">
        <f t="shared" si="26"/>
        <v>0</v>
      </c>
      <c r="AO62">
        <f t="shared" si="26"/>
        <v>0</v>
      </c>
      <c r="AP62">
        <f t="shared" si="26"/>
        <v>0</v>
      </c>
      <c r="AQ62">
        <f t="shared" si="26"/>
        <v>0</v>
      </c>
      <c r="AR62">
        <f t="shared" si="26"/>
        <v>0</v>
      </c>
      <c r="AS62">
        <f t="shared" si="26"/>
        <v>0</v>
      </c>
      <c r="AT62">
        <f t="shared" si="26"/>
        <v>0</v>
      </c>
      <c r="AU62">
        <f t="shared" si="26"/>
        <v>0</v>
      </c>
      <c r="AV62">
        <f t="shared" si="26"/>
        <v>0</v>
      </c>
      <c r="AW62">
        <f t="shared" si="26"/>
        <v>0</v>
      </c>
      <c r="AX62">
        <f t="shared" si="26"/>
        <v>0</v>
      </c>
      <c r="AY62">
        <f t="shared" si="26"/>
        <v>0</v>
      </c>
      <c r="AZ62">
        <f t="shared" si="26"/>
        <v>0</v>
      </c>
      <c r="BA62">
        <f t="shared" si="26"/>
        <v>0</v>
      </c>
      <c r="BB62">
        <f t="shared" si="26"/>
        <v>0</v>
      </c>
      <c r="BC62">
        <f t="shared" si="26"/>
        <v>0</v>
      </c>
      <c r="BD62">
        <f t="shared" si="26"/>
        <v>0</v>
      </c>
      <c r="BE62">
        <f t="shared" si="26"/>
        <v>0</v>
      </c>
      <c r="BF62">
        <f t="shared" si="26"/>
        <v>0</v>
      </c>
      <c r="BG62">
        <f t="shared" si="26"/>
        <v>0</v>
      </c>
      <c r="BH62">
        <f t="shared" si="26"/>
        <v>0</v>
      </c>
      <c r="BI62">
        <f t="shared" si="26"/>
        <v>0</v>
      </c>
      <c r="BJ62">
        <f t="shared" si="2"/>
        <v>4.777813549819264</v>
      </c>
    </row>
    <row r="63" spans="1:62" x14ac:dyDescent="0.25">
      <c r="A63" t="s">
        <v>130</v>
      </c>
      <c r="B63">
        <f t="shared" ref="B63:BI63" si="27">B$2*B30</f>
        <v>0</v>
      </c>
      <c r="C63">
        <f t="shared" si="27"/>
        <v>0</v>
      </c>
      <c r="D63">
        <f t="shared" si="27"/>
        <v>0</v>
      </c>
      <c r="E63">
        <f t="shared" si="27"/>
        <v>0</v>
      </c>
      <c r="F63">
        <f t="shared" si="27"/>
        <v>0</v>
      </c>
      <c r="G63">
        <f t="shared" si="27"/>
        <v>0</v>
      </c>
      <c r="H63">
        <f t="shared" si="27"/>
        <v>0</v>
      </c>
      <c r="I63">
        <f t="shared" si="27"/>
        <v>0</v>
      </c>
      <c r="J63">
        <f t="shared" si="27"/>
        <v>2.2434991478383868</v>
      </c>
      <c r="K63">
        <f t="shared" si="27"/>
        <v>0</v>
      </c>
      <c r="L63">
        <f t="shared" si="27"/>
        <v>0</v>
      </c>
      <c r="M63">
        <f t="shared" si="27"/>
        <v>0</v>
      </c>
      <c r="N63">
        <f t="shared" si="27"/>
        <v>0</v>
      </c>
      <c r="O63">
        <f t="shared" si="27"/>
        <v>0</v>
      </c>
      <c r="P63">
        <f t="shared" si="27"/>
        <v>0</v>
      </c>
      <c r="Q63">
        <f t="shared" si="27"/>
        <v>0</v>
      </c>
      <c r="R63">
        <f t="shared" si="27"/>
        <v>0</v>
      </c>
      <c r="S63">
        <f t="shared" si="27"/>
        <v>0</v>
      </c>
      <c r="T63">
        <f t="shared" si="27"/>
        <v>0</v>
      </c>
      <c r="U63">
        <f t="shared" si="27"/>
        <v>0</v>
      </c>
      <c r="V63">
        <f t="shared" si="27"/>
        <v>0</v>
      </c>
      <c r="W63">
        <f t="shared" si="27"/>
        <v>0</v>
      </c>
      <c r="X63">
        <f t="shared" si="27"/>
        <v>0</v>
      </c>
      <c r="Y63">
        <f t="shared" si="27"/>
        <v>0</v>
      </c>
      <c r="Z63">
        <f t="shared" si="27"/>
        <v>0</v>
      </c>
      <c r="AA63">
        <f t="shared" si="27"/>
        <v>0</v>
      </c>
      <c r="AB63">
        <f t="shared" si="27"/>
        <v>0</v>
      </c>
      <c r="AC63">
        <f t="shared" si="27"/>
        <v>0</v>
      </c>
      <c r="AD63">
        <f t="shared" si="27"/>
        <v>0</v>
      </c>
      <c r="AE63">
        <f t="shared" si="27"/>
        <v>0</v>
      </c>
      <c r="AF63">
        <f t="shared" si="27"/>
        <v>0</v>
      </c>
      <c r="AG63">
        <f t="shared" si="27"/>
        <v>0</v>
      </c>
      <c r="AH63">
        <f t="shared" si="27"/>
        <v>0</v>
      </c>
      <c r="AI63">
        <f t="shared" si="27"/>
        <v>0</v>
      </c>
      <c r="AJ63">
        <f t="shared" si="27"/>
        <v>0</v>
      </c>
      <c r="AK63">
        <f t="shared" si="27"/>
        <v>0</v>
      </c>
      <c r="AL63">
        <f t="shared" si="27"/>
        <v>0</v>
      </c>
      <c r="AM63">
        <f t="shared" si="27"/>
        <v>0</v>
      </c>
      <c r="AN63">
        <f t="shared" si="27"/>
        <v>0</v>
      </c>
      <c r="AO63">
        <f t="shared" si="27"/>
        <v>0</v>
      </c>
      <c r="AP63">
        <f t="shared" si="27"/>
        <v>0</v>
      </c>
      <c r="AQ63">
        <f t="shared" si="27"/>
        <v>0</v>
      </c>
      <c r="AR63">
        <f t="shared" si="27"/>
        <v>0</v>
      </c>
      <c r="AS63">
        <f t="shared" si="27"/>
        <v>0</v>
      </c>
      <c r="AT63">
        <f t="shared" si="27"/>
        <v>0</v>
      </c>
      <c r="AU63">
        <f t="shared" si="27"/>
        <v>0</v>
      </c>
      <c r="AV63">
        <f t="shared" si="27"/>
        <v>0</v>
      </c>
      <c r="AW63">
        <f t="shared" si="27"/>
        <v>0</v>
      </c>
      <c r="AX63">
        <f t="shared" si="27"/>
        <v>0</v>
      </c>
      <c r="AY63">
        <f t="shared" si="27"/>
        <v>0</v>
      </c>
      <c r="AZ63">
        <f t="shared" si="27"/>
        <v>0</v>
      </c>
      <c r="BA63">
        <f t="shared" si="27"/>
        <v>0</v>
      </c>
      <c r="BB63">
        <f t="shared" si="27"/>
        <v>0</v>
      </c>
      <c r="BC63">
        <f t="shared" si="27"/>
        <v>0</v>
      </c>
      <c r="BD63">
        <f t="shared" si="27"/>
        <v>0</v>
      </c>
      <c r="BE63">
        <f t="shared" si="27"/>
        <v>0</v>
      </c>
      <c r="BF63">
        <f t="shared" si="27"/>
        <v>0</v>
      </c>
      <c r="BG63">
        <f t="shared" si="27"/>
        <v>0</v>
      </c>
      <c r="BH63">
        <f t="shared" si="27"/>
        <v>0</v>
      </c>
      <c r="BI63">
        <f t="shared" si="27"/>
        <v>0</v>
      </c>
      <c r="BJ63">
        <f t="shared" si="2"/>
        <v>2.2434991478383868</v>
      </c>
    </row>
    <row r="64" spans="1:62" x14ac:dyDescent="0.25">
      <c r="A64" t="s">
        <v>101</v>
      </c>
      <c r="B64">
        <f t="shared" ref="B64:BI64" si="28">B$2*B31</f>
        <v>0</v>
      </c>
      <c r="C64">
        <f t="shared" si="28"/>
        <v>0</v>
      </c>
      <c r="D64">
        <f t="shared" si="28"/>
        <v>0</v>
      </c>
      <c r="E64">
        <f t="shared" si="28"/>
        <v>0</v>
      </c>
      <c r="F64">
        <f t="shared" si="28"/>
        <v>0</v>
      </c>
      <c r="G64">
        <f t="shared" si="28"/>
        <v>0</v>
      </c>
      <c r="H64">
        <f t="shared" si="28"/>
        <v>0</v>
      </c>
      <c r="I64">
        <f t="shared" si="28"/>
        <v>0</v>
      </c>
      <c r="J64">
        <f t="shared" si="28"/>
        <v>0.88898970459597759</v>
      </c>
      <c r="K64">
        <f t="shared" si="28"/>
        <v>0</v>
      </c>
      <c r="L64">
        <f t="shared" si="28"/>
        <v>0</v>
      </c>
      <c r="M64">
        <f t="shared" si="28"/>
        <v>0</v>
      </c>
      <c r="N64">
        <f t="shared" si="28"/>
        <v>0</v>
      </c>
      <c r="O64">
        <f t="shared" si="28"/>
        <v>0</v>
      </c>
      <c r="P64">
        <f t="shared" si="28"/>
        <v>0</v>
      </c>
      <c r="Q64">
        <f t="shared" si="28"/>
        <v>0</v>
      </c>
      <c r="R64">
        <f t="shared" si="28"/>
        <v>0</v>
      </c>
      <c r="S64">
        <f t="shared" si="28"/>
        <v>0</v>
      </c>
      <c r="T64">
        <f t="shared" si="28"/>
        <v>0</v>
      </c>
      <c r="U64">
        <f t="shared" si="28"/>
        <v>0</v>
      </c>
      <c r="V64">
        <f t="shared" si="28"/>
        <v>0</v>
      </c>
      <c r="W64">
        <f t="shared" si="28"/>
        <v>0</v>
      </c>
      <c r="X64">
        <f t="shared" si="28"/>
        <v>0</v>
      </c>
      <c r="Y64">
        <f t="shared" si="28"/>
        <v>0</v>
      </c>
      <c r="Z64">
        <f t="shared" si="28"/>
        <v>0</v>
      </c>
      <c r="AA64">
        <f t="shared" si="28"/>
        <v>0</v>
      </c>
      <c r="AB64">
        <f t="shared" si="28"/>
        <v>0</v>
      </c>
      <c r="AC64">
        <f t="shared" si="28"/>
        <v>0</v>
      </c>
      <c r="AD64">
        <f t="shared" si="28"/>
        <v>0</v>
      </c>
      <c r="AE64">
        <f t="shared" si="28"/>
        <v>0</v>
      </c>
      <c r="AF64">
        <f t="shared" si="28"/>
        <v>0</v>
      </c>
      <c r="AG64">
        <f t="shared" si="28"/>
        <v>0</v>
      </c>
      <c r="AH64">
        <f t="shared" si="28"/>
        <v>0</v>
      </c>
      <c r="AI64">
        <f t="shared" si="28"/>
        <v>0</v>
      </c>
      <c r="AJ64">
        <f t="shared" si="28"/>
        <v>0</v>
      </c>
      <c r="AK64">
        <f t="shared" si="28"/>
        <v>0</v>
      </c>
      <c r="AL64">
        <f t="shared" si="28"/>
        <v>0</v>
      </c>
      <c r="AM64">
        <f t="shared" si="28"/>
        <v>0</v>
      </c>
      <c r="AN64">
        <f t="shared" si="28"/>
        <v>0</v>
      </c>
      <c r="AO64">
        <f t="shared" si="28"/>
        <v>0</v>
      </c>
      <c r="AP64">
        <f t="shared" si="28"/>
        <v>0</v>
      </c>
      <c r="AQ64">
        <f t="shared" si="28"/>
        <v>0</v>
      </c>
      <c r="AR64">
        <f t="shared" si="28"/>
        <v>0</v>
      </c>
      <c r="AS64">
        <f t="shared" si="28"/>
        <v>0</v>
      </c>
      <c r="AT64">
        <f t="shared" si="28"/>
        <v>0</v>
      </c>
      <c r="AU64">
        <f t="shared" si="28"/>
        <v>0</v>
      </c>
      <c r="AV64">
        <f t="shared" si="28"/>
        <v>0</v>
      </c>
      <c r="AW64">
        <f t="shared" si="28"/>
        <v>0</v>
      </c>
      <c r="AX64">
        <f t="shared" si="28"/>
        <v>0</v>
      </c>
      <c r="AY64">
        <f t="shared" si="28"/>
        <v>0</v>
      </c>
      <c r="AZ64">
        <f t="shared" si="28"/>
        <v>0</v>
      </c>
      <c r="BA64">
        <f t="shared" si="28"/>
        <v>0</v>
      </c>
      <c r="BB64">
        <f t="shared" si="28"/>
        <v>0</v>
      </c>
      <c r="BC64">
        <f t="shared" si="28"/>
        <v>0</v>
      </c>
      <c r="BD64">
        <f t="shared" si="28"/>
        <v>0</v>
      </c>
      <c r="BE64">
        <f t="shared" si="28"/>
        <v>0</v>
      </c>
      <c r="BF64">
        <f t="shared" si="28"/>
        <v>0</v>
      </c>
      <c r="BG64">
        <f t="shared" si="28"/>
        <v>0</v>
      </c>
      <c r="BH64">
        <f t="shared" si="28"/>
        <v>0</v>
      </c>
      <c r="BI64">
        <f t="shared" si="28"/>
        <v>0</v>
      </c>
      <c r="BJ64">
        <f t="shared" si="2"/>
        <v>0.88898970459597759</v>
      </c>
    </row>
    <row r="65" spans="1:62" x14ac:dyDescent="0.25">
      <c r="A65" t="s">
        <v>65</v>
      </c>
      <c r="B65">
        <f t="shared" ref="B65:BI65" si="29">B$2*B32</f>
        <v>0</v>
      </c>
      <c r="C65">
        <f t="shared" si="29"/>
        <v>0</v>
      </c>
      <c r="D65">
        <f t="shared" si="29"/>
        <v>0</v>
      </c>
      <c r="E65">
        <f t="shared" si="29"/>
        <v>0</v>
      </c>
      <c r="F65">
        <f t="shared" si="29"/>
        <v>0</v>
      </c>
      <c r="G65">
        <f t="shared" si="29"/>
        <v>0</v>
      </c>
      <c r="H65">
        <f t="shared" si="29"/>
        <v>0</v>
      </c>
      <c r="I65">
        <f t="shared" si="29"/>
        <v>0</v>
      </c>
      <c r="J65">
        <f t="shared" si="29"/>
        <v>5.4367680660025046</v>
      </c>
      <c r="K65">
        <f t="shared" si="29"/>
        <v>0</v>
      </c>
      <c r="L65">
        <f t="shared" si="29"/>
        <v>0</v>
      </c>
      <c r="M65">
        <f t="shared" si="29"/>
        <v>0</v>
      </c>
      <c r="N65">
        <f t="shared" si="29"/>
        <v>0</v>
      </c>
      <c r="O65">
        <f t="shared" si="29"/>
        <v>0</v>
      </c>
      <c r="P65">
        <f t="shared" si="29"/>
        <v>0</v>
      </c>
      <c r="Q65">
        <f t="shared" si="29"/>
        <v>0</v>
      </c>
      <c r="R65">
        <f t="shared" si="29"/>
        <v>0</v>
      </c>
      <c r="S65">
        <f t="shared" si="29"/>
        <v>0</v>
      </c>
      <c r="T65">
        <f t="shared" si="29"/>
        <v>0</v>
      </c>
      <c r="U65">
        <f t="shared" si="29"/>
        <v>0</v>
      </c>
      <c r="V65">
        <f t="shared" si="29"/>
        <v>0</v>
      </c>
      <c r="W65">
        <f t="shared" si="29"/>
        <v>0</v>
      </c>
      <c r="X65">
        <f t="shared" si="29"/>
        <v>0</v>
      </c>
      <c r="Y65">
        <f t="shared" si="29"/>
        <v>0</v>
      </c>
      <c r="Z65">
        <f t="shared" si="29"/>
        <v>0</v>
      </c>
      <c r="AA65">
        <f t="shared" si="29"/>
        <v>0</v>
      </c>
      <c r="AB65">
        <f t="shared" si="29"/>
        <v>0</v>
      </c>
      <c r="AC65">
        <f t="shared" si="29"/>
        <v>0</v>
      </c>
      <c r="AD65">
        <f t="shared" si="29"/>
        <v>0</v>
      </c>
      <c r="AE65">
        <f t="shared" si="29"/>
        <v>0</v>
      </c>
      <c r="AF65">
        <f t="shared" si="29"/>
        <v>0</v>
      </c>
      <c r="AG65">
        <f t="shared" si="29"/>
        <v>0</v>
      </c>
      <c r="AH65">
        <f t="shared" si="29"/>
        <v>0</v>
      </c>
      <c r="AI65">
        <f t="shared" si="29"/>
        <v>0</v>
      </c>
      <c r="AJ65">
        <f t="shared" si="29"/>
        <v>0</v>
      </c>
      <c r="AK65">
        <f t="shared" si="29"/>
        <v>0</v>
      </c>
      <c r="AL65">
        <f t="shared" si="29"/>
        <v>0</v>
      </c>
      <c r="AM65">
        <f t="shared" si="29"/>
        <v>0</v>
      </c>
      <c r="AN65">
        <f t="shared" si="29"/>
        <v>0</v>
      </c>
      <c r="AO65">
        <f t="shared" si="29"/>
        <v>0</v>
      </c>
      <c r="AP65">
        <f t="shared" si="29"/>
        <v>0</v>
      </c>
      <c r="AQ65">
        <f t="shared" si="29"/>
        <v>0</v>
      </c>
      <c r="AR65">
        <f t="shared" si="29"/>
        <v>0</v>
      </c>
      <c r="AS65">
        <f t="shared" si="29"/>
        <v>0</v>
      </c>
      <c r="AT65">
        <f t="shared" si="29"/>
        <v>0</v>
      </c>
      <c r="AU65">
        <f t="shared" si="29"/>
        <v>0</v>
      </c>
      <c r="AV65">
        <f t="shared" si="29"/>
        <v>0</v>
      </c>
      <c r="AW65">
        <f t="shared" si="29"/>
        <v>0</v>
      </c>
      <c r="AX65">
        <f t="shared" si="29"/>
        <v>0</v>
      </c>
      <c r="AY65">
        <f t="shared" si="29"/>
        <v>0</v>
      </c>
      <c r="AZ65">
        <f t="shared" si="29"/>
        <v>0</v>
      </c>
      <c r="BA65">
        <f t="shared" si="29"/>
        <v>0</v>
      </c>
      <c r="BB65">
        <f t="shared" si="29"/>
        <v>0</v>
      </c>
      <c r="BC65">
        <f t="shared" si="29"/>
        <v>0</v>
      </c>
      <c r="BD65">
        <f t="shared" si="29"/>
        <v>0</v>
      </c>
      <c r="BE65">
        <f t="shared" si="29"/>
        <v>0</v>
      </c>
      <c r="BF65">
        <f t="shared" si="29"/>
        <v>0</v>
      </c>
      <c r="BG65">
        <f t="shared" si="29"/>
        <v>0</v>
      </c>
      <c r="BH65">
        <f t="shared" si="29"/>
        <v>0</v>
      </c>
      <c r="BI65">
        <f t="shared" si="29"/>
        <v>0</v>
      </c>
      <c r="BJ65">
        <f t="shared" si="2"/>
        <v>5.4367680660025046</v>
      </c>
    </row>
    <row r="66" spans="1:62" x14ac:dyDescent="0.25">
      <c r="A66" t="s">
        <v>70</v>
      </c>
      <c r="B66">
        <f t="shared" ref="B66:BI66" si="30">B$2*B33</f>
        <v>0</v>
      </c>
      <c r="C66">
        <f t="shared" si="30"/>
        <v>0</v>
      </c>
      <c r="D66">
        <f t="shared" si="30"/>
        <v>0</v>
      </c>
      <c r="E66">
        <f t="shared" si="30"/>
        <v>0</v>
      </c>
      <c r="F66">
        <f t="shared" si="30"/>
        <v>0</v>
      </c>
      <c r="G66">
        <f t="shared" si="30"/>
        <v>0</v>
      </c>
      <c r="H66">
        <f t="shared" si="30"/>
        <v>0</v>
      </c>
      <c r="I66">
        <f t="shared" si="30"/>
        <v>0</v>
      </c>
      <c r="J66">
        <f t="shared" si="30"/>
        <v>17.011480504320584</v>
      </c>
      <c r="K66">
        <f t="shared" si="30"/>
        <v>0</v>
      </c>
      <c r="L66">
        <f t="shared" si="30"/>
        <v>0</v>
      </c>
      <c r="M66">
        <f t="shared" si="30"/>
        <v>0</v>
      </c>
      <c r="N66">
        <f t="shared" si="30"/>
        <v>0</v>
      </c>
      <c r="O66">
        <f t="shared" si="30"/>
        <v>0</v>
      </c>
      <c r="P66">
        <f t="shared" si="30"/>
        <v>0</v>
      </c>
      <c r="Q66">
        <f t="shared" si="30"/>
        <v>0</v>
      </c>
      <c r="R66">
        <f t="shared" si="30"/>
        <v>0</v>
      </c>
      <c r="S66">
        <f t="shared" si="30"/>
        <v>0</v>
      </c>
      <c r="T66">
        <f t="shared" si="30"/>
        <v>0</v>
      </c>
      <c r="U66">
        <f t="shared" si="30"/>
        <v>0</v>
      </c>
      <c r="V66">
        <f t="shared" si="30"/>
        <v>0</v>
      </c>
      <c r="W66">
        <f t="shared" si="30"/>
        <v>0</v>
      </c>
      <c r="X66">
        <f t="shared" si="30"/>
        <v>0</v>
      </c>
      <c r="Y66">
        <f t="shared" si="30"/>
        <v>0</v>
      </c>
      <c r="Z66">
        <f t="shared" si="30"/>
        <v>0</v>
      </c>
      <c r="AA66">
        <f t="shared" si="30"/>
        <v>0</v>
      </c>
      <c r="AB66">
        <f t="shared" si="30"/>
        <v>0</v>
      </c>
      <c r="AC66">
        <f t="shared" si="30"/>
        <v>0</v>
      </c>
      <c r="AD66">
        <f t="shared" si="30"/>
        <v>0</v>
      </c>
      <c r="AE66">
        <f t="shared" si="30"/>
        <v>0</v>
      </c>
      <c r="AF66">
        <f t="shared" si="30"/>
        <v>0</v>
      </c>
      <c r="AG66">
        <f t="shared" si="30"/>
        <v>0</v>
      </c>
      <c r="AH66">
        <f t="shared" si="30"/>
        <v>0</v>
      </c>
      <c r="AI66">
        <f t="shared" si="30"/>
        <v>0</v>
      </c>
      <c r="AJ66">
        <f t="shared" si="30"/>
        <v>0</v>
      </c>
      <c r="AK66">
        <f t="shared" si="30"/>
        <v>0</v>
      </c>
      <c r="AL66">
        <f t="shared" si="30"/>
        <v>0</v>
      </c>
      <c r="AM66">
        <f t="shared" si="30"/>
        <v>0</v>
      </c>
      <c r="AN66">
        <f t="shared" si="30"/>
        <v>0</v>
      </c>
      <c r="AO66">
        <f t="shared" si="30"/>
        <v>0</v>
      </c>
      <c r="AP66">
        <f t="shared" si="30"/>
        <v>0</v>
      </c>
      <c r="AQ66">
        <f t="shared" si="30"/>
        <v>0</v>
      </c>
      <c r="AR66">
        <f t="shared" si="30"/>
        <v>0</v>
      </c>
      <c r="AS66">
        <f t="shared" si="30"/>
        <v>0</v>
      </c>
      <c r="AT66">
        <f t="shared" si="30"/>
        <v>0</v>
      </c>
      <c r="AU66">
        <f t="shared" si="30"/>
        <v>0</v>
      </c>
      <c r="AV66">
        <f t="shared" si="30"/>
        <v>0</v>
      </c>
      <c r="AW66">
        <f t="shared" si="30"/>
        <v>0</v>
      </c>
      <c r="AX66">
        <f t="shared" si="30"/>
        <v>0</v>
      </c>
      <c r="AY66">
        <f t="shared" si="30"/>
        <v>0</v>
      </c>
      <c r="AZ66">
        <f t="shared" si="30"/>
        <v>0</v>
      </c>
      <c r="BA66">
        <f t="shared" si="30"/>
        <v>0</v>
      </c>
      <c r="BB66">
        <f t="shared" si="30"/>
        <v>0</v>
      </c>
      <c r="BC66">
        <f t="shared" si="30"/>
        <v>0</v>
      </c>
      <c r="BD66">
        <f t="shared" si="30"/>
        <v>0</v>
      </c>
      <c r="BE66">
        <f t="shared" si="30"/>
        <v>0</v>
      </c>
      <c r="BF66">
        <f t="shared" si="30"/>
        <v>0</v>
      </c>
      <c r="BG66">
        <f t="shared" si="30"/>
        <v>0</v>
      </c>
      <c r="BH66">
        <f t="shared" si="30"/>
        <v>0</v>
      </c>
      <c r="BI66">
        <f t="shared" si="30"/>
        <v>0</v>
      </c>
      <c r="BJ66">
        <f t="shared" si="2"/>
        <v>17.011480504320584</v>
      </c>
    </row>
    <row r="67" spans="1:62" x14ac:dyDescent="0.25">
      <c r="A67" t="s">
        <v>102</v>
      </c>
      <c r="B67">
        <f t="shared" ref="B67:BI67" si="31">B$2*B34</f>
        <v>0</v>
      </c>
      <c r="C67">
        <f t="shared" si="31"/>
        <v>0</v>
      </c>
      <c r="D67">
        <f t="shared" si="31"/>
        <v>0</v>
      </c>
      <c r="E67">
        <f t="shared" si="31"/>
        <v>0</v>
      </c>
      <c r="F67">
        <f t="shared" si="31"/>
        <v>0</v>
      </c>
      <c r="G67">
        <f t="shared" si="31"/>
        <v>0</v>
      </c>
      <c r="H67">
        <f t="shared" si="31"/>
        <v>0</v>
      </c>
      <c r="I67">
        <f t="shared" si="31"/>
        <v>0</v>
      </c>
      <c r="J67">
        <f t="shared" si="31"/>
        <v>0</v>
      </c>
      <c r="K67">
        <f t="shared" si="31"/>
        <v>0</v>
      </c>
      <c r="L67">
        <f t="shared" si="31"/>
        <v>0</v>
      </c>
      <c r="M67">
        <f t="shared" si="31"/>
        <v>0</v>
      </c>
      <c r="N67">
        <f t="shared" si="31"/>
        <v>0</v>
      </c>
      <c r="O67">
        <f t="shared" si="31"/>
        <v>0</v>
      </c>
      <c r="P67">
        <f t="shared" si="31"/>
        <v>0</v>
      </c>
      <c r="Q67">
        <f t="shared" si="31"/>
        <v>0</v>
      </c>
      <c r="R67">
        <f t="shared" si="31"/>
        <v>0</v>
      </c>
      <c r="S67">
        <f t="shared" si="31"/>
        <v>0</v>
      </c>
      <c r="T67">
        <f t="shared" si="31"/>
        <v>0</v>
      </c>
      <c r="U67">
        <f t="shared" si="31"/>
        <v>0</v>
      </c>
      <c r="V67">
        <f t="shared" si="31"/>
        <v>0</v>
      </c>
      <c r="W67">
        <f t="shared" si="31"/>
        <v>0</v>
      </c>
      <c r="X67">
        <f t="shared" si="31"/>
        <v>0</v>
      </c>
      <c r="Y67">
        <f t="shared" si="31"/>
        <v>0</v>
      </c>
      <c r="Z67">
        <f t="shared" si="31"/>
        <v>0</v>
      </c>
      <c r="AA67">
        <f t="shared" si="31"/>
        <v>0</v>
      </c>
      <c r="AB67">
        <f t="shared" si="31"/>
        <v>0</v>
      </c>
      <c r="AC67">
        <f t="shared" si="31"/>
        <v>0</v>
      </c>
      <c r="AD67">
        <f t="shared" si="31"/>
        <v>0</v>
      </c>
      <c r="AE67">
        <f t="shared" si="31"/>
        <v>0</v>
      </c>
      <c r="AF67">
        <f t="shared" si="31"/>
        <v>0</v>
      </c>
      <c r="AG67">
        <f t="shared" si="31"/>
        <v>0</v>
      </c>
      <c r="AH67">
        <f t="shared" si="31"/>
        <v>0</v>
      </c>
      <c r="AI67">
        <f t="shared" si="31"/>
        <v>0</v>
      </c>
      <c r="AJ67">
        <f t="shared" si="31"/>
        <v>0</v>
      </c>
      <c r="AK67">
        <f t="shared" si="31"/>
        <v>0</v>
      </c>
      <c r="AL67">
        <f t="shared" si="31"/>
        <v>0</v>
      </c>
      <c r="AM67">
        <f t="shared" si="31"/>
        <v>0</v>
      </c>
      <c r="AN67">
        <f t="shared" si="31"/>
        <v>0</v>
      </c>
      <c r="AO67">
        <f t="shared" si="31"/>
        <v>0</v>
      </c>
      <c r="AP67">
        <f t="shared" si="31"/>
        <v>0</v>
      </c>
      <c r="AQ67">
        <f t="shared" si="31"/>
        <v>0</v>
      </c>
      <c r="AR67">
        <f t="shared" si="31"/>
        <v>0</v>
      </c>
      <c r="AS67">
        <f t="shared" si="31"/>
        <v>0</v>
      </c>
      <c r="AT67">
        <f t="shared" si="31"/>
        <v>0</v>
      </c>
      <c r="AU67">
        <f t="shared" si="31"/>
        <v>0</v>
      </c>
      <c r="AV67">
        <f t="shared" si="31"/>
        <v>0</v>
      </c>
      <c r="AW67">
        <f t="shared" si="31"/>
        <v>0</v>
      </c>
      <c r="AX67">
        <f t="shared" si="31"/>
        <v>0</v>
      </c>
      <c r="AY67">
        <f t="shared" si="31"/>
        <v>0</v>
      </c>
      <c r="AZ67">
        <f t="shared" si="31"/>
        <v>0</v>
      </c>
      <c r="BA67">
        <f t="shared" si="31"/>
        <v>0</v>
      </c>
      <c r="BB67">
        <f t="shared" si="31"/>
        <v>0</v>
      </c>
      <c r="BC67">
        <f t="shared" si="31"/>
        <v>0</v>
      </c>
      <c r="BD67">
        <f t="shared" si="31"/>
        <v>0</v>
      </c>
      <c r="BE67">
        <f t="shared" si="31"/>
        <v>0</v>
      </c>
      <c r="BF67">
        <f t="shared" si="31"/>
        <v>0</v>
      </c>
      <c r="BG67">
        <f t="shared" si="31"/>
        <v>0</v>
      </c>
      <c r="BH67">
        <f t="shared" si="31"/>
        <v>0</v>
      </c>
      <c r="BI67">
        <f t="shared" si="31"/>
        <v>0</v>
      </c>
      <c r="BJ67">
        <f t="shared" si="2"/>
        <v>0</v>
      </c>
    </row>
    <row r="68" spans="1:62" s="16" customFormat="1" x14ac:dyDescent="0.25">
      <c r="A68" s="16" t="s">
        <v>300</v>
      </c>
      <c r="B68" s="16">
        <f t="shared" ref="B68:AG68" si="32">SUM(B37:B67)</f>
        <v>0</v>
      </c>
      <c r="C68" s="16">
        <f t="shared" si="32"/>
        <v>0</v>
      </c>
      <c r="D68" s="16">
        <f t="shared" si="32"/>
        <v>0</v>
      </c>
      <c r="E68" s="16">
        <f t="shared" si="32"/>
        <v>0</v>
      </c>
      <c r="F68" s="16">
        <f t="shared" si="32"/>
        <v>0</v>
      </c>
      <c r="G68" s="16">
        <f t="shared" si="32"/>
        <v>0</v>
      </c>
      <c r="H68" s="16">
        <f t="shared" si="32"/>
        <v>0</v>
      </c>
      <c r="I68" s="16">
        <f t="shared" si="32"/>
        <v>0</v>
      </c>
      <c r="J68" s="16">
        <f t="shared" si="32"/>
        <v>1618.0000000000016</v>
      </c>
      <c r="K68" s="16">
        <f t="shared" si="32"/>
        <v>0</v>
      </c>
      <c r="L68" s="16">
        <f t="shared" si="32"/>
        <v>0</v>
      </c>
      <c r="M68" s="16">
        <f t="shared" si="32"/>
        <v>0</v>
      </c>
      <c r="N68" s="16">
        <f t="shared" si="32"/>
        <v>0</v>
      </c>
      <c r="O68" s="16">
        <f t="shared" si="32"/>
        <v>0</v>
      </c>
      <c r="P68" s="16">
        <f t="shared" si="32"/>
        <v>0</v>
      </c>
      <c r="Q68" s="16">
        <f t="shared" si="32"/>
        <v>0</v>
      </c>
      <c r="R68" s="16">
        <f t="shared" si="32"/>
        <v>0</v>
      </c>
      <c r="S68" s="16">
        <f t="shared" si="32"/>
        <v>0</v>
      </c>
      <c r="T68" s="16">
        <f t="shared" si="32"/>
        <v>0</v>
      </c>
      <c r="U68" s="16">
        <f t="shared" si="32"/>
        <v>0</v>
      </c>
      <c r="V68" s="16">
        <f t="shared" si="32"/>
        <v>103.09999999999994</v>
      </c>
      <c r="W68" s="16">
        <f t="shared" si="32"/>
        <v>0</v>
      </c>
      <c r="X68" s="16">
        <f t="shared" si="32"/>
        <v>0</v>
      </c>
      <c r="Y68" s="16">
        <f t="shared" si="32"/>
        <v>0</v>
      </c>
      <c r="Z68" s="16">
        <f t="shared" si="32"/>
        <v>0</v>
      </c>
      <c r="AA68" s="16">
        <f t="shared" si="32"/>
        <v>0</v>
      </c>
      <c r="AB68" s="16">
        <f t="shared" si="32"/>
        <v>0</v>
      </c>
      <c r="AC68" s="16">
        <f t="shared" si="32"/>
        <v>0</v>
      </c>
      <c r="AD68" s="16">
        <f t="shared" si="32"/>
        <v>0</v>
      </c>
      <c r="AE68" s="16">
        <f t="shared" si="32"/>
        <v>0</v>
      </c>
      <c r="AF68" s="16">
        <f t="shared" si="32"/>
        <v>0</v>
      </c>
      <c r="AG68" s="16">
        <f t="shared" si="32"/>
        <v>0</v>
      </c>
      <c r="AH68" s="16">
        <f t="shared" ref="AH68:BI68" si="33">SUM(AH37:AH67)</f>
        <v>0</v>
      </c>
      <c r="AI68" s="16">
        <f t="shared" si="33"/>
        <v>0</v>
      </c>
      <c r="AJ68" s="16">
        <f t="shared" si="33"/>
        <v>0</v>
      </c>
      <c r="AK68" s="16">
        <f t="shared" si="33"/>
        <v>0</v>
      </c>
      <c r="AL68" s="16">
        <f t="shared" si="33"/>
        <v>0</v>
      </c>
      <c r="AM68" s="16">
        <f t="shared" si="33"/>
        <v>0</v>
      </c>
      <c r="AN68" s="16">
        <f t="shared" si="33"/>
        <v>0</v>
      </c>
      <c r="AO68" s="16">
        <f t="shared" si="33"/>
        <v>0</v>
      </c>
      <c r="AP68" s="16">
        <f t="shared" si="33"/>
        <v>0</v>
      </c>
      <c r="AQ68" s="16">
        <f t="shared" si="33"/>
        <v>0</v>
      </c>
      <c r="AR68" s="16">
        <f t="shared" si="33"/>
        <v>0</v>
      </c>
      <c r="AS68" s="16">
        <f t="shared" si="33"/>
        <v>0</v>
      </c>
      <c r="AT68" s="16">
        <f t="shared" si="33"/>
        <v>0</v>
      </c>
      <c r="AU68" s="16">
        <f t="shared" si="33"/>
        <v>0</v>
      </c>
      <c r="AV68" s="16">
        <f t="shared" si="33"/>
        <v>0</v>
      </c>
      <c r="AW68" s="16">
        <f t="shared" si="33"/>
        <v>0</v>
      </c>
      <c r="AX68" s="16">
        <f t="shared" si="33"/>
        <v>0</v>
      </c>
      <c r="AY68" s="16">
        <f t="shared" si="33"/>
        <v>0</v>
      </c>
      <c r="AZ68" s="16">
        <f t="shared" si="33"/>
        <v>0</v>
      </c>
      <c r="BA68" s="16">
        <f t="shared" si="33"/>
        <v>0</v>
      </c>
      <c r="BB68" s="16">
        <f t="shared" si="33"/>
        <v>0</v>
      </c>
      <c r="BC68" s="16">
        <f t="shared" si="33"/>
        <v>0</v>
      </c>
      <c r="BD68" s="16">
        <f t="shared" si="33"/>
        <v>0</v>
      </c>
      <c r="BE68" s="16">
        <f t="shared" si="33"/>
        <v>0</v>
      </c>
      <c r="BF68" s="16">
        <f t="shared" si="33"/>
        <v>0</v>
      </c>
      <c r="BG68" s="16">
        <f t="shared" si="33"/>
        <v>0</v>
      </c>
      <c r="BH68" s="16">
        <f t="shared" si="33"/>
        <v>0</v>
      </c>
      <c r="BI68" s="16">
        <f t="shared" si="33"/>
        <v>0</v>
      </c>
      <c r="BJ68" s="16">
        <f>SUM(B68:BI68)</f>
        <v>1721.1000000000015</v>
      </c>
    </row>
    <row r="70" spans="1:62" x14ac:dyDescent="0.25">
      <c r="B70" t="s">
        <v>303</v>
      </c>
    </row>
    <row r="71" spans="1:62" x14ac:dyDescent="0.25">
      <c r="A71" t="s">
        <v>108</v>
      </c>
      <c r="B71" s="10">
        <v>2.02094101991911E-10</v>
      </c>
      <c r="C71" s="10">
        <v>4.8875724550765301E-5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J71" t="s">
        <v>150</v>
      </c>
    </row>
    <row r="72" spans="1:62" x14ac:dyDescent="0.25">
      <c r="A72" t="s">
        <v>109</v>
      </c>
      <c r="B72">
        <v>0</v>
      </c>
      <c r="C72">
        <v>0</v>
      </c>
      <c r="BJ72" t="s">
        <v>150</v>
      </c>
    </row>
    <row r="73" spans="1:62" x14ac:dyDescent="0.25">
      <c r="A73" t="s">
        <v>110</v>
      </c>
      <c r="B73" s="10">
        <v>1.0756926185286301E-9</v>
      </c>
      <c r="C73">
        <v>1.4075377311459001E-4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BJ73" t="s">
        <v>150</v>
      </c>
    </row>
    <row r="74" spans="1:62" x14ac:dyDescent="0.25">
      <c r="A74" t="s">
        <v>112</v>
      </c>
      <c r="B74">
        <v>0.742220625590848</v>
      </c>
      <c r="C74">
        <v>0.54575013061709898</v>
      </c>
      <c r="BJ74" t="s">
        <v>150</v>
      </c>
    </row>
    <row r="75" spans="1:62" x14ac:dyDescent="0.25">
      <c r="A75" t="s">
        <v>96</v>
      </c>
      <c r="B75">
        <v>6.6743556462018294E-2</v>
      </c>
      <c r="C75">
        <v>0.14177122417943</v>
      </c>
      <c r="BJ75" t="s">
        <v>150</v>
      </c>
    </row>
    <row r="76" spans="1:62" x14ac:dyDescent="0.25">
      <c r="A76" t="s">
        <v>115</v>
      </c>
      <c r="B76" s="10">
        <v>6.7006883419307701E-14</v>
      </c>
      <c r="C76">
        <v>9.7606556029241995E-2</v>
      </c>
      <c r="D76" s="10"/>
      <c r="E76" s="10"/>
      <c r="F76" s="10"/>
      <c r="G76" s="10"/>
      <c r="H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BJ76" t="s">
        <v>150</v>
      </c>
    </row>
    <row r="77" spans="1:62" x14ac:dyDescent="0.25">
      <c r="A77" t="s">
        <v>116</v>
      </c>
      <c r="B77" s="10">
        <v>5.4938701509005802E-16</v>
      </c>
      <c r="C77">
        <v>5.1610431340581998E-2</v>
      </c>
      <c r="D77" s="10"/>
      <c r="E77" s="10"/>
      <c r="F77" s="10"/>
      <c r="G77" s="10"/>
      <c r="H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BJ77" t="s">
        <v>150</v>
      </c>
    </row>
    <row r="78" spans="1:62" x14ac:dyDescent="0.25">
      <c r="A78" t="s">
        <v>117</v>
      </c>
      <c r="B78" s="10">
        <v>4.0899718028051298E-16</v>
      </c>
      <c r="C78">
        <v>4.35359238806063E-2</v>
      </c>
      <c r="D78" s="10"/>
      <c r="E78" s="10"/>
      <c r="F78" s="10"/>
      <c r="G78" s="10"/>
      <c r="H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BJ78" t="s">
        <v>150</v>
      </c>
    </row>
    <row r="79" spans="1:62" x14ac:dyDescent="0.25">
      <c r="A79" t="s">
        <v>119</v>
      </c>
      <c r="B79" s="10">
        <v>4.6204091407412396E-16</v>
      </c>
      <c r="C79">
        <v>1.14977785344166E-2</v>
      </c>
      <c r="D79" s="10"/>
      <c r="E79" s="10"/>
      <c r="F79" s="10"/>
      <c r="G79" s="10"/>
      <c r="H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J79" t="s">
        <v>150</v>
      </c>
    </row>
    <row r="80" spans="1:62" x14ac:dyDescent="0.25">
      <c r="A80" t="s">
        <v>120</v>
      </c>
      <c r="B80" s="10">
        <v>2.8582474164754898E-16</v>
      </c>
      <c r="C80">
        <v>9.3579099859066404E-3</v>
      </c>
      <c r="D80" s="10"/>
      <c r="E80" s="10"/>
      <c r="F80" s="10"/>
      <c r="G80" s="10"/>
      <c r="H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J80" t="s">
        <v>150</v>
      </c>
    </row>
    <row r="81" spans="1:62" x14ac:dyDescent="0.25">
      <c r="A81" t="s">
        <v>121</v>
      </c>
      <c r="B81" s="10">
        <v>4.4072846159227698E-17</v>
      </c>
      <c r="C81">
        <v>8.0926869605935595E-3</v>
      </c>
      <c r="D81" s="10"/>
      <c r="E81" s="10"/>
      <c r="F81" s="10"/>
      <c r="G81" s="10"/>
      <c r="H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J81" t="s">
        <v>150</v>
      </c>
    </row>
    <row r="82" spans="1:62" x14ac:dyDescent="0.25">
      <c r="A82" t="s">
        <v>97</v>
      </c>
      <c r="B82">
        <v>0</v>
      </c>
      <c r="C82">
        <v>0</v>
      </c>
      <c r="BJ82" t="s">
        <v>150</v>
      </c>
    </row>
    <row r="83" spans="1:62" x14ac:dyDescent="0.25">
      <c r="A83" t="s">
        <v>122</v>
      </c>
      <c r="B83" s="10">
        <v>1.2613262367078599E-12</v>
      </c>
      <c r="C83">
        <v>9.0507487973277307E-3</v>
      </c>
      <c r="D83" s="10"/>
      <c r="E83" s="10"/>
      <c r="F83" s="10"/>
      <c r="G83" s="10"/>
      <c r="H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J83" t="s">
        <v>150</v>
      </c>
    </row>
    <row r="84" spans="1:62" x14ac:dyDescent="0.25">
      <c r="A84" t="s">
        <v>123</v>
      </c>
      <c r="B84" s="10">
        <v>8.4327342852167704E-14</v>
      </c>
      <c r="C84">
        <v>5.5362681448489098E-4</v>
      </c>
      <c r="D84" s="10"/>
      <c r="E84" s="10"/>
      <c r="F84" s="10"/>
      <c r="G84" s="10"/>
      <c r="H84" s="10"/>
      <c r="I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J84" t="s">
        <v>150</v>
      </c>
    </row>
    <row r="85" spans="1:62" x14ac:dyDescent="0.25">
      <c r="A85" t="s">
        <v>124</v>
      </c>
      <c r="B85" s="10">
        <v>2.9218860768917699E-15</v>
      </c>
      <c r="C85">
        <v>5.3663917646690998E-4</v>
      </c>
      <c r="D85" s="10"/>
      <c r="E85" s="10"/>
      <c r="F85" s="10"/>
      <c r="G85" s="10"/>
      <c r="H85" s="10"/>
      <c r="I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J85" t="s">
        <v>150</v>
      </c>
    </row>
    <row r="86" spans="1:62" x14ac:dyDescent="0.25">
      <c r="A86" t="s">
        <v>125</v>
      </c>
      <c r="B86" s="10">
        <v>3.6875454830137599E-14</v>
      </c>
      <c r="C86">
        <v>4.5635312805857604E-3</v>
      </c>
      <c r="D86" s="10"/>
      <c r="E86" s="10"/>
      <c r="F86" s="10"/>
      <c r="G86" s="10"/>
      <c r="H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J86" t="s">
        <v>150</v>
      </c>
    </row>
    <row r="87" spans="1:62" x14ac:dyDescent="0.25">
      <c r="A87" t="s">
        <v>126</v>
      </c>
      <c r="B87" s="10">
        <v>1.5849578965970801E-15</v>
      </c>
      <c r="C87">
        <v>3.7943824256417199E-4</v>
      </c>
      <c r="D87" s="10"/>
      <c r="E87" s="10"/>
      <c r="F87" s="10"/>
      <c r="G87" s="10"/>
      <c r="H87" s="10"/>
      <c r="I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J87" t="s">
        <v>150</v>
      </c>
    </row>
    <row r="88" spans="1:62" x14ac:dyDescent="0.25">
      <c r="A88" t="s">
        <v>30</v>
      </c>
      <c r="B88">
        <v>0</v>
      </c>
      <c r="C88">
        <v>0</v>
      </c>
      <c r="BJ88" t="s">
        <v>150</v>
      </c>
    </row>
    <row r="89" spans="1:62" x14ac:dyDescent="0.25">
      <c r="A89" t="s">
        <v>32</v>
      </c>
      <c r="B89" s="10">
        <v>9.33587458640951E-18</v>
      </c>
      <c r="C89">
        <v>7.3231714412534702E-3</v>
      </c>
      <c r="D89" s="10"/>
      <c r="E89" s="10"/>
      <c r="F89" s="10"/>
      <c r="G89" s="10"/>
      <c r="H89" s="10"/>
      <c r="I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J89" t="s">
        <v>150</v>
      </c>
    </row>
    <row r="90" spans="1:62" x14ac:dyDescent="0.25">
      <c r="A90" t="s">
        <v>98</v>
      </c>
      <c r="B90">
        <v>0</v>
      </c>
      <c r="C90">
        <v>0</v>
      </c>
      <c r="BJ90" t="s">
        <v>150</v>
      </c>
    </row>
    <row r="91" spans="1:62" x14ac:dyDescent="0.25">
      <c r="A91" t="s">
        <v>36</v>
      </c>
      <c r="B91" s="10">
        <v>6.5518677202594902E-21</v>
      </c>
      <c r="C91">
        <v>1.10793796497457E-2</v>
      </c>
      <c r="D91" s="10"/>
      <c r="E91" s="10"/>
      <c r="F91" s="10"/>
      <c r="G91" s="10"/>
      <c r="H91" s="10"/>
      <c r="I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J91" t="s">
        <v>150</v>
      </c>
    </row>
    <row r="92" spans="1:62" x14ac:dyDescent="0.25">
      <c r="A92" t="s">
        <v>99</v>
      </c>
      <c r="B92">
        <v>0.19102323048961101</v>
      </c>
      <c r="C92" s="10">
        <v>3.4217896326425101E-20</v>
      </c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J92" t="s">
        <v>150</v>
      </c>
    </row>
    <row r="93" spans="1:62" x14ac:dyDescent="0.25">
      <c r="A93" t="s">
        <v>100</v>
      </c>
      <c r="B93" s="10">
        <v>1.25844357898143E-5</v>
      </c>
      <c r="C93">
        <v>2.5259190480333801E-2</v>
      </c>
      <c r="D93" s="10"/>
      <c r="E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BJ93" t="s">
        <v>150</v>
      </c>
    </row>
    <row r="94" spans="1:62" x14ac:dyDescent="0.25">
      <c r="A94" t="s">
        <v>127</v>
      </c>
      <c r="B94" s="10">
        <v>1.55481890242379E-9</v>
      </c>
      <c r="C94">
        <v>1.2853518034236599E-2</v>
      </c>
      <c r="D94" s="10"/>
      <c r="E94" s="10"/>
      <c r="F94" s="10"/>
      <c r="G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J94" t="s">
        <v>150</v>
      </c>
    </row>
    <row r="95" spans="1:62" x14ac:dyDescent="0.25">
      <c r="A95" t="s">
        <v>128</v>
      </c>
      <c r="B95">
        <v>0</v>
      </c>
      <c r="C95">
        <v>0</v>
      </c>
      <c r="BJ95" t="s">
        <v>150</v>
      </c>
    </row>
    <row r="96" spans="1:62" x14ac:dyDescent="0.25">
      <c r="A96" t="s">
        <v>129</v>
      </c>
      <c r="B96" s="10">
        <v>1.57322542530195E-10</v>
      </c>
      <c r="C96">
        <v>2.9883982696457898E-3</v>
      </c>
      <c r="D96" s="10"/>
      <c r="E96" s="10"/>
      <c r="F96" s="10"/>
      <c r="G96" s="10"/>
      <c r="H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J96" t="s">
        <v>150</v>
      </c>
    </row>
    <row r="97" spans="1:62" x14ac:dyDescent="0.25">
      <c r="A97" t="s">
        <v>130</v>
      </c>
      <c r="B97" s="10">
        <v>3.0349703257821399E-11</v>
      </c>
      <c r="C97">
        <v>1.4032504411486801E-3</v>
      </c>
      <c r="D97" s="10"/>
      <c r="E97" s="10"/>
      <c r="F97" s="10"/>
      <c r="G97" s="10"/>
      <c r="H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J97" t="s">
        <v>150</v>
      </c>
    </row>
    <row r="98" spans="1:62" x14ac:dyDescent="0.25">
      <c r="A98" t="s">
        <v>101</v>
      </c>
      <c r="B98" s="10">
        <v>5.3575631973250802E-33</v>
      </c>
      <c r="C98">
        <v>5.5603996835404998E-4</v>
      </c>
      <c r="D98" s="10"/>
      <c r="E98" s="10"/>
      <c r="F98" s="10"/>
      <c r="G98" s="10"/>
      <c r="H98" s="10"/>
      <c r="I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J98" t="s">
        <v>150</v>
      </c>
    </row>
    <row r="99" spans="1:62" x14ac:dyDescent="0.25">
      <c r="A99" t="s">
        <v>65</v>
      </c>
      <c r="B99" s="10">
        <v>2.6970122354204701E-24</v>
      </c>
      <c r="C99">
        <v>3.4005572030131001E-3</v>
      </c>
      <c r="D99" s="10"/>
      <c r="E99" s="10"/>
      <c r="F99" s="10"/>
      <c r="G99" s="10"/>
      <c r="H99" s="10"/>
      <c r="I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J99" t="s">
        <v>150</v>
      </c>
    </row>
    <row r="100" spans="1:62" x14ac:dyDescent="0.25">
      <c r="A100" t="s">
        <v>70</v>
      </c>
      <c r="B100" s="10">
        <v>7.6557032170187103E-29</v>
      </c>
      <c r="C100">
        <v>1.0640239175297101E-2</v>
      </c>
      <c r="D100" s="10"/>
      <c r="E100" s="10"/>
      <c r="F100" s="10"/>
      <c r="G100" s="10"/>
      <c r="H100" s="10"/>
      <c r="I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J100" t="s">
        <v>150</v>
      </c>
    </row>
    <row r="101" spans="1:62" x14ac:dyDescent="0.25">
      <c r="A101" t="s">
        <v>102</v>
      </c>
      <c r="B101">
        <v>0</v>
      </c>
      <c r="C101">
        <v>0</v>
      </c>
      <c r="BJ101" t="s">
        <v>150</v>
      </c>
    </row>
    <row r="103" spans="1:62" x14ac:dyDescent="0.25">
      <c r="A103" t="s">
        <v>135</v>
      </c>
      <c r="B103">
        <v>1313.0004427715101</v>
      </c>
    </row>
    <row r="104" spans="1:62" x14ac:dyDescent="0.25">
      <c r="A104" t="s">
        <v>133</v>
      </c>
      <c r="B104">
        <v>408.09955722849497</v>
      </c>
    </row>
    <row r="105" spans="1:62" x14ac:dyDescent="0.25">
      <c r="A105" t="s">
        <v>301</v>
      </c>
      <c r="B105" s="10">
        <v>0.5</v>
      </c>
    </row>
    <row r="107" spans="1:62" x14ac:dyDescent="0.25">
      <c r="B107" t="s">
        <v>302</v>
      </c>
    </row>
    <row r="108" spans="1:62" x14ac:dyDescent="0.25">
      <c r="A108" t="s">
        <v>108</v>
      </c>
      <c r="B108" s="17">
        <f>$BJ37/(1+$B$105*($B$104*$C71)/($B$103*$B71))</f>
        <v>2.0790341664387787E-6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</row>
    <row r="109" spans="1:62" x14ac:dyDescent="0.25">
      <c r="A109" t="s">
        <v>109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</row>
    <row r="110" spans="1:62" x14ac:dyDescent="0.25">
      <c r="A110" t="s">
        <v>110</v>
      </c>
      <c r="B110" s="17">
        <f t="shared" ref="B110:B118" si="34">$BJ39/(1+$B$105*($B$104*$C73)/($B$103*$B73))</f>
        <v>1.1065892501112505E-5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</row>
    <row r="111" spans="1:62" x14ac:dyDescent="0.25">
      <c r="A111" t="s">
        <v>112</v>
      </c>
      <c r="B111" s="17">
        <f t="shared" si="34"/>
        <v>861.58024190235039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</row>
    <row r="112" spans="1:62" x14ac:dyDescent="0.25">
      <c r="A112" t="s">
        <v>96</v>
      </c>
      <c r="B112" s="17">
        <f t="shared" si="34"/>
        <v>172.46854142092295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</row>
    <row r="113" spans="1:61" x14ac:dyDescent="0.25">
      <c r="A113" t="s">
        <v>115</v>
      </c>
      <c r="B113" s="17">
        <f t="shared" si="34"/>
        <v>6.8934857931565113E-10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</row>
    <row r="114" spans="1:61" x14ac:dyDescent="0.25">
      <c r="A114" t="s">
        <v>116</v>
      </c>
      <c r="B114" s="17">
        <f t="shared" si="34"/>
        <v>5.651944084289684E-12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</row>
    <row r="115" spans="1:61" x14ac:dyDescent="0.25">
      <c r="A115" t="s">
        <v>117</v>
      </c>
      <c r="B115" s="17">
        <f t="shared" si="34"/>
        <v>4.2076516737453115E-12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</row>
    <row r="116" spans="1:61" x14ac:dyDescent="0.25">
      <c r="A116" t="s">
        <v>119</v>
      </c>
      <c r="B116" s="17">
        <f t="shared" si="34"/>
        <v>4.7533511700717496E-12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</row>
    <row r="117" spans="1:61" x14ac:dyDescent="0.25">
      <c r="A117" t="s">
        <v>120</v>
      </c>
      <c r="B117" s="17">
        <f t="shared" si="34"/>
        <v>2.9404871489972698E-12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</row>
    <row r="118" spans="1:61" x14ac:dyDescent="0.25">
      <c r="A118" t="s">
        <v>121</v>
      </c>
      <c r="B118" s="17">
        <f t="shared" si="34"/>
        <v>4.534094459561105E-13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</row>
    <row r="119" spans="1:61" x14ac:dyDescent="0.25">
      <c r="A119" t="s">
        <v>97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</row>
    <row r="120" spans="1:61" x14ac:dyDescent="0.25">
      <c r="A120" t="s">
        <v>122</v>
      </c>
      <c r="B120" s="17">
        <f>$BJ49/(1+$B$105*($B$104*$C83)/($B$103*$B83))</f>
        <v>1.2976181015780958E-8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</row>
    <row r="121" spans="1:61" x14ac:dyDescent="0.25">
      <c r="A121" t="s">
        <v>123</v>
      </c>
      <c r="B121" s="17">
        <f>$BJ50/(1+$B$105*($B$104*$C84)/($B$103*$B84))</f>
        <v>8.6753675099503208E-10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</row>
    <row r="122" spans="1:61" x14ac:dyDescent="0.25">
      <c r="A122" t="s">
        <v>124</v>
      </c>
      <c r="B122" s="17">
        <f>$BJ51/(1+$B$105*($B$104*$C85)/($B$103*$B85))</f>
        <v>3.0059568706719954E-11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</row>
    <row r="123" spans="1:61" x14ac:dyDescent="0.25">
      <c r="A123" t="s">
        <v>125</v>
      </c>
      <c r="B123" s="17">
        <f>$BJ52/(1+$B$105*($B$104*$C86)/($B$103*$B86))</f>
        <v>3.7936464286055327E-10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</row>
    <row r="124" spans="1:61" x14ac:dyDescent="0.25">
      <c r="A124" t="s">
        <v>126</v>
      </c>
      <c r="B124" s="17">
        <f>$BJ53/(1+$B$105*($B$104*$C87)/($B$103*$B87))</f>
        <v>1.6305615460917802E-11</v>
      </c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</row>
    <row r="125" spans="1:61" x14ac:dyDescent="0.25">
      <c r="A125" t="s">
        <v>30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</row>
    <row r="126" spans="1:61" x14ac:dyDescent="0.25">
      <c r="A126" t="s">
        <v>32</v>
      </c>
      <c r="B126" s="17">
        <f>$BJ55/(1+$B$105*($B$104*$C89)/($B$103*$B89))</f>
        <v>9.6044936795022724E-14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</row>
    <row r="127" spans="1:61" x14ac:dyDescent="0.25">
      <c r="A127" t="s">
        <v>98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</row>
    <row r="128" spans="1:61" x14ac:dyDescent="0.25">
      <c r="A128" t="s">
        <v>36</v>
      </c>
      <c r="B128" s="17">
        <f>$BJ57/(1+$B$105*($B$104*$C91)/($B$103*$B91))</f>
        <v>6.7403831880703374E-17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</row>
    <row r="129" spans="1:61" x14ac:dyDescent="0.25">
      <c r="A129" t="s">
        <v>99</v>
      </c>
      <c r="B129" s="17">
        <f>$BJ58/(1+$B$105*($B$104*$C92)/($B$103*$B92))</f>
        <v>32.07900473006562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</row>
    <row r="130" spans="1:61" x14ac:dyDescent="0.25">
      <c r="A130" t="s">
        <v>100</v>
      </c>
      <c r="B130" s="17">
        <f>$BJ59/(1+$B$105*($B$104*$C93)/($B$103*$B93))</f>
        <v>0.1290518235527727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</row>
    <row r="131" spans="1:61" x14ac:dyDescent="0.25">
      <c r="A131" t="s">
        <v>127</v>
      </c>
      <c r="B131" s="17">
        <f>$BJ60/(1+$B$105*($B$104*$C94)/($B$103*$B94))</f>
        <v>1.5995541243440981E-5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</row>
    <row r="132" spans="1:61" x14ac:dyDescent="0.25">
      <c r="A132" t="s">
        <v>128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</row>
    <row r="133" spans="1:61" x14ac:dyDescent="0.25">
      <c r="A133" t="s">
        <v>129</v>
      </c>
      <c r="B133" s="17">
        <f>$BJ62/(1+$B$105*($B$104*$C96)/($B$103*$B96))</f>
        <v>1.6184909507824255E-6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</row>
    <row r="134" spans="1:61" x14ac:dyDescent="0.25">
      <c r="A134" t="s">
        <v>130</v>
      </c>
      <c r="B134" s="17">
        <f>$BJ63/(1+$B$105*($B$104*$C97)/($B$103*$B97))</f>
        <v>3.1222944337222797E-7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</row>
    <row r="135" spans="1:61" x14ac:dyDescent="0.25">
      <c r="A135" t="s">
        <v>101</v>
      </c>
      <c r="B135" s="17">
        <f>$BJ64/(1+$B$105*($B$104*$C98)/($B$103*$B98))</f>
        <v>5.511715200325211E-29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</row>
    <row r="136" spans="1:61" x14ac:dyDescent="0.25">
      <c r="A136" t="s">
        <v>65</v>
      </c>
      <c r="B136" s="17">
        <f>$BJ65/(1+$B$105*($B$104*$C99)/($B$103*$B99))</f>
        <v>2.7746127830749547E-20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</row>
    <row r="137" spans="1:61" x14ac:dyDescent="0.25">
      <c r="A137" t="s">
        <v>70</v>
      </c>
      <c r="B137" s="17">
        <f>$BJ66/(1+$B$105*($B$104*$C100)/($B$103*$B100))</f>
        <v>7.8759791039867565E-25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</row>
    <row r="138" spans="1:61" x14ac:dyDescent="0.25">
      <c r="A138" t="s">
        <v>102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</row>
    <row r="139" spans="1:61" x14ac:dyDescent="0.25">
      <c r="A139" s="16" t="s">
        <v>300</v>
      </c>
      <c r="B139" s="17">
        <f>SUM(B108:B138)</f>
        <v>1066.2568709630568</v>
      </c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</row>
    <row r="140" spans="1:61" x14ac:dyDescent="0.25">
      <c r="A140" t="s">
        <v>304</v>
      </c>
      <c r="B140">
        <v>1313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5"/>
  <sheetViews>
    <sheetView topLeftCell="A64" workbookViewId="0">
      <selection activeCell="H34" sqref="H34:H95"/>
    </sheetView>
  </sheetViews>
  <sheetFormatPr defaultRowHeight="15" x14ac:dyDescent="0.25"/>
  <sheetData>
    <row r="1" spans="1:62" x14ac:dyDescent="0.25">
      <c r="A1" s="10">
        <v>2.02094101991911E-10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X1" t="s">
        <v>330</v>
      </c>
      <c r="Y1" t="s">
        <v>331</v>
      </c>
      <c r="Z1" t="s">
        <v>332</v>
      </c>
      <c r="AA1" t="s">
        <v>333</v>
      </c>
      <c r="AB1" t="s">
        <v>334</v>
      </c>
      <c r="AC1" t="s">
        <v>335</v>
      </c>
      <c r="AD1" t="s">
        <v>336</v>
      </c>
      <c r="AE1" t="s">
        <v>337</v>
      </c>
      <c r="AF1" t="s">
        <v>338</v>
      </c>
      <c r="AG1" t="s">
        <v>339</v>
      </c>
      <c r="AH1" t="s">
        <v>340</v>
      </c>
      <c r="AI1" t="s">
        <v>341</v>
      </c>
      <c r="AJ1" t="s">
        <v>342</v>
      </c>
      <c r="AK1" t="s">
        <v>343</v>
      </c>
      <c r="AL1" t="s">
        <v>344</v>
      </c>
      <c r="AM1" t="s">
        <v>345</v>
      </c>
      <c r="AN1" t="s">
        <v>346</v>
      </c>
      <c r="AO1" t="s">
        <v>347</v>
      </c>
      <c r="AP1" t="s">
        <v>348</v>
      </c>
      <c r="AQ1" t="s">
        <v>349</v>
      </c>
      <c r="AR1" t="s">
        <v>350</v>
      </c>
      <c r="AS1" t="s">
        <v>351</v>
      </c>
      <c r="AT1" t="s">
        <v>352</v>
      </c>
      <c r="AU1" t="s">
        <v>353</v>
      </c>
      <c r="AV1" t="s">
        <v>354</v>
      </c>
      <c r="AW1" t="s">
        <v>355</v>
      </c>
      <c r="AX1" t="s">
        <v>356</v>
      </c>
      <c r="AY1" t="s">
        <v>357</v>
      </c>
      <c r="AZ1" t="s">
        <v>358</v>
      </c>
      <c r="BA1" t="s">
        <v>359</v>
      </c>
      <c r="BB1" t="s">
        <v>360</v>
      </c>
      <c r="BC1" t="s">
        <v>361</v>
      </c>
      <c r="BD1" t="s">
        <v>362</v>
      </c>
      <c r="BE1" t="s">
        <v>389</v>
      </c>
      <c r="BF1" t="s">
        <v>363</v>
      </c>
      <c r="BG1" t="s">
        <v>364</v>
      </c>
      <c r="BH1" t="s">
        <v>365</v>
      </c>
      <c r="BI1" t="s">
        <v>366</v>
      </c>
      <c r="BJ1" s="10">
        <v>4.8875724550765301E-5</v>
      </c>
    </row>
    <row r="2" spans="1:6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s="10">
        <v>1.0756926185286301E-9</v>
      </c>
      <c r="B3" t="s">
        <v>367</v>
      </c>
      <c r="C3" t="s">
        <v>368</v>
      </c>
      <c r="D3" t="s">
        <v>369</v>
      </c>
      <c r="E3" t="s">
        <v>370</v>
      </c>
      <c r="F3" t="s">
        <v>371</v>
      </c>
      <c r="G3" t="s">
        <v>372</v>
      </c>
      <c r="H3" t="s">
        <v>373</v>
      </c>
      <c r="I3" t="s">
        <v>374</v>
      </c>
      <c r="J3" t="s">
        <v>375</v>
      </c>
      <c r="K3" t="s">
        <v>376</v>
      </c>
      <c r="L3" t="s">
        <v>377</v>
      </c>
      <c r="M3" t="s">
        <v>378</v>
      </c>
      <c r="N3" t="s">
        <v>379</v>
      </c>
      <c r="O3" t="s">
        <v>380</v>
      </c>
      <c r="P3" t="s">
        <v>381</v>
      </c>
      <c r="Q3" t="s">
        <v>382</v>
      </c>
      <c r="R3" t="s">
        <v>383</v>
      </c>
      <c r="S3" t="s">
        <v>384</v>
      </c>
      <c r="T3" t="s">
        <v>385</v>
      </c>
      <c r="U3" t="s">
        <v>386</v>
      </c>
      <c r="V3" t="s">
        <v>387</v>
      </c>
      <c r="W3" t="s">
        <v>388</v>
      </c>
      <c r="X3" t="s">
        <v>390</v>
      </c>
      <c r="Y3" t="s">
        <v>391</v>
      </c>
      <c r="Z3" t="s">
        <v>392</v>
      </c>
      <c r="AA3" t="s">
        <v>393</v>
      </c>
      <c r="AB3" t="s">
        <v>394</v>
      </c>
      <c r="AC3" t="s">
        <v>395</v>
      </c>
      <c r="AD3" t="s">
        <v>396</v>
      </c>
      <c r="AE3" t="s">
        <v>397</v>
      </c>
      <c r="AF3" t="s">
        <v>398</v>
      </c>
      <c r="AG3" t="s">
        <v>399</v>
      </c>
      <c r="AH3" t="s">
        <v>400</v>
      </c>
      <c r="AI3" t="s">
        <v>401</v>
      </c>
      <c r="AJ3" t="s">
        <v>402</v>
      </c>
      <c r="AK3" t="s">
        <v>403</v>
      </c>
      <c r="AL3" t="s">
        <v>404</v>
      </c>
      <c r="AM3" t="s">
        <v>405</v>
      </c>
      <c r="AN3" t="s">
        <v>406</v>
      </c>
      <c r="AO3" t="s">
        <v>407</v>
      </c>
      <c r="AP3" t="s">
        <v>408</v>
      </c>
      <c r="AQ3" t="s">
        <v>409</v>
      </c>
      <c r="AR3" t="s">
        <v>410</v>
      </c>
      <c r="AS3" t="s">
        <v>411</v>
      </c>
      <c r="AT3" t="s">
        <v>412</v>
      </c>
      <c r="AU3" t="s">
        <v>413</v>
      </c>
      <c r="AV3" t="s">
        <v>414</v>
      </c>
      <c r="AW3" t="s">
        <v>415</v>
      </c>
      <c r="AX3" t="s">
        <v>416</v>
      </c>
      <c r="AY3" t="s">
        <v>417</v>
      </c>
      <c r="AZ3" t="s">
        <v>418</v>
      </c>
      <c r="BA3" t="s">
        <v>419</v>
      </c>
      <c r="BB3" t="s">
        <v>420</v>
      </c>
      <c r="BC3" t="s">
        <v>421</v>
      </c>
      <c r="BD3" t="s">
        <v>422</v>
      </c>
      <c r="BE3" t="s">
        <v>423</v>
      </c>
      <c r="BF3" t="s">
        <v>424</v>
      </c>
      <c r="BG3" t="s">
        <v>425</v>
      </c>
      <c r="BH3" t="s">
        <v>426</v>
      </c>
      <c r="BI3" t="s">
        <v>427</v>
      </c>
      <c r="BJ3">
        <v>1.4075377311459001E-4</v>
      </c>
    </row>
    <row r="4" spans="1:62" x14ac:dyDescent="0.25">
      <c r="A4">
        <v>0.742220625590848</v>
      </c>
      <c r="B4" t="s">
        <v>428</v>
      </c>
      <c r="C4" t="s">
        <v>429</v>
      </c>
      <c r="D4" t="s">
        <v>430</v>
      </c>
      <c r="E4" t="s">
        <v>431</v>
      </c>
      <c r="F4" t="s">
        <v>432</v>
      </c>
      <c r="G4" t="s">
        <v>433</v>
      </c>
      <c r="H4" t="s">
        <v>434</v>
      </c>
      <c r="I4" t="s">
        <v>435</v>
      </c>
      <c r="J4" t="s">
        <v>436</v>
      </c>
      <c r="K4" t="s">
        <v>437</v>
      </c>
      <c r="L4" t="s">
        <v>438</v>
      </c>
      <c r="M4" t="s">
        <v>439</v>
      </c>
      <c r="N4" t="s">
        <v>440</v>
      </c>
      <c r="O4" t="s">
        <v>441</v>
      </c>
      <c r="P4" t="s">
        <v>442</v>
      </c>
      <c r="Q4" t="s">
        <v>443</v>
      </c>
      <c r="R4" t="s">
        <v>444</v>
      </c>
      <c r="S4" t="s">
        <v>445</v>
      </c>
      <c r="T4" t="s">
        <v>446</v>
      </c>
      <c r="U4" t="s">
        <v>447</v>
      </c>
      <c r="V4" t="s">
        <v>448</v>
      </c>
      <c r="W4" t="s">
        <v>449</v>
      </c>
      <c r="X4" t="s">
        <v>450</v>
      </c>
      <c r="Y4" t="s">
        <v>451</v>
      </c>
      <c r="Z4" t="s">
        <v>452</v>
      </c>
      <c r="AA4" t="s">
        <v>453</v>
      </c>
      <c r="AB4" t="s">
        <v>454</v>
      </c>
      <c r="AC4" t="s">
        <v>455</v>
      </c>
      <c r="AD4" t="s">
        <v>456</v>
      </c>
      <c r="AE4" t="s">
        <v>457</v>
      </c>
      <c r="AF4" t="s">
        <v>458</v>
      </c>
      <c r="AG4" t="s">
        <v>459</v>
      </c>
      <c r="AH4" t="s">
        <v>460</v>
      </c>
      <c r="AI4" t="s">
        <v>461</v>
      </c>
      <c r="AJ4" t="s">
        <v>462</v>
      </c>
      <c r="AK4" t="s">
        <v>463</v>
      </c>
      <c r="AL4" t="s">
        <v>464</v>
      </c>
      <c r="AM4" t="s">
        <v>465</v>
      </c>
      <c r="AN4" t="s">
        <v>466</v>
      </c>
      <c r="AO4" t="s">
        <v>467</v>
      </c>
      <c r="AP4" t="s">
        <v>468</v>
      </c>
      <c r="AQ4" t="s">
        <v>469</v>
      </c>
      <c r="AR4" t="s">
        <v>470</v>
      </c>
      <c r="AS4" t="s">
        <v>471</v>
      </c>
      <c r="AT4" t="s">
        <v>472</v>
      </c>
      <c r="AU4" t="s">
        <v>473</v>
      </c>
      <c r="AV4" t="s">
        <v>474</v>
      </c>
      <c r="AW4" t="s">
        <v>475</v>
      </c>
      <c r="AX4" t="s">
        <v>476</v>
      </c>
      <c r="AY4" t="s">
        <v>477</v>
      </c>
      <c r="AZ4" t="s">
        <v>478</v>
      </c>
      <c r="BA4" t="s">
        <v>479</v>
      </c>
      <c r="BB4" t="s">
        <v>480</v>
      </c>
      <c r="BC4" t="s">
        <v>481</v>
      </c>
      <c r="BD4" t="s">
        <v>482</v>
      </c>
      <c r="BE4" t="s">
        <v>483</v>
      </c>
      <c r="BF4" t="s">
        <v>484</v>
      </c>
      <c r="BG4" t="s">
        <v>485</v>
      </c>
      <c r="BH4" t="s">
        <v>486</v>
      </c>
      <c r="BI4" t="s">
        <v>487</v>
      </c>
      <c r="BJ4">
        <v>0.54575013061709898</v>
      </c>
    </row>
    <row r="5" spans="1:62" x14ac:dyDescent="0.25">
      <c r="A5">
        <v>6.6743556462018294E-2</v>
      </c>
      <c r="B5" t="s">
        <v>488</v>
      </c>
      <c r="C5" t="s">
        <v>489</v>
      </c>
      <c r="D5" t="s">
        <v>490</v>
      </c>
      <c r="E5" t="s">
        <v>491</v>
      </c>
      <c r="F5" t="s">
        <v>492</v>
      </c>
      <c r="G5" t="s">
        <v>493</v>
      </c>
      <c r="H5" t="s">
        <v>494</v>
      </c>
      <c r="I5" t="s">
        <v>495</v>
      </c>
      <c r="J5" t="s">
        <v>496</v>
      </c>
      <c r="K5" t="s">
        <v>497</v>
      </c>
      <c r="L5" t="s">
        <v>498</v>
      </c>
      <c r="M5" t="s">
        <v>499</v>
      </c>
      <c r="N5" t="s">
        <v>500</v>
      </c>
      <c r="O5" t="s">
        <v>501</v>
      </c>
      <c r="P5" t="s">
        <v>502</v>
      </c>
      <c r="Q5" t="s">
        <v>503</v>
      </c>
      <c r="R5" t="s">
        <v>504</v>
      </c>
      <c r="S5" t="s">
        <v>505</v>
      </c>
      <c r="T5" t="s">
        <v>506</v>
      </c>
      <c r="U5" t="s">
        <v>507</v>
      </c>
      <c r="V5" t="s">
        <v>508</v>
      </c>
      <c r="W5" t="s">
        <v>509</v>
      </c>
      <c r="X5" t="s">
        <v>510</v>
      </c>
      <c r="Y5" t="s">
        <v>511</v>
      </c>
      <c r="Z5" t="s">
        <v>512</v>
      </c>
      <c r="AA5" t="s">
        <v>513</v>
      </c>
      <c r="AB5" t="s">
        <v>514</v>
      </c>
      <c r="AC5" t="s">
        <v>515</v>
      </c>
      <c r="AD5" t="s">
        <v>516</v>
      </c>
      <c r="AE5" t="s">
        <v>517</v>
      </c>
      <c r="AF5" t="s">
        <v>518</v>
      </c>
      <c r="AG5" t="s">
        <v>519</v>
      </c>
      <c r="AH5" t="s">
        <v>520</v>
      </c>
      <c r="AI5" t="s">
        <v>521</v>
      </c>
      <c r="AJ5" t="s">
        <v>522</v>
      </c>
      <c r="AK5" t="s">
        <v>523</v>
      </c>
      <c r="AL5" t="s">
        <v>524</v>
      </c>
      <c r="AM5" t="s">
        <v>525</v>
      </c>
      <c r="AN5" t="s">
        <v>526</v>
      </c>
      <c r="AO5" t="s">
        <v>527</v>
      </c>
      <c r="AP5" t="s">
        <v>528</v>
      </c>
      <c r="AQ5" t="s">
        <v>529</v>
      </c>
      <c r="AR5" t="s">
        <v>530</v>
      </c>
      <c r="AS5" t="s">
        <v>531</v>
      </c>
      <c r="AT5" t="s">
        <v>532</v>
      </c>
      <c r="AU5" t="s">
        <v>533</v>
      </c>
      <c r="AV5" t="s">
        <v>534</v>
      </c>
      <c r="AW5" t="s">
        <v>535</v>
      </c>
      <c r="AX5" t="s">
        <v>536</v>
      </c>
      <c r="AY5" t="s">
        <v>537</v>
      </c>
      <c r="AZ5" t="s">
        <v>538</v>
      </c>
      <c r="BA5" t="s">
        <v>539</v>
      </c>
      <c r="BB5" t="s">
        <v>540</v>
      </c>
      <c r="BC5" t="s">
        <v>541</v>
      </c>
      <c r="BD5" t="s">
        <v>542</v>
      </c>
      <c r="BE5" t="s">
        <v>543</v>
      </c>
      <c r="BF5" t="s">
        <v>544</v>
      </c>
      <c r="BG5" t="s">
        <v>545</v>
      </c>
      <c r="BH5" t="s">
        <v>546</v>
      </c>
      <c r="BI5" t="s">
        <v>547</v>
      </c>
      <c r="BJ5">
        <v>0.14177122417943</v>
      </c>
    </row>
    <row r="6" spans="1:62" x14ac:dyDescent="0.25">
      <c r="A6" s="10">
        <v>6.7006883419307701E-14</v>
      </c>
      <c r="B6" t="s">
        <v>548</v>
      </c>
      <c r="C6" t="s">
        <v>549</v>
      </c>
      <c r="D6" t="s">
        <v>550</v>
      </c>
      <c r="E6" t="s">
        <v>551</v>
      </c>
      <c r="F6" t="s">
        <v>552</v>
      </c>
      <c r="G6" t="s">
        <v>553</v>
      </c>
      <c r="H6" t="s">
        <v>554</v>
      </c>
      <c r="I6" t="s">
        <v>555</v>
      </c>
      <c r="J6" t="s">
        <v>556</v>
      </c>
      <c r="K6" t="s">
        <v>557</v>
      </c>
      <c r="L6" t="s">
        <v>558</v>
      </c>
      <c r="M6" t="s">
        <v>559</v>
      </c>
      <c r="N6" t="s">
        <v>560</v>
      </c>
      <c r="O6" t="s">
        <v>561</v>
      </c>
      <c r="P6" t="s">
        <v>562</v>
      </c>
      <c r="Q6" t="s">
        <v>563</v>
      </c>
      <c r="R6" t="s">
        <v>564</v>
      </c>
      <c r="S6" t="s">
        <v>565</v>
      </c>
      <c r="T6" t="s">
        <v>566</v>
      </c>
      <c r="U6" t="s">
        <v>567</v>
      </c>
      <c r="V6" t="s">
        <v>568</v>
      </c>
      <c r="W6" t="s">
        <v>569</v>
      </c>
      <c r="X6" t="s">
        <v>570</v>
      </c>
      <c r="Y6" t="s">
        <v>571</v>
      </c>
      <c r="Z6" t="s">
        <v>572</v>
      </c>
      <c r="AA6" t="s">
        <v>573</v>
      </c>
      <c r="AB6" t="s">
        <v>574</v>
      </c>
      <c r="AC6" t="s">
        <v>575</v>
      </c>
      <c r="AD6" t="s">
        <v>576</v>
      </c>
      <c r="AE6" t="s">
        <v>577</v>
      </c>
      <c r="AF6" t="s">
        <v>578</v>
      </c>
      <c r="AG6" t="s">
        <v>579</v>
      </c>
      <c r="AH6" t="s">
        <v>580</v>
      </c>
      <c r="AI6" t="s">
        <v>581</v>
      </c>
      <c r="AJ6" t="s">
        <v>582</v>
      </c>
      <c r="AK6" t="s">
        <v>583</v>
      </c>
      <c r="AL6" t="s">
        <v>584</v>
      </c>
      <c r="AM6" t="s">
        <v>585</v>
      </c>
      <c r="AN6" t="s">
        <v>586</v>
      </c>
      <c r="AO6" t="s">
        <v>587</v>
      </c>
      <c r="AP6" t="s">
        <v>588</v>
      </c>
      <c r="AQ6" t="s">
        <v>589</v>
      </c>
      <c r="AR6" t="s">
        <v>590</v>
      </c>
      <c r="AS6" t="s">
        <v>591</v>
      </c>
      <c r="AT6" t="s">
        <v>592</v>
      </c>
      <c r="AU6" t="s">
        <v>593</v>
      </c>
      <c r="AV6" t="s">
        <v>594</v>
      </c>
      <c r="AW6" t="s">
        <v>595</v>
      </c>
      <c r="AX6" t="s">
        <v>596</v>
      </c>
      <c r="AY6" t="s">
        <v>597</v>
      </c>
      <c r="AZ6" t="s">
        <v>598</v>
      </c>
      <c r="BA6" t="s">
        <v>599</v>
      </c>
      <c r="BB6" t="s">
        <v>600</v>
      </c>
      <c r="BC6" t="s">
        <v>601</v>
      </c>
      <c r="BD6" t="s">
        <v>602</v>
      </c>
      <c r="BE6" t="s">
        <v>603</v>
      </c>
      <c r="BF6" t="s">
        <v>604</v>
      </c>
      <c r="BG6" t="s">
        <v>605</v>
      </c>
      <c r="BH6" t="s">
        <v>606</v>
      </c>
      <c r="BI6" t="s">
        <v>607</v>
      </c>
      <c r="BJ6">
        <v>9.7606556029241995E-2</v>
      </c>
    </row>
    <row r="7" spans="1:62" x14ac:dyDescent="0.25">
      <c r="A7" s="10">
        <v>5.4938701509005802E-16</v>
      </c>
      <c r="B7" t="s">
        <v>608</v>
      </c>
      <c r="C7" t="s">
        <v>609</v>
      </c>
      <c r="D7" t="s">
        <v>610</v>
      </c>
      <c r="E7" t="s">
        <v>611</v>
      </c>
      <c r="F7" t="s">
        <v>612</v>
      </c>
      <c r="G7" t="s">
        <v>613</v>
      </c>
      <c r="H7" t="s">
        <v>614</v>
      </c>
      <c r="I7" t="s">
        <v>615</v>
      </c>
      <c r="J7" t="s">
        <v>616</v>
      </c>
      <c r="K7" t="s">
        <v>617</v>
      </c>
      <c r="L7" t="s">
        <v>618</v>
      </c>
      <c r="M7" t="s">
        <v>619</v>
      </c>
      <c r="N7" t="s">
        <v>620</v>
      </c>
      <c r="O7" t="s">
        <v>621</v>
      </c>
      <c r="P7" t="s">
        <v>622</v>
      </c>
      <c r="Q7" t="s">
        <v>623</v>
      </c>
      <c r="R7" t="s">
        <v>624</v>
      </c>
      <c r="S7" t="s">
        <v>625</v>
      </c>
      <c r="T7" t="s">
        <v>626</v>
      </c>
      <c r="U7" t="s">
        <v>627</v>
      </c>
      <c r="V7" t="s">
        <v>628</v>
      </c>
      <c r="W7" t="s">
        <v>629</v>
      </c>
      <c r="X7" t="s">
        <v>630</v>
      </c>
      <c r="Y7" t="s">
        <v>631</v>
      </c>
      <c r="Z7" t="s">
        <v>632</v>
      </c>
      <c r="AA7" t="s">
        <v>633</v>
      </c>
      <c r="AB7" t="s">
        <v>634</v>
      </c>
      <c r="AC7" t="s">
        <v>635</v>
      </c>
      <c r="AD7" t="s">
        <v>636</v>
      </c>
      <c r="AE7" t="s">
        <v>637</v>
      </c>
      <c r="AF7" t="s">
        <v>638</v>
      </c>
      <c r="AG7" t="s">
        <v>639</v>
      </c>
      <c r="AH7" t="s">
        <v>640</v>
      </c>
      <c r="AI7" t="s">
        <v>641</v>
      </c>
      <c r="AJ7" t="s">
        <v>642</v>
      </c>
      <c r="AK7" t="s">
        <v>643</v>
      </c>
      <c r="AL7" t="s">
        <v>644</v>
      </c>
      <c r="AM7" t="s">
        <v>645</v>
      </c>
      <c r="AN7" t="s">
        <v>646</v>
      </c>
      <c r="AO7" t="s">
        <v>647</v>
      </c>
      <c r="AP7" t="s">
        <v>648</v>
      </c>
      <c r="AQ7" t="s">
        <v>649</v>
      </c>
      <c r="AR7" t="s">
        <v>650</v>
      </c>
      <c r="AS7" t="s">
        <v>651</v>
      </c>
      <c r="AT7" t="s">
        <v>652</v>
      </c>
      <c r="AU7" t="s">
        <v>653</v>
      </c>
      <c r="AV7" t="s">
        <v>654</v>
      </c>
      <c r="AW7" t="s">
        <v>655</v>
      </c>
      <c r="AX7" t="s">
        <v>656</v>
      </c>
      <c r="AY7" t="s">
        <v>657</v>
      </c>
      <c r="AZ7" t="s">
        <v>658</v>
      </c>
      <c r="BA7" t="s">
        <v>659</v>
      </c>
      <c r="BB7" t="s">
        <v>660</v>
      </c>
      <c r="BC7" t="s">
        <v>661</v>
      </c>
      <c r="BD7" t="s">
        <v>662</v>
      </c>
      <c r="BE7" t="s">
        <v>663</v>
      </c>
      <c r="BF7" t="s">
        <v>664</v>
      </c>
      <c r="BG7" t="s">
        <v>665</v>
      </c>
      <c r="BH7" t="s">
        <v>666</v>
      </c>
      <c r="BI7" t="s">
        <v>667</v>
      </c>
      <c r="BJ7">
        <v>5.1610431340581998E-2</v>
      </c>
    </row>
    <row r="8" spans="1:62" x14ac:dyDescent="0.25">
      <c r="A8" s="10">
        <v>4.0899718028051298E-16</v>
      </c>
      <c r="B8" t="s">
        <v>668</v>
      </c>
      <c r="C8" t="s">
        <v>669</v>
      </c>
      <c r="D8" t="s">
        <v>670</v>
      </c>
      <c r="E8" t="s">
        <v>671</v>
      </c>
      <c r="F8" t="s">
        <v>672</v>
      </c>
      <c r="G8" t="s">
        <v>673</v>
      </c>
      <c r="H8" t="s">
        <v>674</v>
      </c>
      <c r="I8" t="s">
        <v>675</v>
      </c>
      <c r="J8" t="s">
        <v>676</v>
      </c>
      <c r="K8" t="s">
        <v>677</v>
      </c>
      <c r="L8" t="s">
        <v>678</v>
      </c>
      <c r="M8" t="s">
        <v>679</v>
      </c>
      <c r="N8" t="s">
        <v>680</v>
      </c>
      <c r="O8" t="s">
        <v>681</v>
      </c>
      <c r="P8" t="s">
        <v>682</v>
      </c>
      <c r="Q8" t="s">
        <v>683</v>
      </c>
      <c r="R8" t="s">
        <v>684</v>
      </c>
      <c r="S8" t="s">
        <v>685</v>
      </c>
      <c r="T8" t="s">
        <v>686</v>
      </c>
      <c r="U8" t="s">
        <v>687</v>
      </c>
      <c r="V8" t="s">
        <v>688</v>
      </c>
      <c r="W8" t="s">
        <v>689</v>
      </c>
      <c r="X8" t="s">
        <v>690</v>
      </c>
      <c r="Y8" t="s">
        <v>691</v>
      </c>
      <c r="Z8" t="s">
        <v>692</v>
      </c>
      <c r="AA8" t="s">
        <v>693</v>
      </c>
      <c r="AB8" t="s">
        <v>694</v>
      </c>
      <c r="AC8" t="s">
        <v>695</v>
      </c>
      <c r="AD8" t="s">
        <v>696</v>
      </c>
      <c r="AE8" t="s">
        <v>697</v>
      </c>
      <c r="AF8" t="s">
        <v>698</v>
      </c>
      <c r="AG8" t="s">
        <v>699</v>
      </c>
      <c r="AH8" t="s">
        <v>700</v>
      </c>
      <c r="AI8" t="s">
        <v>701</v>
      </c>
      <c r="AJ8" t="s">
        <v>702</v>
      </c>
      <c r="AK8" t="s">
        <v>703</v>
      </c>
      <c r="AL8" t="s">
        <v>704</v>
      </c>
      <c r="AM8" t="s">
        <v>705</v>
      </c>
      <c r="AN8" t="s">
        <v>706</v>
      </c>
      <c r="AO8" t="s">
        <v>707</v>
      </c>
      <c r="AP8" t="s">
        <v>708</v>
      </c>
      <c r="AQ8" t="s">
        <v>709</v>
      </c>
      <c r="AR8" t="s">
        <v>710</v>
      </c>
      <c r="AS8" t="s">
        <v>711</v>
      </c>
      <c r="AT8" t="s">
        <v>712</v>
      </c>
      <c r="AU8" t="s">
        <v>713</v>
      </c>
      <c r="AV8" t="s">
        <v>714</v>
      </c>
      <c r="AW8" t="s">
        <v>715</v>
      </c>
      <c r="AX8" t="s">
        <v>716</v>
      </c>
      <c r="AY8" t="s">
        <v>717</v>
      </c>
      <c r="AZ8" t="s">
        <v>718</v>
      </c>
      <c r="BA8" t="s">
        <v>719</v>
      </c>
      <c r="BB8" t="s">
        <v>720</v>
      </c>
      <c r="BC8" t="s">
        <v>721</v>
      </c>
      <c r="BD8" t="s">
        <v>722</v>
      </c>
      <c r="BE8" t="s">
        <v>723</v>
      </c>
      <c r="BF8" t="s">
        <v>724</v>
      </c>
      <c r="BG8" t="s">
        <v>725</v>
      </c>
      <c r="BH8" t="s">
        <v>726</v>
      </c>
      <c r="BI8" t="s">
        <v>727</v>
      </c>
      <c r="BJ8">
        <v>4.35359238806063E-2</v>
      </c>
    </row>
    <row r="9" spans="1:62" x14ac:dyDescent="0.25">
      <c r="A9" s="10">
        <v>4.6204091407412396E-16</v>
      </c>
      <c r="B9" t="s">
        <v>728</v>
      </c>
      <c r="C9" t="s">
        <v>729</v>
      </c>
      <c r="D9" t="s">
        <v>730</v>
      </c>
      <c r="E9" t="s">
        <v>731</v>
      </c>
      <c r="F9" t="s">
        <v>732</v>
      </c>
      <c r="G9" t="s">
        <v>733</v>
      </c>
      <c r="H9" t="s">
        <v>734</v>
      </c>
      <c r="I9" t="s">
        <v>735</v>
      </c>
      <c r="J9" t="s">
        <v>736</v>
      </c>
      <c r="K9" t="s">
        <v>737</v>
      </c>
      <c r="L9" t="s">
        <v>738</v>
      </c>
      <c r="M9" t="s">
        <v>739</v>
      </c>
      <c r="N9" t="s">
        <v>740</v>
      </c>
      <c r="O9" t="s">
        <v>741</v>
      </c>
      <c r="P9" t="s">
        <v>742</v>
      </c>
      <c r="Q9" t="s">
        <v>743</v>
      </c>
      <c r="R9" t="s">
        <v>744</v>
      </c>
      <c r="S9" t="s">
        <v>745</v>
      </c>
      <c r="T9" t="s">
        <v>746</v>
      </c>
      <c r="U9" t="s">
        <v>747</v>
      </c>
      <c r="V9" t="s">
        <v>748</v>
      </c>
      <c r="W9" t="s">
        <v>749</v>
      </c>
      <c r="X9" t="s">
        <v>750</v>
      </c>
      <c r="Y9" t="s">
        <v>751</v>
      </c>
      <c r="Z9" t="s">
        <v>752</v>
      </c>
      <c r="AA9" t="s">
        <v>753</v>
      </c>
      <c r="AB9" t="s">
        <v>754</v>
      </c>
      <c r="AC9" t="s">
        <v>755</v>
      </c>
      <c r="AD9" t="s">
        <v>756</v>
      </c>
      <c r="AE9" t="s">
        <v>757</v>
      </c>
      <c r="AF9" t="s">
        <v>758</v>
      </c>
      <c r="AG9" t="s">
        <v>759</v>
      </c>
      <c r="AH9" t="s">
        <v>760</v>
      </c>
      <c r="AI9" t="s">
        <v>761</v>
      </c>
      <c r="AJ9" t="s">
        <v>762</v>
      </c>
      <c r="AK9" t="s">
        <v>763</v>
      </c>
      <c r="AL9" t="s">
        <v>764</v>
      </c>
      <c r="AM9" t="s">
        <v>765</v>
      </c>
      <c r="AN9" t="s">
        <v>766</v>
      </c>
      <c r="AO9" t="s">
        <v>767</v>
      </c>
      <c r="AP9" t="s">
        <v>768</v>
      </c>
      <c r="AQ9" t="s">
        <v>769</v>
      </c>
      <c r="AR9" t="s">
        <v>770</v>
      </c>
      <c r="AS9" t="s">
        <v>771</v>
      </c>
      <c r="AT9" t="s">
        <v>772</v>
      </c>
      <c r="AU9" t="s">
        <v>773</v>
      </c>
      <c r="AV9" t="s">
        <v>774</v>
      </c>
      <c r="AW9" t="s">
        <v>775</v>
      </c>
      <c r="AX9" t="s">
        <v>776</v>
      </c>
      <c r="AY9" t="s">
        <v>777</v>
      </c>
      <c r="AZ9" t="s">
        <v>778</v>
      </c>
      <c r="BA9" t="s">
        <v>779</v>
      </c>
      <c r="BB9" t="s">
        <v>780</v>
      </c>
      <c r="BC9" t="s">
        <v>781</v>
      </c>
      <c r="BD9" t="s">
        <v>782</v>
      </c>
      <c r="BE9" t="s">
        <v>783</v>
      </c>
      <c r="BF9" t="s">
        <v>784</v>
      </c>
      <c r="BG9" t="s">
        <v>785</v>
      </c>
      <c r="BH9" t="s">
        <v>786</v>
      </c>
      <c r="BI9" t="s">
        <v>787</v>
      </c>
      <c r="BJ9">
        <v>1.14977785344166E-2</v>
      </c>
    </row>
    <row r="10" spans="1:62" x14ac:dyDescent="0.25">
      <c r="A10" s="10">
        <v>2.8582474164754898E-16</v>
      </c>
      <c r="B10" t="s">
        <v>788</v>
      </c>
      <c r="C10" t="s">
        <v>789</v>
      </c>
      <c r="D10" t="s">
        <v>790</v>
      </c>
      <c r="E10" t="s">
        <v>791</v>
      </c>
      <c r="F10" t="s">
        <v>792</v>
      </c>
      <c r="G10" t="s">
        <v>793</v>
      </c>
      <c r="H10" t="s">
        <v>794</v>
      </c>
      <c r="I10" t="s">
        <v>795</v>
      </c>
      <c r="J10" t="s">
        <v>796</v>
      </c>
      <c r="K10" t="s">
        <v>797</v>
      </c>
      <c r="L10" t="s">
        <v>798</v>
      </c>
      <c r="M10" t="s">
        <v>799</v>
      </c>
      <c r="N10" t="s">
        <v>800</v>
      </c>
      <c r="O10" t="s">
        <v>801</v>
      </c>
      <c r="P10" t="s">
        <v>802</v>
      </c>
      <c r="Q10" t="s">
        <v>803</v>
      </c>
      <c r="R10" t="s">
        <v>804</v>
      </c>
      <c r="S10" t="s">
        <v>805</v>
      </c>
      <c r="T10" t="s">
        <v>806</v>
      </c>
      <c r="U10" t="s">
        <v>807</v>
      </c>
      <c r="V10" t="s">
        <v>808</v>
      </c>
      <c r="W10" t="s">
        <v>809</v>
      </c>
      <c r="X10" t="s">
        <v>810</v>
      </c>
      <c r="Y10" t="s">
        <v>811</v>
      </c>
      <c r="Z10" t="s">
        <v>812</v>
      </c>
      <c r="AA10" t="s">
        <v>813</v>
      </c>
      <c r="AB10" t="s">
        <v>814</v>
      </c>
      <c r="AC10" t="s">
        <v>815</v>
      </c>
      <c r="AD10" t="s">
        <v>816</v>
      </c>
      <c r="AE10" t="s">
        <v>817</v>
      </c>
      <c r="AF10" t="s">
        <v>818</v>
      </c>
      <c r="AG10" t="s">
        <v>819</v>
      </c>
      <c r="AH10" t="s">
        <v>820</v>
      </c>
      <c r="AI10" t="s">
        <v>821</v>
      </c>
      <c r="AJ10" t="s">
        <v>822</v>
      </c>
      <c r="AK10" t="s">
        <v>823</v>
      </c>
      <c r="AL10" t="s">
        <v>824</v>
      </c>
      <c r="AM10" t="s">
        <v>825</v>
      </c>
      <c r="AN10" t="s">
        <v>826</v>
      </c>
      <c r="AO10" t="s">
        <v>827</v>
      </c>
      <c r="AP10" t="s">
        <v>828</v>
      </c>
      <c r="AQ10" t="s">
        <v>829</v>
      </c>
      <c r="AR10" t="s">
        <v>830</v>
      </c>
      <c r="AS10" t="s">
        <v>831</v>
      </c>
      <c r="AT10" t="s">
        <v>832</v>
      </c>
      <c r="AU10" t="s">
        <v>833</v>
      </c>
      <c r="AV10" t="s">
        <v>834</v>
      </c>
      <c r="AW10" t="s">
        <v>835</v>
      </c>
      <c r="AX10" t="s">
        <v>836</v>
      </c>
      <c r="AY10" t="s">
        <v>837</v>
      </c>
      <c r="AZ10" t="s">
        <v>838</v>
      </c>
      <c r="BA10" t="s">
        <v>839</v>
      </c>
      <c r="BB10" t="s">
        <v>840</v>
      </c>
      <c r="BC10" t="s">
        <v>841</v>
      </c>
      <c r="BD10" t="s">
        <v>842</v>
      </c>
      <c r="BE10" t="s">
        <v>843</v>
      </c>
      <c r="BF10" t="s">
        <v>844</v>
      </c>
      <c r="BG10" t="s">
        <v>845</v>
      </c>
      <c r="BH10" t="s">
        <v>846</v>
      </c>
      <c r="BI10" t="s">
        <v>847</v>
      </c>
      <c r="BJ10">
        <v>9.3579099859066404E-3</v>
      </c>
    </row>
    <row r="11" spans="1:62" x14ac:dyDescent="0.25">
      <c r="A11" s="10">
        <v>4.4072846159227698E-17</v>
      </c>
      <c r="B11" t="s">
        <v>848</v>
      </c>
      <c r="C11" t="s">
        <v>849</v>
      </c>
      <c r="D11" t="s">
        <v>850</v>
      </c>
      <c r="E11" t="s">
        <v>851</v>
      </c>
      <c r="F11" t="s">
        <v>852</v>
      </c>
      <c r="G11" t="s">
        <v>853</v>
      </c>
      <c r="H11" t="s">
        <v>854</v>
      </c>
      <c r="I11" t="s">
        <v>855</v>
      </c>
      <c r="J11" t="s">
        <v>856</v>
      </c>
      <c r="K11" t="s">
        <v>857</v>
      </c>
      <c r="L11" t="s">
        <v>858</v>
      </c>
      <c r="M11" t="s">
        <v>859</v>
      </c>
      <c r="N11" t="s">
        <v>860</v>
      </c>
      <c r="O11" t="s">
        <v>861</v>
      </c>
      <c r="P11" t="s">
        <v>862</v>
      </c>
      <c r="Q11" t="s">
        <v>863</v>
      </c>
      <c r="R11" t="s">
        <v>864</v>
      </c>
      <c r="S11" t="s">
        <v>865</v>
      </c>
      <c r="T11" t="s">
        <v>866</v>
      </c>
      <c r="U11" t="s">
        <v>867</v>
      </c>
      <c r="V11" t="s">
        <v>868</v>
      </c>
      <c r="W11" t="s">
        <v>869</v>
      </c>
      <c r="X11" t="s">
        <v>870</v>
      </c>
      <c r="Y11" t="s">
        <v>871</v>
      </c>
      <c r="Z11" t="s">
        <v>872</v>
      </c>
      <c r="AA11" t="s">
        <v>873</v>
      </c>
      <c r="AB11" t="s">
        <v>874</v>
      </c>
      <c r="AC11" t="s">
        <v>875</v>
      </c>
      <c r="AD11" t="s">
        <v>876</v>
      </c>
      <c r="AE11" t="s">
        <v>877</v>
      </c>
      <c r="AF11" t="s">
        <v>878</v>
      </c>
      <c r="AG11" t="s">
        <v>879</v>
      </c>
      <c r="AH11" t="s">
        <v>880</v>
      </c>
      <c r="AI11" t="s">
        <v>881</v>
      </c>
      <c r="AJ11" t="s">
        <v>882</v>
      </c>
      <c r="AK11" t="s">
        <v>883</v>
      </c>
      <c r="AL11" t="s">
        <v>884</v>
      </c>
      <c r="AM11" t="s">
        <v>885</v>
      </c>
      <c r="AN11" t="s">
        <v>886</v>
      </c>
      <c r="AO11" t="s">
        <v>887</v>
      </c>
      <c r="AP11" t="s">
        <v>888</v>
      </c>
      <c r="AQ11" t="s">
        <v>889</v>
      </c>
      <c r="AR11" t="s">
        <v>890</v>
      </c>
      <c r="AS11" t="s">
        <v>891</v>
      </c>
      <c r="AT11" t="s">
        <v>892</v>
      </c>
      <c r="AU11" t="s">
        <v>893</v>
      </c>
      <c r="AV11" t="s">
        <v>894</v>
      </c>
      <c r="AW11" t="s">
        <v>895</v>
      </c>
      <c r="AX11" t="s">
        <v>896</v>
      </c>
      <c r="AY11" t="s">
        <v>897</v>
      </c>
      <c r="AZ11" t="s">
        <v>898</v>
      </c>
      <c r="BA11" t="s">
        <v>899</v>
      </c>
      <c r="BB11" t="s">
        <v>900</v>
      </c>
      <c r="BC11" t="s">
        <v>901</v>
      </c>
      <c r="BD11" t="s">
        <v>902</v>
      </c>
      <c r="BE11" t="s">
        <v>903</v>
      </c>
      <c r="BF11" t="s">
        <v>904</v>
      </c>
      <c r="BG11" t="s">
        <v>905</v>
      </c>
      <c r="BH11" t="s">
        <v>906</v>
      </c>
      <c r="BI11" t="s">
        <v>907</v>
      </c>
      <c r="BJ11">
        <v>8.0926869605935595E-3</v>
      </c>
    </row>
    <row r="12" spans="1:6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s="10">
        <v>1.2613262367078599E-12</v>
      </c>
      <c r="B13" t="s">
        <v>908</v>
      </c>
      <c r="C13" t="s">
        <v>909</v>
      </c>
      <c r="D13" t="s">
        <v>910</v>
      </c>
      <c r="E13" t="s">
        <v>911</v>
      </c>
      <c r="F13" t="s">
        <v>912</v>
      </c>
      <c r="G13" t="s">
        <v>913</v>
      </c>
      <c r="H13" t="s">
        <v>914</v>
      </c>
      <c r="I13" t="s">
        <v>915</v>
      </c>
      <c r="J13" t="s">
        <v>916</v>
      </c>
      <c r="K13" t="s">
        <v>917</v>
      </c>
      <c r="L13" t="s">
        <v>918</v>
      </c>
      <c r="M13" t="s">
        <v>919</v>
      </c>
      <c r="N13" t="s">
        <v>920</v>
      </c>
      <c r="O13" t="s">
        <v>921</v>
      </c>
      <c r="P13" t="s">
        <v>922</v>
      </c>
      <c r="Q13" t="s">
        <v>923</v>
      </c>
      <c r="R13" t="s">
        <v>924</v>
      </c>
      <c r="S13" t="s">
        <v>925</v>
      </c>
      <c r="T13" t="s">
        <v>926</v>
      </c>
      <c r="U13" t="s">
        <v>927</v>
      </c>
      <c r="V13" t="s">
        <v>928</v>
      </c>
      <c r="W13" t="s">
        <v>929</v>
      </c>
      <c r="X13" t="s">
        <v>930</v>
      </c>
      <c r="Y13" t="s">
        <v>931</v>
      </c>
      <c r="Z13" t="s">
        <v>932</v>
      </c>
      <c r="AA13" t="s">
        <v>933</v>
      </c>
      <c r="AB13" t="s">
        <v>934</v>
      </c>
      <c r="AC13" t="s">
        <v>935</v>
      </c>
      <c r="AD13" t="s">
        <v>936</v>
      </c>
      <c r="AE13" t="s">
        <v>937</v>
      </c>
      <c r="AF13" t="s">
        <v>938</v>
      </c>
      <c r="AG13" t="s">
        <v>939</v>
      </c>
      <c r="AH13" t="s">
        <v>940</v>
      </c>
      <c r="AI13" t="s">
        <v>941</v>
      </c>
      <c r="AJ13" t="s">
        <v>942</v>
      </c>
      <c r="AK13" t="s">
        <v>943</v>
      </c>
      <c r="AL13" t="s">
        <v>944</v>
      </c>
      <c r="AM13" t="s">
        <v>945</v>
      </c>
      <c r="AN13" t="s">
        <v>946</v>
      </c>
      <c r="AO13" t="s">
        <v>947</v>
      </c>
      <c r="AP13" t="s">
        <v>948</v>
      </c>
      <c r="AQ13" t="s">
        <v>949</v>
      </c>
      <c r="AR13" t="s">
        <v>950</v>
      </c>
      <c r="AS13" t="s">
        <v>951</v>
      </c>
      <c r="AT13" t="s">
        <v>952</v>
      </c>
      <c r="AU13" t="s">
        <v>953</v>
      </c>
      <c r="AV13" t="s">
        <v>954</v>
      </c>
      <c r="AW13" t="s">
        <v>955</v>
      </c>
      <c r="AX13" t="s">
        <v>956</v>
      </c>
      <c r="AY13" t="s">
        <v>957</v>
      </c>
      <c r="AZ13" t="s">
        <v>958</v>
      </c>
      <c r="BA13" t="s">
        <v>959</v>
      </c>
      <c r="BB13" t="s">
        <v>960</v>
      </c>
      <c r="BC13" t="s">
        <v>961</v>
      </c>
      <c r="BD13" t="s">
        <v>962</v>
      </c>
      <c r="BE13" t="s">
        <v>963</v>
      </c>
      <c r="BF13" t="s">
        <v>964</v>
      </c>
      <c r="BG13" t="s">
        <v>965</v>
      </c>
      <c r="BH13" t="s">
        <v>966</v>
      </c>
      <c r="BI13" t="s">
        <v>967</v>
      </c>
      <c r="BJ13">
        <v>9.0507487973277307E-3</v>
      </c>
    </row>
    <row r="14" spans="1:62" x14ac:dyDescent="0.25">
      <c r="A14" s="10">
        <v>8.4327342852167704E-14</v>
      </c>
      <c r="B14" t="s">
        <v>968</v>
      </c>
      <c r="C14" t="s">
        <v>969</v>
      </c>
      <c r="D14" t="s">
        <v>970</v>
      </c>
      <c r="E14" t="s">
        <v>971</v>
      </c>
      <c r="F14" t="s">
        <v>972</v>
      </c>
      <c r="G14" t="s">
        <v>973</v>
      </c>
      <c r="H14" t="s">
        <v>974</v>
      </c>
      <c r="I14" t="s">
        <v>975</v>
      </c>
      <c r="J14" t="s">
        <v>976</v>
      </c>
      <c r="K14" t="s">
        <v>977</v>
      </c>
      <c r="L14" t="s">
        <v>978</v>
      </c>
      <c r="M14" t="s">
        <v>979</v>
      </c>
      <c r="N14" t="s">
        <v>980</v>
      </c>
      <c r="O14" t="s">
        <v>981</v>
      </c>
      <c r="P14" t="s">
        <v>982</v>
      </c>
      <c r="Q14" t="s">
        <v>983</v>
      </c>
      <c r="R14" t="s">
        <v>984</v>
      </c>
      <c r="S14" t="s">
        <v>985</v>
      </c>
      <c r="T14" t="s">
        <v>986</v>
      </c>
      <c r="U14" t="s">
        <v>987</v>
      </c>
      <c r="V14" t="s">
        <v>988</v>
      </c>
      <c r="W14" t="s">
        <v>989</v>
      </c>
      <c r="X14" t="s">
        <v>990</v>
      </c>
      <c r="Y14" t="s">
        <v>991</v>
      </c>
      <c r="Z14" t="s">
        <v>992</v>
      </c>
      <c r="AA14" t="s">
        <v>993</v>
      </c>
      <c r="AB14" t="s">
        <v>994</v>
      </c>
      <c r="AC14" t="s">
        <v>995</v>
      </c>
      <c r="AD14" t="s">
        <v>996</v>
      </c>
      <c r="AE14" t="s">
        <v>997</v>
      </c>
      <c r="AF14" t="s">
        <v>998</v>
      </c>
      <c r="AG14" t="s">
        <v>999</v>
      </c>
      <c r="AH14" t="s">
        <v>1000</v>
      </c>
      <c r="AI14" t="s">
        <v>1001</v>
      </c>
      <c r="AJ14" t="s">
        <v>1002</v>
      </c>
      <c r="AK14" t="s">
        <v>1003</v>
      </c>
      <c r="AL14" t="s">
        <v>1004</v>
      </c>
      <c r="AM14" t="s">
        <v>1005</v>
      </c>
      <c r="AN14" t="s">
        <v>1006</v>
      </c>
      <c r="AO14" t="s">
        <v>1007</v>
      </c>
      <c r="AP14" t="s">
        <v>1008</v>
      </c>
      <c r="AQ14" t="s">
        <v>1009</v>
      </c>
      <c r="AR14" t="s">
        <v>1010</v>
      </c>
      <c r="AS14" t="s">
        <v>1011</v>
      </c>
      <c r="AT14" t="s">
        <v>1012</v>
      </c>
      <c r="AU14" t="s">
        <v>1013</v>
      </c>
      <c r="AV14" t="s">
        <v>1014</v>
      </c>
      <c r="AW14" t="s">
        <v>1015</v>
      </c>
      <c r="AX14" t="s">
        <v>1016</v>
      </c>
      <c r="AY14" t="s">
        <v>1017</v>
      </c>
      <c r="AZ14" t="s">
        <v>1018</v>
      </c>
      <c r="BA14" t="s">
        <v>1019</v>
      </c>
      <c r="BB14" t="s">
        <v>1020</v>
      </c>
      <c r="BC14" t="s">
        <v>1021</v>
      </c>
      <c r="BD14" t="s">
        <v>1022</v>
      </c>
      <c r="BE14" t="s">
        <v>1023</v>
      </c>
      <c r="BF14" t="s">
        <v>1024</v>
      </c>
      <c r="BG14" t="s">
        <v>1025</v>
      </c>
      <c r="BH14" t="s">
        <v>1026</v>
      </c>
      <c r="BI14" t="s">
        <v>1027</v>
      </c>
      <c r="BJ14">
        <v>5.5362681448489098E-4</v>
      </c>
    </row>
    <row r="15" spans="1:62" x14ac:dyDescent="0.25">
      <c r="A15" s="10">
        <v>2.9218860768917699E-15</v>
      </c>
      <c r="B15" t="s">
        <v>1028</v>
      </c>
      <c r="C15" t="s">
        <v>1029</v>
      </c>
      <c r="D15" t="s">
        <v>1030</v>
      </c>
      <c r="E15" t="s">
        <v>1031</v>
      </c>
      <c r="F15" t="s">
        <v>1032</v>
      </c>
      <c r="G15" t="s">
        <v>1033</v>
      </c>
      <c r="H15" t="s">
        <v>1034</v>
      </c>
      <c r="I15" t="s">
        <v>1035</v>
      </c>
      <c r="J15" t="s">
        <v>1036</v>
      </c>
      <c r="K15" t="s">
        <v>1037</v>
      </c>
      <c r="L15" t="s">
        <v>1038</v>
      </c>
      <c r="M15" t="s">
        <v>1039</v>
      </c>
      <c r="N15" t="s">
        <v>1040</v>
      </c>
      <c r="O15" t="s">
        <v>1041</v>
      </c>
      <c r="P15" t="s">
        <v>1042</v>
      </c>
      <c r="Q15" t="s">
        <v>1043</v>
      </c>
      <c r="R15" t="s">
        <v>1044</v>
      </c>
      <c r="S15" t="s">
        <v>1045</v>
      </c>
      <c r="T15" t="s">
        <v>1046</v>
      </c>
      <c r="U15" t="s">
        <v>1047</v>
      </c>
      <c r="V15" t="s">
        <v>1048</v>
      </c>
      <c r="W15" t="s">
        <v>1049</v>
      </c>
      <c r="X15" t="s">
        <v>1050</v>
      </c>
      <c r="Y15" t="s">
        <v>1051</v>
      </c>
      <c r="Z15" t="s">
        <v>1052</v>
      </c>
      <c r="AA15" t="s">
        <v>1053</v>
      </c>
      <c r="AB15" t="s">
        <v>1054</v>
      </c>
      <c r="AC15" t="s">
        <v>1055</v>
      </c>
      <c r="AD15" t="s">
        <v>1056</v>
      </c>
      <c r="AE15" t="s">
        <v>1057</v>
      </c>
      <c r="AF15" t="s">
        <v>1058</v>
      </c>
      <c r="AG15" t="s">
        <v>1059</v>
      </c>
      <c r="AH15" t="s">
        <v>1060</v>
      </c>
      <c r="AI15" t="s">
        <v>1061</v>
      </c>
      <c r="AJ15" t="s">
        <v>1062</v>
      </c>
      <c r="AK15" t="s">
        <v>1063</v>
      </c>
      <c r="AL15" t="s">
        <v>1064</v>
      </c>
      <c r="AM15" t="s">
        <v>1065</v>
      </c>
      <c r="AN15" t="s">
        <v>1066</v>
      </c>
      <c r="AO15" t="s">
        <v>1067</v>
      </c>
      <c r="AP15" t="s">
        <v>1068</v>
      </c>
      <c r="AQ15" t="s">
        <v>1069</v>
      </c>
      <c r="AR15" t="s">
        <v>1070</v>
      </c>
      <c r="AS15" t="s">
        <v>1071</v>
      </c>
      <c r="AT15" t="s">
        <v>1072</v>
      </c>
      <c r="AU15" t="s">
        <v>1073</v>
      </c>
      <c r="AV15" t="s">
        <v>1074</v>
      </c>
      <c r="AW15" t="s">
        <v>1075</v>
      </c>
      <c r="AX15" t="s">
        <v>1076</v>
      </c>
      <c r="AY15" t="s">
        <v>1077</v>
      </c>
      <c r="AZ15" t="s">
        <v>1078</v>
      </c>
      <c r="BA15" t="s">
        <v>1079</v>
      </c>
      <c r="BB15" t="s">
        <v>1080</v>
      </c>
      <c r="BC15" t="s">
        <v>1081</v>
      </c>
      <c r="BD15" t="s">
        <v>1082</v>
      </c>
      <c r="BE15" t="s">
        <v>1083</v>
      </c>
      <c r="BF15" t="s">
        <v>1084</v>
      </c>
      <c r="BG15" t="s">
        <v>1085</v>
      </c>
      <c r="BH15" t="s">
        <v>1086</v>
      </c>
      <c r="BI15" t="s">
        <v>1087</v>
      </c>
      <c r="BJ15">
        <v>5.3663917646690998E-4</v>
      </c>
    </row>
    <row r="16" spans="1:62" x14ac:dyDescent="0.25">
      <c r="A16" s="10">
        <v>3.6875454830137599E-14</v>
      </c>
      <c r="B16" t="s">
        <v>1088</v>
      </c>
      <c r="C16" t="s">
        <v>1089</v>
      </c>
      <c r="D16" t="s">
        <v>1090</v>
      </c>
      <c r="E16" t="s">
        <v>1091</v>
      </c>
      <c r="F16" t="s">
        <v>1092</v>
      </c>
      <c r="G16" t="s">
        <v>1093</v>
      </c>
      <c r="H16" t="s">
        <v>1094</v>
      </c>
      <c r="I16" t="s">
        <v>1095</v>
      </c>
      <c r="J16" t="s">
        <v>1096</v>
      </c>
      <c r="K16" t="s">
        <v>1097</v>
      </c>
      <c r="L16" t="s">
        <v>1098</v>
      </c>
      <c r="M16" t="s">
        <v>1099</v>
      </c>
      <c r="N16" t="s">
        <v>1100</v>
      </c>
      <c r="O16" t="s">
        <v>1101</v>
      </c>
      <c r="P16" t="s">
        <v>1102</v>
      </c>
      <c r="Q16" t="s">
        <v>1103</v>
      </c>
      <c r="R16" t="s">
        <v>1104</v>
      </c>
      <c r="S16" t="s">
        <v>1105</v>
      </c>
      <c r="T16" t="s">
        <v>1106</v>
      </c>
      <c r="U16" t="s">
        <v>1107</v>
      </c>
      <c r="V16" t="s">
        <v>1108</v>
      </c>
      <c r="W16" t="s">
        <v>1109</v>
      </c>
      <c r="X16" t="s">
        <v>1110</v>
      </c>
      <c r="Y16" t="s">
        <v>1111</v>
      </c>
      <c r="Z16" t="s">
        <v>1112</v>
      </c>
      <c r="AA16" t="s">
        <v>1113</v>
      </c>
      <c r="AB16" t="s">
        <v>1114</v>
      </c>
      <c r="AC16" t="s">
        <v>1115</v>
      </c>
      <c r="AD16" t="s">
        <v>1116</v>
      </c>
      <c r="AE16" t="s">
        <v>1117</v>
      </c>
      <c r="AF16" t="s">
        <v>1118</v>
      </c>
      <c r="AG16" t="s">
        <v>1119</v>
      </c>
      <c r="AH16" t="s">
        <v>1120</v>
      </c>
      <c r="AI16" t="s">
        <v>1121</v>
      </c>
      <c r="AJ16" t="s">
        <v>1122</v>
      </c>
      <c r="AK16" t="s">
        <v>1123</v>
      </c>
      <c r="AL16" t="s">
        <v>1124</v>
      </c>
      <c r="AM16" t="s">
        <v>1125</v>
      </c>
      <c r="AN16" t="s">
        <v>1126</v>
      </c>
      <c r="AO16" t="s">
        <v>1127</v>
      </c>
      <c r="AP16" t="s">
        <v>1128</v>
      </c>
      <c r="AQ16" t="s">
        <v>1129</v>
      </c>
      <c r="AR16" t="s">
        <v>1130</v>
      </c>
      <c r="AS16" t="s">
        <v>1131</v>
      </c>
      <c r="AT16" t="s">
        <v>1132</v>
      </c>
      <c r="AU16" t="s">
        <v>1133</v>
      </c>
      <c r="AV16" t="s">
        <v>1134</v>
      </c>
      <c r="AW16" t="s">
        <v>1135</v>
      </c>
      <c r="AX16" t="s">
        <v>1136</v>
      </c>
      <c r="AY16" t="s">
        <v>1137</v>
      </c>
      <c r="AZ16" t="s">
        <v>1138</v>
      </c>
      <c r="BA16" t="s">
        <v>1139</v>
      </c>
      <c r="BB16" t="s">
        <v>1140</v>
      </c>
      <c r="BC16" t="s">
        <v>1141</v>
      </c>
      <c r="BD16" t="s">
        <v>1142</v>
      </c>
      <c r="BE16" t="s">
        <v>1143</v>
      </c>
      <c r="BF16" t="s">
        <v>1144</v>
      </c>
      <c r="BG16" t="s">
        <v>1145</v>
      </c>
      <c r="BH16" t="s">
        <v>1146</v>
      </c>
      <c r="BI16" t="s">
        <v>1147</v>
      </c>
      <c r="BJ16">
        <v>4.5635312805857604E-3</v>
      </c>
    </row>
    <row r="17" spans="1:62" x14ac:dyDescent="0.25">
      <c r="A17" s="10">
        <v>1.5849578965970801E-15</v>
      </c>
      <c r="B17" t="s">
        <v>1148</v>
      </c>
      <c r="C17" t="s">
        <v>1149</v>
      </c>
      <c r="D17" t="s">
        <v>1150</v>
      </c>
      <c r="E17" t="s">
        <v>1151</v>
      </c>
      <c r="F17" t="s">
        <v>1152</v>
      </c>
      <c r="G17" t="s">
        <v>1153</v>
      </c>
      <c r="H17" t="s">
        <v>1154</v>
      </c>
      <c r="I17" t="s">
        <v>1155</v>
      </c>
      <c r="J17" t="s">
        <v>1156</v>
      </c>
      <c r="K17" t="s">
        <v>1157</v>
      </c>
      <c r="L17" t="s">
        <v>1158</v>
      </c>
      <c r="M17" t="s">
        <v>1159</v>
      </c>
      <c r="N17" t="s">
        <v>1160</v>
      </c>
      <c r="O17" t="s">
        <v>1161</v>
      </c>
      <c r="P17" t="s">
        <v>1162</v>
      </c>
      <c r="Q17" t="s">
        <v>1163</v>
      </c>
      <c r="R17" t="s">
        <v>1164</v>
      </c>
      <c r="S17" t="s">
        <v>1165</v>
      </c>
      <c r="T17" t="s">
        <v>1166</v>
      </c>
      <c r="U17" t="s">
        <v>1167</v>
      </c>
      <c r="V17" t="s">
        <v>1168</v>
      </c>
      <c r="W17" t="s">
        <v>1169</v>
      </c>
      <c r="X17" t="s">
        <v>1170</v>
      </c>
      <c r="Y17" t="s">
        <v>1171</v>
      </c>
      <c r="Z17" t="s">
        <v>1172</v>
      </c>
      <c r="AA17" t="s">
        <v>1173</v>
      </c>
      <c r="AB17" t="s">
        <v>1174</v>
      </c>
      <c r="AC17" t="s">
        <v>1175</v>
      </c>
      <c r="AD17" t="s">
        <v>1176</v>
      </c>
      <c r="AE17" t="s">
        <v>1177</v>
      </c>
      <c r="AF17" t="s">
        <v>1178</v>
      </c>
      <c r="AG17" t="s">
        <v>1179</v>
      </c>
      <c r="AH17" t="s">
        <v>1180</v>
      </c>
      <c r="AI17" t="s">
        <v>1181</v>
      </c>
      <c r="AJ17" t="s">
        <v>1182</v>
      </c>
      <c r="AK17" t="s">
        <v>1183</v>
      </c>
      <c r="AL17" t="s">
        <v>1184</v>
      </c>
      <c r="AM17" t="s">
        <v>1185</v>
      </c>
      <c r="AN17" t="s">
        <v>1186</v>
      </c>
      <c r="AO17" t="s">
        <v>1187</v>
      </c>
      <c r="AP17" t="s">
        <v>1188</v>
      </c>
      <c r="AQ17" t="s">
        <v>1189</v>
      </c>
      <c r="AR17" t="s">
        <v>1190</v>
      </c>
      <c r="AS17" t="s">
        <v>1191</v>
      </c>
      <c r="AT17" t="s">
        <v>1192</v>
      </c>
      <c r="AU17" t="s">
        <v>1193</v>
      </c>
      <c r="AV17" t="s">
        <v>1194</v>
      </c>
      <c r="AW17" t="s">
        <v>1195</v>
      </c>
      <c r="AX17" t="s">
        <v>1196</v>
      </c>
      <c r="AY17" t="s">
        <v>1197</v>
      </c>
      <c r="AZ17" t="s">
        <v>1198</v>
      </c>
      <c r="BA17" t="s">
        <v>1199</v>
      </c>
      <c r="BB17" t="s">
        <v>1200</v>
      </c>
      <c r="BC17" t="s">
        <v>1201</v>
      </c>
      <c r="BD17" t="s">
        <v>1202</v>
      </c>
      <c r="BE17" t="s">
        <v>1203</v>
      </c>
      <c r="BF17" t="s">
        <v>1204</v>
      </c>
      <c r="BG17" t="s">
        <v>1205</v>
      </c>
      <c r="BH17" t="s">
        <v>1206</v>
      </c>
      <c r="BI17" t="s">
        <v>1207</v>
      </c>
      <c r="BJ17">
        <v>3.7943824256417199E-4</v>
      </c>
    </row>
    <row r="18" spans="1:6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s="10">
        <v>9.33587458640951E-18</v>
      </c>
      <c r="B19" t="s">
        <v>1208</v>
      </c>
      <c r="C19" t="s">
        <v>1209</v>
      </c>
      <c r="D19" t="s">
        <v>1210</v>
      </c>
      <c r="E19" t="s">
        <v>1211</v>
      </c>
      <c r="F19" t="s">
        <v>1212</v>
      </c>
      <c r="G19" t="s">
        <v>1213</v>
      </c>
      <c r="H19" t="s">
        <v>1214</v>
      </c>
      <c r="I19" t="s">
        <v>1215</v>
      </c>
      <c r="J19" t="s">
        <v>1216</v>
      </c>
      <c r="K19" t="s">
        <v>1217</v>
      </c>
      <c r="L19" t="s">
        <v>1218</v>
      </c>
      <c r="M19" t="s">
        <v>1219</v>
      </c>
      <c r="N19" t="s">
        <v>1220</v>
      </c>
      <c r="O19" t="s">
        <v>1221</v>
      </c>
      <c r="P19" t="s">
        <v>1222</v>
      </c>
      <c r="Q19" t="s">
        <v>1223</v>
      </c>
      <c r="R19" t="s">
        <v>1224</v>
      </c>
      <c r="S19" t="s">
        <v>1225</v>
      </c>
      <c r="T19" t="s">
        <v>1226</v>
      </c>
      <c r="U19" t="s">
        <v>1227</v>
      </c>
      <c r="V19" t="s">
        <v>1228</v>
      </c>
      <c r="W19" t="s">
        <v>1229</v>
      </c>
      <c r="X19" t="s">
        <v>1230</v>
      </c>
      <c r="Y19" t="s">
        <v>1231</v>
      </c>
      <c r="Z19" t="s">
        <v>1232</v>
      </c>
      <c r="AA19" t="s">
        <v>1233</v>
      </c>
      <c r="AB19" t="s">
        <v>1234</v>
      </c>
      <c r="AC19" t="s">
        <v>1235</v>
      </c>
      <c r="AD19" t="s">
        <v>1236</v>
      </c>
      <c r="AE19" t="s">
        <v>1237</v>
      </c>
      <c r="AF19" t="s">
        <v>1238</v>
      </c>
      <c r="AG19" t="s">
        <v>1239</v>
      </c>
      <c r="AH19" t="s">
        <v>1240</v>
      </c>
      <c r="AI19" t="s">
        <v>1241</v>
      </c>
      <c r="AJ19" t="s">
        <v>1242</v>
      </c>
      <c r="AK19" t="s">
        <v>1243</v>
      </c>
      <c r="AL19" t="s">
        <v>1244</v>
      </c>
      <c r="AM19" t="s">
        <v>1245</v>
      </c>
      <c r="AN19" t="s">
        <v>1246</v>
      </c>
      <c r="AO19" t="s">
        <v>1247</v>
      </c>
      <c r="AP19" t="s">
        <v>1248</v>
      </c>
      <c r="AQ19" t="s">
        <v>1249</v>
      </c>
      <c r="AR19" t="s">
        <v>1250</v>
      </c>
      <c r="AS19" t="s">
        <v>1251</v>
      </c>
      <c r="AT19" t="s">
        <v>1252</v>
      </c>
      <c r="AU19" t="s">
        <v>1253</v>
      </c>
      <c r="AV19" t="s">
        <v>1254</v>
      </c>
      <c r="AW19" t="s">
        <v>1255</v>
      </c>
      <c r="AX19" t="s">
        <v>1256</v>
      </c>
      <c r="AY19" t="s">
        <v>1257</v>
      </c>
      <c r="AZ19" t="s">
        <v>1258</v>
      </c>
      <c r="BA19" t="s">
        <v>1259</v>
      </c>
      <c r="BB19" t="s">
        <v>1260</v>
      </c>
      <c r="BC19" t="s">
        <v>1261</v>
      </c>
      <c r="BD19" t="s">
        <v>1262</v>
      </c>
      <c r="BE19" t="s">
        <v>1263</v>
      </c>
      <c r="BF19" t="s">
        <v>1264</v>
      </c>
      <c r="BG19" t="s">
        <v>1265</v>
      </c>
      <c r="BH19" t="s">
        <v>1266</v>
      </c>
      <c r="BI19" t="s">
        <v>1267</v>
      </c>
      <c r="BJ19">
        <v>7.3231714412534702E-3</v>
      </c>
    </row>
    <row r="20" spans="1:6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s="10">
        <v>6.5518677202594902E-21</v>
      </c>
      <c r="B21" t="s">
        <v>1268</v>
      </c>
      <c r="C21" t="s">
        <v>1269</v>
      </c>
      <c r="D21" t="s">
        <v>1270</v>
      </c>
      <c r="E21" t="s">
        <v>1271</v>
      </c>
      <c r="F21" t="s">
        <v>1272</v>
      </c>
      <c r="G21" t="s">
        <v>1273</v>
      </c>
      <c r="H21" t="s">
        <v>1274</v>
      </c>
      <c r="I21" t="s">
        <v>1275</v>
      </c>
      <c r="J21" t="s">
        <v>1276</v>
      </c>
      <c r="K21" t="s">
        <v>1277</v>
      </c>
      <c r="L21" t="s">
        <v>1278</v>
      </c>
      <c r="M21" t="s">
        <v>1279</v>
      </c>
      <c r="N21" t="s">
        <v>1280</v>
      </c>
      <c r="O21" t="s">
        <v>1281</v>
      </c>
      <c r="P21" t="s">
        <v>1282</v>
      </c>
      <c r="Q21" t="s">
        <v>1283</v>
      </c>
      <c r="R21" t="s">
        <v>1284</v>
      </c>
      <c r="S21" t="s">
        <v>1285</v>
      </c>
      <c r="T21" t="s">
        <v>1286</v>
      </c>
      <c r="U21" t="s">
        <v>1287</v>
      </c>
      <c r="V21" t="s">
        <v>1288</v>
      </c>
      <c r="W21" t="s">
        <v>1289</v>
      </c>
      <c r="X21" t="s">
        <v>1290</v>
      </c>
      <c r="Y21" t="s">
        <v>1291</v>
      </c>
      <c r="Z21" t="s">
        <v>1292</v>
      </c>
      <c r="AA21" t="s">
        <v>1293</v>
      </c>
      <c r="AB21" t="s">
        <v>1294</v>
      </c>
      <c r="AC21" t="s">
        <v>1295</v>
      </c>
      <c r="AD21" t="s">
        <v>1296</v>
      </c>
      <c r="AE21" t="s">
        <v>1297</v>
      </c>
      <c r="AF21" t="s">
        <v>1298</v>
      </c>
      <c r="AG21" t="s">
        <v>1299</v>
      </c>
      <c r="AH21" t="s">
        <v>1300</v>
      </c>
      <c r="AI21" t="s">
        <v>1301</v>
      </c>
      <c r="AJ21" t="s">
        <v>1302</v>
      </c>
      <c r="AK21" t="s">
        <v>1303</v>
      </c>
      <c r="AL21" t="s">
        <v>1304</v>
      </c>
      <c r="AM21" t="s">
        <v>1305</v>
      </c>
      <c r="AN21" t="s">
        <v>1306</v>
      </c>
      <c r="AO21" t="s">
        <v>1307</v>
      </c>
      <c r="AP21" t="s">
        <v>1308</v>
      </c>
      <c r="AQ21" t="s">
        <v>1309</v>
      </c>
      <c r="AR21" t="s">
        <v>1310</v>
      </c>
      <c r="AS21" t="s">
        <v>1311</v>
      </c>
      <c r="AT21" t="s">
        <v>1312</v>
      </c>
      <c r="AU21" t="s">
        <v>1313</v>
      </c>
      <c r="AV21" t="s">
        <v>1314</v>
      </c>
      <c r="AW21" t="s">
        <v>1315</v>
      </c>
      <c r="AX21" t="s">
        <v>1316</v>
      </c>
      <c r="AY21" t="s">
        <v>1317</v>
      </c>
      <c r="AZ21" t="s">
        <v>1318</v>
      </c>
      <c r="BA21" t="s">
        <v>1319</v>
      </c>
      <c r="BB21" t="s">
        <v>1320</v>
      </c>
      <c r="BC21" t="s">
        <v>1321</v>
      </c>
      <c r="BD21" t="s">
        <v>1322</v>
      </c>
      <c r="BE21" t="s">
        <v>1323</v>
      </c>
      <c r="BF21" t="s">
        <v>1324</v>
      </c>
      <c r="BG21" t="s">
        <v>1325</v>
      </c>
      <c r="BH21" t="s">
        <v>1326</v>
      </c>
      <c r="BI21" t="s">
        <v>1327</v>
      </c>
      <c r="BJ21">
        <v>1.10793796497457E-2</v>
      </c>
    </row>
    <row r="22" spans="1:62" x14ac:dyDescent="0.25">
      <c r="A22">
        <v>0.19102323048961101</v>
      </c>
      <c r="B22" t="s">
        <v>1328</v>
      </c>
      <c r="C22" t="s">
        <v>1329</v>
      </c>
      <c r="D22" t="s">
        <v>1330</v>
      </c>
      <c r="E22" t="s">
        <v>1331</v>
      </c>
      <c r="F22" t="s">
        <v>1332</v>
      </c>
      <c r="G22" t="s">
        <v>1333</v>
      </c>
      <c r="H22" t="s">
        <v>1334</v>
      </c>
      <c r="I22" t="s">
        <v>1335</v>
      </c>
      <c r="J22" t="s">
        <v>1336</v>
      </c>
      <c r="K22" t="s">
        <v>1337</v>
      </c>
      <c r="L22" t="s">
        <v>1338</v>
      </c>
      <c r="M22" t="s">
        <v>1339</v>
      </c>
      <c r="N22" t="s">
        <v>1340</v>
      </c>
      <c r="O22" t="s">
        <v>1341</v>
      </c>
      <c r="P22" t="s">
        <v>1342</v>
      </c>
      <c r="Q22" t="s">
        <v>1343</v>
      </c>
      <c r="R22" t="s">
        <v>1344</v>
      </c>
      <c r="S22" t="s">
        <v>1345</v>
      </c>
      <c r="T22" t="s">
        <v>1346</v>
      </c>
      <c r="U22" t="s">
        <v>1347</v>
      </c>
      <c r="V22" t="s">
        <v>1348</v>
      </c>
      <c r="W22" t="s">
        <v>1349</v>
      </c>
      <c r="X22" t="s">
        <v>1350</v>
      </c>
      <c r="Y22" t="s">
        <v>1351</v>
      </c>
      <c r="Z22" t="s">
        <v>1352</v>
      </c>
      <c r="AA22" t="s">
        <v>1353</v>
      </c>
      <c r="AB22" t="s">
        <v>1354</v>
      </c>
      <c r="AC22" t="s">
        <v>1355</v>
      </c>
      <c r="AD22" t="s">
        <v>1356</v>
      </c>
      <c r="AE22" t="s">
        <v>1357</v>
      </c>
      <c r="AF22" t="s">
        <v>1358</v>
      </c>
      <c r="AG22" t="s">
        <v>1359</v>
      </c>
      <c r="AH22" t="s">
        <v>1360</v>
      </c>
      <c r="AI22" t="s">
        <v>1361</v>
      </c>
      <c r="AJ22" t="s">
        <v>1362</v>
      </c>
      <c r="AK22" t="s">
        <v>1363</v>
      </c>
      <c r="AL22" t="s">
        <v>1364</v>
      </c>
      <c r="AM22" t="s">
        <v>1365</v>
      </c>
      <c r="AN22" t="s">
        <v>1366</v>
      </c>
      <c r="AO22" t="s">
        <v>1367</v>
      </c>
      <c r="AP22" t="s">
        <v>1368</v>
      </c>
      <c r="AQ22" t="s">
        <v>1369</v>
      </c>
      <c r="AR22" t="s">
        <v>1370</v>
      </c>
      <c r="AS22" t="s">
        <v>1371</v>
      </c>
      <c r="AT22" t="s">
        <v>1372</v>
      </c>
      <c r="AU22" t="s">
        <v>1373</v>
      </c>
      <c r="AV22" t="s">
        <v>1374</v>
      </c>
      <c r="AW22" t="s">
        <v>1375</v>
      </c>
      <c r="AX22" t="s">
        <v>1376</v>
      </c>
      <c r="AY22" t="s">
        <v>1377</v>
      </c>
      <c r="AZ22" t="s">
        <v>1378</v>
      </c>
      <c r="BA22" t="s">
        <v>1379</v>
      </c>
      <c r="BB22" t="s">
        <v>1380</v>
      </c>
      <c r="BC22" t="s">
        <v>1381</v>
      </c>
      <c r="BD22" t="s">
        <v>1382</v>
      </c>
      <c r="BE22" t="s">
        <v>1383</v>
      </c>
      <c r="BF22" t="s">
        <v>1384</v>
      </c>
      <c r="BG22" t="s">
        <v>1385</v>
      </c>
      <c r="BH22" t="s">
        <v>1386</v>
      </c>
      <c r="BI22" t="s">
        <v>1387</v>
      </c>
      <c r="BJ22" s="10">
        <v>3.4217896326425101E-20</v>
      </c>
    </row>
    <row r="23" spans="1:62" x14ac:dyDescent="0.25">
      <c r="A23" s="10">
        <v>1.25844357898143E-5</v>
      </c>
      <c r="B23" t="s">
        <v>1388</v>
      </c>
      <c r="C23" t="s">
        <v>1389</v>
      </c>
      <c r="D23" t="s">
        <v>1390</v>
      </c>
      <c r="E23" t="s">
        <v>1391</v>
      </c>
      <c r="F23" t="s">
        <v>1392</v>
      </c>
      <c r="G23" t="s">
        <v>1393</v>
      </c>
      <c r="H23" t="s">
        <v>1394</v>
      </c>
      <c r="I23" t="s">
        <v>1395</v>
      </c>
      <c r="J23" t="s">
        <v>1396</v>
      </c>
      <c r="K23" t="s">
        <v>1397</v>
      </c>
      <c r="L23" t="s">
        <v>1398</v>
      </c>
      <c r="M23" t="s">
        <v>1399</v>
      </c>
      <c r="N23" t="s">
        <v>1400</v>
      </c>
      <c r="O23" t="s">
        <v>1401</v>
      </c>
      <c r="P23" t="s">
        <v>1402</v>
      </c>
      <c r="Q23" t="s">
        <v>1403</v>
      </c>
      <c r="R23" t="s">
        <v>1404</v>
      </c>
      <c r="S23" t="s">
        <v>1405</v>
      </c>
      <c r="T23" t="s">
        <v>1406</v>
      </c>
      <c r="U23" t="s">
        <v>1407</v>
      </c>
      <c r="V23" t="s">
        <v>1408</v>
      </c>
      <c r="W23" t="s">
        <v>1409</v>
      </c>
      <c r="X23" t="s">
        <v>1410</v>
      </c>
      <c r="Y23" t="s">
        <v>1411</v>
      </c>
      <c r="Z23" t="s">
        <v>1412</v>
      </c>
      <c r="AA23" t="s">
        <v>1413</v>
      </c>
      <c r="AB23" t="s">
        <v>1414</v>
      </c>
      <c r="AC23" t="s">
        <v>1415</v>
      </c>
      <c r="AD23" t="s">
        <v>1416</v>
      </c>
      <c r="AE23" t="s">
        <v>1417</v>
      </c>
      <c r="AF23" t="s">
        <v>1418</v>
      </c>
      <c r="AG23" t="s">
        <v>1419</v>
      </c>
      <c r="AH23" t="s">
        <v>1420</v>
      </c>
      <c r="AI23" t="s">
        <v>1421</v>
      </c>
      <c r="AJ23" t="s">
        <v>1422</v>
      </c>
      <c r="AK23" t="s">
        <v>1423</v>
      </c>
      <c r="AL23" t="s">
        <v>1424</v>
      </c>
      <c r="AM23" t="s">
        <v>1425</v>
      </c>
      <c r="AN23" t="s">
        <v>1426</v>
      </c>
      <c r="AO23" t="s">
        <v>1427</v>
      </c>
      <c r="AP23" t="s">
        <v>1428</v>
      </c>
      <c r="AQ23" t="s">
        <v>1429</v>
      </c>
      <c r="AR23" t="s">
        <v>1430</v>
      </c>
      <c r="AS23" t="s">
        <v>1431</v>
      </c>
      <c r="AT23" t="s">
        <v>1432</v>
      </c>
      <c r="AU23" t="s">
        <v>1433</v>
      </c>
      <c r="AV23" t="s">
        <v>1434</v>
      </c>
      <c r="AW23" t="s">
        <v>1435</v>
      </c>
      <c r="AX23" t="s">
        <v>1436</v>
      </c>
      <c r="AY23" t="s">
        <v>1437</v>
      </c>
      <c r="AZ23" t="s">
        <v>1438</v>
      </c>
      <c r="BA23" t="s">
        <v>1439</v>
      </c>
      <c r="BB23" t="s">
        <v>1440</v>
      </c>
      <c r="BC23" t="s">
        <v>1441</v>
      </c>
      <c r="BD23" t="s">
        <v>1442</v>
      </c>
      <c r="BE23" t="s">
        <v>1443</v>
      </c>
      <c r="BF23" t="s">
        <v>1444</v>
      </c>
      <c r="BG23" t="s">
        <v>1445</v>
      </c>
      <c r="BH23" t="s">
        <v>1446</v>
      </c>
      <c r="BI23" t="s">
        <v>1447</v>
      </c>
      <c r="BJ23">
        <v>2.5259190480333801E-2</v>
      </c>
    </row>
    <row r="24" spans="1:62" x14ac:dyDescent="0.25">
      <c r="A24" s="10">
        <v>1.55481890242379E-9</v>
      </c>
      <c r="B24" t="s">
        <v>1448</v>
      </c>
      <c r="C24" t="s">
        <v>1449</v>
      </c>
      <c r="D24" t="s">
        <v>1450</v>
      </c>
      <c r="E24" t="s">
        <v>1451</v>
      </c>
      <c r="F24" t="s">
        <v>1452</v>
      </c>
      <c r="G24" t="s">
        <v>1453</v>
      </c>
      <c r="H24" t="s">
        <v>1454</v>
      </c>
      <c r="I24" t="s">
        <v>1455</v>
      </c>
      <c r="J24" t="s">
        <v>1456</v>
      </c>
      <c r="K24" t="s">
        <v>1457</v>
      </c>
      <c r="L24" t="s">
        <v>1458</v>
      </c>
      <c r="M24" t="s">
        <v>1459</v>
      </c>
      <c r="N24" t="s">
        <v>1460</v>
      </c>
      <c r="O24" t="s">
        <v>1461</v>
      </c>
      <c r="P24" t="s">
        <v>1462</v>
      </c>
      <c r="Q24" t="s">
        <v>1463</v>
      </c>
      <c r="R24" t="s">
        <v>1464</v>
      </c>
      <c r="S24" t="s">
        <v>1465</v>
      </c>
      <c r="T24" t="s">
        <v>1466</v>
      </c>
      <c r="U24" t="s">
        <v>1467</v>
      </c>
      <c r="V24" t="s">
        <v>1468</v>
      </c>
      <c r="W24" t="s">
        <v>1469</v>
      </c>
      <c r="X24" t="s">
        <v>1470</v>
      </c>
      <c r="Y24" t="s">
        <v>1471</v>
      </c>
      <c r="Z24" t="s">
        <v>1472</v>
      </c>
      <c r="AA24" t="s">
        <v>1473</v>
      </c>
      <c r="AB24" t="s">
        <v>1474</v>
      </c>
      <c r="AC24" t="s">
        <v>1475</v>
      </c>
      <c r="AD24" t="s">
        <v>1476</v>
      </c>
      <c r="AE24" t="s">
        <v>1477</v>
      </c>
      <c r="AF24" t="s">
        <v>1478</v>
      </c>
      <c r="AG24" t="s">
        <v>1479</v>
      </c>
      <c r="AH24" t="s">
        <v>1480</v>
      </c>
      <c r="AI24" t="s">
        <v>1481</v>
      </c>
      <c r="AJ24" t="s">
        <v>1482</v>
      </c>
      <c r="AK24" t="s">
        <v>1483</v>
      </c>
      <c r="AL24" t="s">
        <v>1484</v>
      </c>
      <c r="AM24" t="s">
        <v>1485</v>
      </c>
      <c r="AN24" t="s">
        <v>1486</v>
      </c>
      <c r="AO24" t="s">
        <v>1487</v>
      </c>
      <c r="AP24" t="s">
        <v>1488</v>
      </c>
      <c r="AQ24" t="s">
        <v>1489</v>
      </c>
      <c r="AR24" t="s">
        <v>1490</v>
      </c>
      <c r="AS24" t="s">
        <v>1491</v>
      </c>
      <c r="AT24" t="s">
        <v>1492</v>
      </c>
      <c r="AU24" t="s">
        <v>1493</v>
      </c>
      <c r="AV24" t="s">
        <v>1494</v>
      </c>
      <c r="AW24" t="s">
        <v>1495</v>
      </c>
      <c r="AX24" t="s">
        <v>1496</v>
      </c>
      <c r="AY24" t="s">
        <v>1497</v>
      </c>
      <c r="AZ24" t="s">
        <v>1498</v>
      </c>
      <c r="BA24" t="s">
        <v>1499</v>
      </c>
      <c r="BB24" t="s">
        <v>1500</v>
      </c>
      <c r="BC24" t="s">
        <v>1501</v>
      </c>
      <c r="BD24" t="s">
        <v>1502</v>
      </c>
      <c r="BE24" t="s">
        <v>1503</v>
      </c>
      <c r="BF24" t="s">
        <v>1504</v>
      </c>
      <c r="BG24" t="s">
        <v>1505</v>
      </c>
      <c r="BH24" t="s">
        <v>1506</v>
      </c>
      <c r="BI24" t="s">
        <v>1507</v>
      </c>
      <c r="BJ24">
        <v>1.2853518034236599E-2</v>
      </c>
    </row>
    <row r="25" spans="1:6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s="10">
        <v>1.57322542530195E-10</v>
      </c>
      <c r="B26" t="s">
        <v>1508</v>
      </c>
      <c r="C26" t="s">
        <v>1509</v>
      </c>
      <c r="D26" t="s">
        <v>1510</v>
      </c>
      <c r="E26" t="s">
        <v>1511</v>
      </c>
      <c r="F26" t="s">
        <v>1512</v>
      </c>
      <c r="G26" t="s">
        <v>1513</v>
      </c>
      <c r="H26" t="s">
        <v>1514</v>
      </c>
      <c r="I26" t="s">
        <v>1515</v>
      </c>
      <c r="J26" t="s">
        <v>1516</v>
      </c>
      <c r="K26" t="s">
        <v>1517</v>
      </c>
      <c r="L26" t="s">
        <v>1518</v>
      </c>
      <c r="M26" t="s">
        <v>1519</v>
      </c>
      <c r="N26" t="s">
        <v>1520</v>
      </c>
      <c r="O26" t="s">
        <v>1521</v>
      </c>
      <c r="P26" t="s">
        <v>1522</v>
      </c>
      <c r="Q26" t="s">
        <v>1523</v>
      </c>
      <c r="R26" t="s">
        <v>1524</v>
      </c>
      <c r="S26" t="s">
        <v>1525</v>
      </c>
      <c r="T26" t="s">
        <v>1526</v>
      </c>
      <c r="U26" t="s">
        <v>1527</v>
      </c>
      <c r="V26" t="s">
        <v>1528</v>
      </c>
      <c r="W26" t="s">
        <v>1529</v>
      </c>
      <c r="X26" t="s">
        <v>1530</v>
      </c>
      <c r="Y26" t="s">
        <v>1531</v>
      </c>
      <c r="Z26" t="s">
        <v>1532</v>
      </c>
      <c r="AA26" t="s">
        <v>1533</v>
      </c>
      <c r="AB26" t="s">
        <v>1534</v>
      </c>
      <c r="AC26" t="s">
        <v>1535</v>
      </c>
      <c r="AD26" t="s">
        <v>1536</v>
      </c>
      <c r="AE26" t="s">
        <v>1537</v>
      </c>
      <c r="AF26" t="s">
        <v>1538</v>
      </c>
      <c r="AG26" t="s">
        <v>1539</v>
      </c>
      <c r="AH26" t="s">
        <v>1540</v>
      </c>
      <c r="AI26" t="s">
        <v>1541</v>
      </c>
      <c r="AJ26" t="s">
        <v>1542</v>
      </c>
      <c r="AK26" t="s">
        <v>1543</v>
      </c>
      <c r="AL26" t="s">
        <v>1544</v>
      </c>
      <c r="AM26" t="s">
        <v>1545</v>
      </c>
      <c r="AN26" t="s">
        <v>1546</v>
      </c>
      <c r="AO26" t="s">
        <v>1547</v>
      </c>
      <c r="AP26" t="s">
        <v>1548</v>
      </c>
      <c r="AQ26" t="s">
        <v>1549</v>
      </c>
      <c r="AR26" t="s">
        <v>1550</v>
      </c>
      <c r="AS26" t="s">
        <v>1551</v>
      </c>
      <c r="AT26" t="s">
        <v>1552</v>
      </c>
      <c r="AU26" t="s">
        <v>1553</v>
      </c>
      <c r="AV26" t="s">
        <v>1554</v>
      </c>
      <c r="AW26" t="s">
        <v>1555</v>
      </c>
      <c r="AX26" t="s">
        <v>1556</v>
      </c>
      <c r="AY26" t="s">
        <v>1557</v>
      </c>
      <c r="AZ26" t="s">
        <v>1558</v>
      </c>
      <c r="BA26" t="s">
        <v>1559</v>
      </c>
      <c r="BB26" t="s">
        <v>1560</v>
      </c>
      <c r="BC26" t="s">
        <v>1561</v>
      </c>
      <c r="BD26" t="s">
        <v>1562</v>
      </c>
      <c r="BE26" t="s">
        <v>1563</v>
      </c>
      <c r="BF26" t="s">
        <v>1564</v>
      </c>
      <c r="BG26" t="s">
        <v>1565</v>
      </c>
      <c r="BH26" t="s">
        <v>1566</v>
      </c>
      <c r="BI26" t="s">
        <v>1567</v>
      </c>
      <c r="BJ26">
        <v>2.9883982696457898E-3</v>
      </c>
    </row>
    <row r="27" spans="1:62" x14ac:dyDescent="0.25">
      <c r="A27" s="10">
        <v>3.0349703257821399E-11</v>
      </c>
      <c r="B27" t="s">
        <v>1568</v>
      </c>
      <c r="C27" t="s">
        <v>1569</v>
      </c>
      <c r="D27" t="s">
        <v>1570</v>
      </c>
      <c r="E27" t="s">
        <v>1571</v>
      </c>
      <c r="F27" t="s">
        <v>1572</v>
      </c>
      <c r="G27" t="s">
        <v>1573</v>
      </c>
      <c r="H27" t="s">
        <v>1574</v>
      </c>
      <c r="I27" t="s">
        <v>1575</v>
      </c>
      <c r="J27" t="s">
        <v>1576</v>
      </c>
      <c r="K27" t="s">
        <v>1577</v>
      </c>
      <c r="L27" t="s">
        <v>1578</v>
      </c>
      <c r="M27" t="s">
        <v>1579</v>
      </c>
      <c r="N27" t="s">
        <v>1580</v>
      </c>
      <c r="O27" t="s">
        <v>1581</v>
      </c>
      <c r="P27" t="s">
        <v>1582</v>
      </c>
      <c r="Q27" t="s">
        <v>1583</v>
      </c>
      <c r="R27" t="s">
        <v>1584</v>
      </c>
      <c r="S27" t="s">
        <v>1585</v>
      </c>
      <c r="T27" t="s">
        <v>1586</v>
      </c>
      <c r="U27" t="s">
        <v>1587</v>
      </c>
      <c r="V27" t="s">
        <v>1588</v>
      </c>
      <c r="W27" t="s">
        <v>1589</v>
      </c>
      <c r="X27" t="s">
        <v>1590</v>
      </c>
      <c r="Y27" t="s">
        <v>1591</v>
      </c>
      <c r="Z27" t="s">
        <v>1592</v>
      </c>
      <c r="AA27" t="s">
        <v>1593</v>
      </c>
      <c r="AB27" t="s">
        <v>1594</v>
      </c>
      <c r="AC27" t="s">
        <v>1595</v>
      </c>
      <c r="AD27" t="s">
        <v>1596</v>
      </c>
      <c r="AE27" t="s">
        <v>1597</v>
      </c>
      <c r="AF27" t="s">
        <v>1598</v>
      </c>
      <c r="AG27" t="s">
        <v>1599</v>
      </c>
      <c r="AH27" t="s">
        <v>1600</v>
      </c>
      <c r="AI27" t="s">
        <v>1601</v>
      </c>
      <c r="AJ27" t="s">
        <v>1602</v>
      </c>
      <c r="AK27" t="s">
        <v>1603</v>
      </c>
      <c r="AL27" t="s">
        <v>1604</v>
      </c>
      <c r="AM27" t="s">
        <v>1605</v>
      </c>
      <c r="AN27" t="s">
        <v>1606</v>
      </c>
      <c r="AO27" t="s">
        <v>1607</v>
      </c>
      <c r="AP27" t="s">
        <v>1608</v>
      </c>
      <c r="AQ27" t="s">
        <v>1609</v>
      </c>
      <c r="AR27" t="s">
        <v>1610</v>
      </c>
      <c r="AS27" t="s">
        <v>1611</v>
      </c>
      <c r="AT27" t="s">
        <v>1612</v>
      </c>
      <c r="AU27" t="s">
        <v>1613</v>
      </c>
      <c r="AV27" t="s">
        <v>1614</v>
      </c>
      <c r="AW27" t="s">
        <v>1615</v>
      </c>
      <c r="AX27" t="s">
        <v>1616</v>
      </c>
      <c r="AY27" t="s">
        <v>1617</v>
      </c>
      <c r="AZ27" t="s">
        <v>1618</v>
      </c>
      <c r="BA27" t="s">
        <v>1619</v>
      </c>
      <c r="BB27" t="s">
        <v>1620</v>
      </c>
      <c r="BC27" t="s">
        <v>1621</v>
      </c>
      <c r="BD27" t="s">
        <v>1622</v>
      </c>
      <c r="BE27" t="s">
        <v>1623</v>
      </c>
      <c r="BF27" t="s">
        <v>1624</v>
      </c>
      <c r="BG27" t="s">
        <v>1625</v>
      </c>
      <c r="BH27" t="s">
        <v>1626</v>
      </c>
      <c r="BI27" t="s">
        <v>1627</v>
      </c>
      <c r="BJ27">
        <v>1.4032504411486801E-3</v>
      </c>
    </row>
    <row r="28" spans="1:62" x14ac:dyDescent="0.25">
      <c r="A28" s="10">
        <v>5.3575631973250802E-33</v>
      </c>
      <c r="B28" t="s">
        <v>1628</v>
      </c>
      <c r="C28" t="s">
        <v>1629</v>
      </c>
      <c r="D28" t="s">
        <v>1630</v>
      </c>
      <c r="E28" t="s">
        <v>1631</v>
      </c>
      <c r="F28" t="s">
        <v>1632</v>
      </c>
      <c r="G28" t="s">
        <v>1633</v>
      </c>
      <c r="H28" t="s">
        <v>1634</v>
      </c>
      <c r="I28" t="s">
        <v>1635</v>
      </c>
      <c r="J28" t="s">
        <v>1636</v>
      </c>
      <c r="K28" t="s">
        <v>1637</v>
      </c>
      <c r="L28" t="s">
        <v>1638</v>
      </c>
      <c r="M28" t="s">
        <v>1639</v>
      </c>
      <c r="N28" t="s">
        <v>1640</v>
      </c>
      <c r="O28" t="s">
        <v>1641</v>
      </c>
      <c r="P28" t="s">
        <v>1642</v>
      </c>
      <c r="Q28" t="s">
        <v>1643</v>
      </c>
      <c r="R28" t="s">
        <v>1644</v>
      </c>
      <c r="S28" t="s">
        <v>1645</v>
      </c>
      <c r="T28" t="s">
        <v>1646</v>
      </c>
      <c r="U28" t="s">
        <v>1647</v>
      </c>
      <c r="V28" t="s">
        <v>1648</v>
      </c>
      <c r="W28" t="s">
        <v>1649</v>
      </c>
      <c r="X28" t="s">
        <v>1650</v>
      </c>
      <c r="Y28" t="s">
        <v>1651</v>
      </c>
      <c r="Z28" t="s">
        <v>1652</v>
      </c>
      <c r="AA28" t="s">
        <v>1653</v>
      </c>
      <c r="AB28" t="s">
        <v>1654</v>
      </c>
      <c r="AC28" t="s">
        <v>1655</v>
      </c>
      <c r="AD28" t="s">
        <v>1656</v>
      </c>
      <c r="AE28" t="s">
        <v>1657</v>
      </c>
      <c r="AF28" t="s">
        <v>1658</v>
      </c>
      <c r="AG28" t="s">
        <v>1659</v>
      </c>
      <c r="AH28" t="s">
        <v>1660</v>
      </c>
      <c r="AI28" t="s">
        <v>1661</v>
      </c>
      <c r="AJ28" t="s">
        <v>1662</v>
      </c>
      <c r="AK28" t="s">
        <v>1663</v>
      </c>
      <c r="AL28" t="s">
        <v>1664</v>
      </c>
      <c r="AM28" t="s">
        <v>1665</v>
      </c>
      <c r="AN28" t="s">
        <v>1666</v>
      </c>
      <c r="AO28" t="s">
        <v>1667</v>
      </c>
      <c r="AP28" t="s">
        <v>1668</v>
      </c>
      <c r="AQ28" t="s">
        <v>1669</v>
      </c>
      <c r="AR28" t="s">
        <v>1670</v>
      </c>
      <c r="AS28" t="s">
        <v>1671</v>
      </c>
      <c r="AT28" t="s">
        <v>1672</v>
      </c>
      <c r="AU28" t="s">
        <v>1673</v>
      </c>
      <c r="AV28" t="s">
        <v>1674</v>
      </c>
      <c r="AW28" t="s">
        <v>1675</v>
      </c>
      <c r="AX28" t="s">
        <v>1676</v>
      </c>
      <c r="AY28" t="s">
        <v>1677</v>
      </c>
      <c r="AZ28" t="s">
        <v>1678</v>
      </c>
      <c r="BA28" t="s">
        <v>1679</v>
      </c>
      <c r="BB28" t="s">
        <v>1680</v>
      </c>
      <c r="BC28" t="s">
        <v>1681</v>
      </c>
      <c r="BD28" t="s">
        <v>1682</v>
      </c>
      <c r="BE28" t="s">
        <v>1683</v>
      </c>
      <c r="BF28" t="s">
        <v>1684</v>
      </c>
      <c r="BG28" t="s">
        <v>1685</v>
      </c>
      <c r="BH28" t="s">
        <v>1686</v>
      </c>
      <c r="BI28" t="s">
        <v>1687</v>
      </c>
      <c r="BJ28">
        <v>5.5603996835404998E-4</v>
      </c>
    </row>
    <row r="29" spans="1:62" x14ac:dyDescent="0.25">
      <c r="A29" s="10">
        <v>2.6970122354204701E-24</v>
      </c>
      <c r="B29" t="s">
        <v>1688</v>
      </c>
      <c r="C29" t="s">
        <v>1689</v>
      </c>
      <c r="D29" t="s">
        <v>1690</v>
      </c>
      <c r="E29" t="s">
        <v>1691</v>
      </c>
      <c r="F29" t="s">
        <v>1692</v>
      </c>
      <c r="G29" t="s">
        <v>1693</v>
      </c>
      <c r="H29" t="s">
        <v>1694</v>
      </c>
      <c r="I29" t="s">
        <v>1695</v>
      </c>
      <c r="J29" t="s">
        <v>1696</v>
      </c>
      <c r="K29" t="s">
        <v>1697</v>
      </c>
      <c r="L29" t="s">
        <v>1698</v>
      </c>
      <c r="M29" t="s">
        <v>1699</v>
      </c>
      <c r="N29" t="s">
        <v>1700</v>
      </c>
      <c r="O29" t="s">
        <v>1701</v>
      </c>
      <c r="P29" t="s">
        <v>1702</v>
      </c>
      <c r="Q29" t="s">
        <v>1703</v>
      </c>
      <c r="R29" t="s">
        <v>1704</v>
      </c>
      <c r="S29" t="s">
        <v>1705</v>
      </c>
      <c r="T29" t="s">
        <v>1706</v>
      </c>
      <c r="U29" t="s">
        <v>1707</v>
      </c>
      <c r="V29" t="s">
        <v>1708</v>
      </c>
      <c r="W29" t="s">
        <v>1709</v>
      </c>
      <c r="X29" t="s">
        <v>1710</v>
      </c>
      <c r="Y29" t="s">
        <v>1711</v>
      </c>
      <c r="Z29" t="s">
        <v>1712</v>
      </c>
      <c r="AA29" t="s">
        <v>1713</v>
      </c>
      <c r="AB29" t="s">
        <v>1714</v>
      </c>
      <c r="AC29" t="s">
        <v>1715</v>
      </c>
      <c r="AD29" t="s">
        <v>1716</v>
      </c>
      <c r="AE29" t="s">
        <v>1717</v>
      </c>
      <c r="AF29" t="s">
        <v>1718</v>
      </c>
      <c r="AG29" t="s">
        <v>1719</v>
      </c>
      <c r="AH29" t="s">
        <v>1720</v>
      </c>
      <c r="AI29" t="s">
        <v>1721</v>
      </c>
      <c r="AJ29" t="s">
        <v>1722</v>
      </c>
      <c r="AK29" t="s">
        <v>1723</v>
      </c>
      <c r="AL29" t="s">
        <v>1724</v>
      </c>
      <c r="AM29" t="s">
        <v>1725</v>
      </c>
      <c r="AN29" t="s">
        <v>1726</v>
      </c>
      <c r="AO29" t="s">
        <v>1727</v>
      </c>
      <c r="AP29" t="s">
        <v>1728</v>
      </c>
      <c r="AQ29" t="s">
        <v>1729</v>
      </c>
      <c r="AR29" t="s">
        <v>1730</v>
      </c>
      <c r="AS29" t="s">
        <v>1731</v>
      </c>
      <c r="AT29" t="s">
        <v>1732</v>
      </c>
      <c r="AU29" t="s">
        <v>1733</v>
      </c>
      <c r="AV29" t="s">
        <v>1734</v>
      </c>
      <c r="AW29" t="s">
        <v>1735</v>
      </c>
      <c r="AX29" t="s">
        <v>1736</v>
      </c>
      <c r="AY29" t="s">
        <v>1737</v>
      </c>
      <c r="AZ29" t="s">
        <v>1738</v>
      </c>
      <c r="BA29" t="s">
        <v>1739</v>
      </c>
      <c r="BB29" t="s">
        <v>1740</v>
      </c>
      <c r="BC29" t="s">
        <v>1741</v>
      </c>
      <c r="BD29" t="s">
        <v>1742</v>
      </c>
      <c r="BE29" t="s">
        <v>1743</v>
      </c>
      <c r="BF29" t="s">
        <v>1744</v>
      </c>
      <c r="BG29" t="s">
        <v>1745</v>
      </c>
      <c r="BH29" t="s">
        <v>1746</v>
      </c>
      <c r="BI29" t="s">
        <v>1747</v>
      </c>
      <c r="BJ29">
        <v>3.4005572030131001E-3</v>
      </c>
    </row>
    <row r="30" spans="1:62" x14ac:dyDescent="0.25">
      <c r="A30" s="10">
        <v>7.6557032170187103E-29</v>
      </c>
      <c r="B30" t="s">
        <v>1748</v>
      </c>
      <c r="C30" t="s">
        <v>1749</v>
      </c>
      <c r="D30" t="s">
        <v>1750</v>
      </c>
      <c r="E30" t="s">
        <v>1751</v>
      </c>
      <c r="F30" t="s">
        <v>1752</v>
      </c>
      <c r="G30" t="s">
        <v>1753</v>
      </c>
      <c r="H30" t="s">
        <v>1754</v>
      </c>
      <c r="I30" t="s">
        <v>1755</v>
      </c>
      <c r="J30" t="s">
        <v>1756</v>
      </c>
      <c r="K30" t="s">
        <v>1757</v>
      </c>
      <c r="L30" t="s">
        <v>1758</v>
      </c>
      <c r="M30" t="s">
        <v>1759</v>
      </c>
      <c r="N30" t="s">
        <v>1760</v>
      </c>
      <c r="O30" t="s">
        <v>1761</v>
      </c>
      <c r="P30" t="s">
        <v>1762</v>
      </c>
      <c r="Q30" t="s">
        <v>1763</v>
      </c>
      <c r="R30" t="s">
        <v>1764</v>
      </c>
      <c r="S30" t="s">
        <v>1765</v>
      </c>
      <c r="T30" t="s">
        <v>1766</v>
      </c>
      <c r="U30" t="s">
        <v>1767</v>
      </c>
      <c r="V30" t="s">
        <v>1768</v>
      </c>
      <c r="W30" t="s">
        <v>1769</v>
      </c>
      <c r="X30" t="s">
        <v>1770</v>
      </c>
      <c r="Y30" t="s">
        <v>1771</v>
      </c>
      <c r="Z30" t="s">
        <v>1772</v>
      </c>
      <c r="AA30" t="s">
        <v>1773</v>
      </c>
      <c r="AB30" t="s">
        <v>1774</v>
      </c>
      <c r="AC30" t="s">
        <v>1775</v>
      </c>
      <c r="AD30" t="s">
        <v>1776</v>
      </c>
      <c r="AE30" t="s">
        <v>1777</v>
      </c>
      <c r="AF30" t="s">
        <v>1778</v>
      </c>
      <c r="AG30" t="s">
        <v>1779</v>
      </c>
      <c r="AH30" t="s">
        <v>1780</v>
      </c>
      <c r="AI30" t="s">
        <v>1781</v>
      </c>
      <c r="AJ30" t="s">
        <v>1782</v>
      </c>
      <c r="AK30" t="s">
        <v>1783</v>
      </c>
      <c r="AL30" t="s">
        <v>1784</v>
      </c>
      <c r="AM30" t="s">
        <v>1785</v>
      </c>
      <c r="AN30" t="s">
        <v>1786</v>
      </c>
      <c r="AO30" t="s">
        <v>1787</v>
      </c>
      <c r="AP30" t="s">
        <v>1788</v>
      </c>
      <c r="AQ30" t="s">
        <v>1789</v>
      </c>
      <c r="AR30" t="s">
        <v>1790</v>
      </c>
      <c r="AS30" t="s">
        <v>1791</v>
      </c>
      <c r="AT30" t="s">
        <v>1792</v>
      </c>
      <c r="AU30" t="s">
        <v>1793</v>
      </c>
      <c r="AV30" t="s">
        <v>1794</v>
      </c>
      <c r="AW30" t="s">
        <v>1795</v>
      </c>
      <c r="AX30" t="s">
        <v>1796</v>
      </c>
      <c r="AY30" t="s">
        <v>1797</v>
      </c>
      <c r="AZ30" t="s">
        <v>1798</v>
      </c>
      <c r="BA30" t="s">
        <v>1799</v>
      </c>
      <c r="BB30" t="s">
        <v>1800</v>
      </c>
      <c r="BC30" t="s">
        <v>1801</v>
      </c>
      <c r="BD30" t="s">
        <v>1802</v>
      </c>
      <c r="BE30" t="s">
        <v>1803</v>
      </c>
      <c r="BF30" t="s">
        <v>1804</v>
      </c>
      <c r="BG30" t="s">
        <v>1805</v>
      </c>
      <c r="BH30" t="s">
        <v>1806</v>
      </c>
      <c r="BI30" t="s">
        <v>1807</v>
      </c>
      <c r="BJ30">
        <v>1.0640239175297101E-2</v>
      </c>
    </row>
    <row r="31" spans="1:6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4" spans="2:8" x14ac:dyDescent="0.25">
      <c r="B34">
        <v>42.770640332440799</v>
      </c>
      <c r="C34" t="s">
        <v>1872</v>
      </c>
      <c r="D34" t="s">
        <v>1870</v>
      </c>
      <c r="E34">
        <v>1</v>
      </c>
      <c r="F34" t="s">
        <v>1871</v>
      </c>
      <c r="G34" t="s">
        <v>170</v>
      </c>
      <c r="H34" t="str">
        <f>CONCATENATE(D34,E34,F34,C34,G34)</f>
        <v>Tj[1]:=315.920640332441;</v>
      </c>
    </row>
    <row r="35" spans="2:8" x14ac:dyDescent="0.25">
      <c r="B35">
        <v>44.906728683645397</v>
      </c>
      <c r="C35" t="s">
        <v>1873</v>
      </c>
      <c r="D35" t="s">
        <v>1870</v>
      </c>
      <c r="E35">
        <v>2</v>
      </c>
      <c r="F35" t="s">
        <v>1871</v>
      </c>
      <c r="G35" t="s">
        <v>170</v>
      </c>
      <c r="H35" t="str">
        <f t="shared" ref="H35:H95" si="0">CONCATENATE(D35,E35,F35,C35,G35)</f>
        <v>Tj[2]:=318.056728683645;</v>
      </c>
    </row>
    <row r="36" spans="2:8" x14ac:dyDescent="0.25">
      <c r="B36">
        <v>45.434369618188803</v>
      </c>
      <c r="C36" t="s">
        <v>1874</v>
      </c>
      <c r="D36" t="s">
        <v>1870</v>
      </c>
      <c r="E36">
        <v>3</v>
      </c>
      <c r="F36" t="s">
        <v>1871</v>
      </c>
      <c r="G36" t="s">
        <v>170</v>
      </c>
      <c r="H36" t="str">
        <f t="shared" si="0"/>
        <v>Tj[3]:=318.584369618189;</v>
      </c>
    </row>
    <row r="37" spans="2:8" x14ac:dyDescent="0.25">
      <c r="B37">
        <v>45.695753646172797</v>
      </c>
      <c r="C37" t="s">
        <v>1875</v>
      </c>
      <c r="D37" t="s">
        <v>1870</v>
      </c>
      <c r="E37">
        <v>4</v>
      </c>
      <c r="F37" t="s">
        <v>1871</v>
      </c>
      <c r="G37" t="s">
        <v>170</v>
      </c>
      <c r="H37" t="str">
        <f t="shared" si="0"/>
        <v>Tj[4]:=318.845753646173;</v>
      </c>
    </row>
    <row r="38" spans="2:8" x14ac:dyDescent="0.25">
      <c r="B38">
        <v>45.8871277101563</v>
      </c>
      <c r="C38" t="s">
        <v>1876</v>
      </c>
      <c r="D38" t="s">
        <v>1870</v>
      </c>
      <c r="E38">
        <v>5</v>
      </c>
      <c r="F38" t="s">
        <v>1871</v>
      </c>
      <c r="G38" t="s">
        <v>170</v>
      </c>
      <c r="H38" t="str">
        <f t="shared" si="0"/>
        <v>Tj[5]:=319.037127710156;</v>
      </c>
    </row>
    <row r="39" spans="2:8" x14ac:dyDescent="0.25">
      <c r="B39">
        <v>46.054600563038697</v>
      </c>
      <c r="C39" t="s">
        <v>1877</v>
      </c>
      <c r="D39" t="s">
        <v>1870</v>
      </c>
      <c r="E39">
        <v>6</v>
      </c>
      <c r="F39" t="s">
        <v>1871</v>
      </c>
      <c r="G39" t="s">
        <v>170</v>
      </c>
      <c r="H39" t="str">
        <f t="shared" si="0"/>
        <v>Tj[6]:=319.204600563039;</v>
      </c>
    </row>
    <row r="40" spans="2:8" x14ac:dyDescent="0.25">
      <c r="B40">
        <v>46.227242331734502</v>
      </c>
      <c r="C40" t="s">
        <v>1878</v>
      </c>
      <c r="D40" t="s">
        <v>1870</v>
      </c>
      <c r="E40">
        <v>7</v>
      </c>
      <c r="F40" t="s">
        <v>1871</v>
      </c>
      <c r="G40" t="s">
        <v>170</v>
      </c>
      <c r="H40" t="str">
        <f t="shared" si="0"/>
        <v>Tj[7]:=319.377242331734;</v>
      </c>
    </row>
    <row r="41" spans="2:8" x14ac:dyDescent="0.25">
      <c r="B41">
        <v>46.477138698471101</v>
      </c>
      <c r="C41" t="s">
        <v>1879</v>
      </c>
      <c r="D41" t="s">
        <v>1870</v>
      </c>
      <c r="E41">
        <v>8</v>
      </c>
      <c r="F41" t="s">
        <v>1871</v>
      </c>
      <c r="G41" t="s">
        <v>170</v>
      </c>
      <c r="H41" t="str">
        <f t="shared" si="0"/>
        <v>Tj[8]:=319.627138698471;</v>
      </c>
    </row>
    <row r="42" spans="2:8" x14ac:dyDescent="0.25">
      <c r="B42">
        <v>47.285981535291597</v>
      </c>
      <c r="C42" t="s">
        <v>1880</v>
      </c>
      <c r="D42" t="s">
        <v>1870</v>
      </c>
      <c r="E42">
        <v>9</v>
      </c>
      <c r="F42" t="s">
        <v>1871</v>
      </c>
      <c r="G42" t="s">
        <v>170</v>
      </c>
      <c r="H42" t="str">
        <f t="shared" si="0"/>
        <v>Tj[9]:=320.435981535292;</v>
      </c>
    </row>
    <row r="43" spans="2:8" x14ac:dyDescent="0.25">
      <c r="B43">
        <v>52.222918010638701</v>
      </c>
      <c r="C43" t="s">
        <v>1881</v>
      </c>
      <c r="D43" t="s">
        <v>1870</v>
      </c>
      <c r="E43">
        <v>10</v>
      </c>
      <c r="F43" t="s">
        <v>1871</v>
      </c>
      <c r="G43" t="s">
        <v>170</v>
      </c>
      <c r="H43" t="str">
        <f t="shared" si="0"/>
        <v>Tj[10]:=325.372918010639;</v>
      </c>
    </row>
    <row r="44" spans="2:8" x14ac:dyDescent="0.25">
      <c r="B44">
        <v>52.7741896013844</v>
      </c>
      <c r="C44" t="s">
        <v>1882</v>
      </c>
      <c r="D44" t="s">
        <v>1870</v>
      </c>
      <c r="E44">
        <v>11</v>
      </c>
      <c r="F44" t="s">
        <v>1871</v>
      </c>
      <c r="G44" t="s">
        <v>170</v>
      </c>
      <c r="H44" t="str">
        <f t="shared" si="0"/>
        <v>Tj[11]:=325.924189601384;</v>
      </c>
    </row>
    <row r="45" spans="2:8" x14ac:dyDescent="0.25">
      <c r="B45">
        <v>53.037096580507601</v>
      </c>
      <c r="C45" t="s">
        <v>1883</v>
      </c>
      <c r="D45" t="s">
        <v>1870</v>
      </c>
      <c r="E45">
        <v>12</v>
      </c>
      <c r="F45" t="s">
        <v>1871</v>
      </c>
      <c r="G45" t="s">
        <v>170</v>
      </c>
      <c r="H45" t="str">
        <f t="shared" si="0"/>
        <v>Tj[12]:=326.187096580508;</v>
      </c>
    </row>
    <row r="46" spans="2:8" x14ac:dyDescent="0.25">
      <c r="B46">
        <v>53.184739001984099</v>
      </c>
      <c r="C46" t="s">
        <v>1884</v>
      </c>
      <c r="D46" t="s">
        <v>1870</v>
      </c>
      <c r="E46">
        <v>13</v>
      </c>
      <c r="F46" t="s">
        <v>1871</v>
      </c>
      <c r="G46" t="s">
        <v>170</v>
      </c>
      <c r="H46" t="str">
        <f t="shared" si="0"/>
        <v>Tj[13]:=326.334739001984;</v>
      </c>
    </row>
    <row r="47" spans="2:8" x14ac:dyDescent="0.25">
      <c r="B47">
        <v>53.285389833478398</v>
      </c>
      <c r="C47" t="s">
        <v>1885</v>
      </c>
      <c r="D47" t="s">
        <v>1870</v>
      </c>
      <c r="E47">
        <v>14</v>
      </c>
      <c r="F47" t="s">
        <v>1871</v>
      </c>
      <c r="G47" t="s">
        <v>170</v>
      </c>
      <c r="H47" t="str">
        <f t="shared" si="0"/>
        <v>Tj[14]:=326.435389833478;</v>
      </c>
    </row>
    <row r="48" spans="2:8" x14ac:dyDescent="0.25">
      <c r="B48">
        <v>53.365235835489202</v>
      </c>
      <c r="C48" t="s">
        <v>1886</v>
      </c>
      <c r="D48" t="s">
        <v>1870</v>
      </c>
      <c r="E48">
        <v>15</v>
      </c>
      <c r="F48" t="s">
        <v>1871</v>
      </c>
      <c r="G48" t="s">
        <v>170</v>
      </c>
      <c r="H48" t="str">
        <f t="shared" si="0"/>
        <v>Tj[15]:=326.515235835489;</v>
      </c>
    </row>
    <row r="49" spans="2:8" x14ac:dyDescent="0.25">
      <c r="B49">
        <v>53.433699775111101</v>
      </c>
      <c r="C49" t="s">
        <v>1887</v>
      </c>
      <c r="D49" t="s">
        <v>1870</v>
      </c>
      <c r="E49">
        <v>16</v>
      </c>
      <c r="F49" t="s">
        <v>1871</v>
      </c>
      <c r="G49" t="s">
        <v>170</v>
      </c>
      <c r="H49" t="str">
        <f t="shared" si="0"/>
        <v>Tj[16]:=326.583699775111;</v>
      </c>
    </row>
    <row r="50" spans="2:8" x14ac:dyDescent="0.25">
      <c r="B50">
        <v>53.493682430376502</v>
      </c>
      <c r="C50" t="s">
        <v>1888</v>
      </c>
      <c r="D50" t="s">
        <v>1870</v>
      </c>
      <c r="E50">
        <v>17</v>
      </c>
      <c r="F50" t="s">
        <v>1871</v>
      </c>
      <c r="G50" t="s">
        <v>170</v>
      </c>
      <c r="H50" t="str">
        <f t="shared" si="0"/>
        <v>Tj[17]:=326.643682430376;</v>
      </c>
    </row>
    <row r="51" spans="2:8" x14ac:dyDescent="0.25">
      <c r="B51">
        <v>53.5451659713354</v>
      </c>
      <c r="C51" t="s">
        <v>1889</v>
      </c>
      <c r="D51" t="s">
        <v>1870</v>
      </c>
      <c r="E51">
        <v>18</v>
      </c>
      <c r="F51" t="s">
        <v>1871</v>
      </c>
      <c r="G51" t="s">
        <v>170</v>
      </c>
      <c r="H51" t="str">
        <f t="shared" si="0"/>
        <v>Tj[18]:=326.695165971335;</v>
      </c>
    </row>
    <row r="52" spans="2:8" x14ac:dyDescent="0.25">
      <c r="B52">
        <v>53.586199327556201</v>
      </c>
      <c r="C52" t="s">
        <v>1890</v>
      </c>
      <c r="D52" t="s">
        <v>1870</v>
      </c>
      <c r="E52">
        <v>19</v>
      </c>
      <c r="F52" t="s">
        <v>1871</v>
      </c>
      <c r="G52" t="s">
        <v>170</v>
      </c>
      <c r="H52" t="str">
        <f t="shared" si="0"/>
        <v>Tj[19]:=326.736199327556;</v>
      </c>
    </row>
    <row r="53" spans="2:8" x14ac:dyDescent="0.25">
      <c r="B53">
        <v>53.611292230714497</v>
      </c>
      <c r="C53" t="s">
        <v>1891</v>
      </c>
      <c r="D53" t="s">
        <v>1870</v>
      </c>
      <c r="E53">
        <v>20</v>
      </c>
      <c r="F53" t="s">
        <v>1871</v>
      </c>
      <c r="G53" t="s">
        <v>170</v>
      </c>
      <c r="H53" t="str">
        <f t="shared" si="0"/>
        <v>Tj[20]:=326.761292230715;</v>
      </c>
    </row>
    <row r="54" spans="2:8" x14ac:dyDescent="0.25">
      <c r="B54">
        <v>53.595120146984797</v>
      </c>
      <c r="C54" t="s">
        <v>1892</v>
      </c>
      <c r="D54" t="s">
        <v>1870</v>
      </c>
      <c r="E54">
        <v>21</v>
      </c>
      <c r="F54" t="s">
        <v>1871</v>
      </c>
      <c r="G54" t="s">
        <v>170</v>
      </c>
      <c r="H54" t="str">
        <f t="shared" si="0"/>
        <v>Tj[21]:=326.745120146985;</v>
      </c>
    </row>
    <row r="55" spans="2:8" x14ac:dyDescent="0.25">
      <c r="B55">
        <v>53.267428832761397</v>
      </c>
      <c r="C55" t="s">
        <v>1893</v>
      </c>
      <c r="D55" t="s">
        <v>1870</v>
      </c>
      <c r="E55">
        <v>22</v>
      </c>
      <c r="F55" t="s">
        <v>1871</v>
      </c>
      <c r="G55" t="s">
        <v>170</v>
      </c>
      <c r="H55" t="str">
        <f t="shared" si="0"/>
        <v>Tj[22]:=326.417428832761;</v>
      </c>
    </row>
    <row r="56" spans="2:8" x14ac:dyDescent="0.25">
      <c r="B56">
        <v>53.365305779651798</v>
      </c>
      <c r="C56" t="s">
        <v>1894</v>
      </c>
      <c r="D56" t="s">
        <v>1870</v>
      </c>
      <c r="E56">
        <v>23</v>
      </c>
      <c r="F56" t="s">
        <v>1871</v>
      </c>
      <c r="G56" t="s">
        <v>170</v>
      </c>
      <c r="H56" t="str">
        <f t="shared" si="0"/>
        <v>Tj[23]:=326.515305779652;</v>
      </c>
    </row>
    <row r="57" spans="2:8" x14ac:dyDescent="0.25">
      <c r="B57">
        <v>53.458887326907899</v>
      </c>
      <c r="C57" t="s">
        <v>1895</v>
      </c>
      <c r="D57" t="s">
        <v>1870</v>
      </c>
      <c r="E57">
        <v>24</v>
      </c>
      <c r="F57" t="s">
        <v>1871</v>
      </c>
      <c r="G57" t="s">
        <v>170</v>
      </c>
      <c r="H57" t="str">
        <f t="shared" si="0"/>
        <v>Tj[24]:=326.608887326908;</v>
      </c>
    </row>
    <row r="58" spans="2:8" x14ac:dyDescent="0.25">
      <c r="B58">
        <v>53.550750035862102</v>
      </c>
      <c r="C58" t="s">
        <v>1896</v>
      </c>
      <c r="D58" t="s">
        <v>1870</v>
      </c>
      <c r="E58">
        <v>25</v>
      </c>
      <c r="F58" t="s">
        <v>1871</v>
      </c>
      <c r="G58" t="s">
        <v>170</v>
      </c>
      <c r="H58" t="str">
        <f t="shared" si="0"/>
        <v>Tj[25]:=326.700750035862;</v>
      </c>
    </row>
    <row r="59" spans="2:8" x14ac:dyDescent="0.25">
      <c r="B59">
        <v>53.642366339583504</v>
      </c>
      <c r="C59" t="s">
        <v>1897</v>
      </c>
      <c r="D59" t="s">
        <v>1870</v>
      </c>
      <c r="E59">
        <v>26</v>
      </c>
      <c r="F59" t="s">
        <v>1871</v>
      </c>
      <c r="G59" t="s">
        <v>170</v>
      </c>
      <c r="H59" t="str">
        <f t="shared" si="0"/>
        <v>Tj[26]:=326.792366339584;</v>
      </c>
    </row>
    <row r="60" spans="2:8" x14ac:dyDescent="0.25">
      <c r="B60">
        <v>53.734252450157399</v>
      </c>
      <c r="C60" t="s">
        <v>1898</v>
      </c>
      <c r="D60" t="s">
        <v>1870</v>
      </c>
      <c r="E60">
        <v>27</v>
      </c>
      <c r="F60" t="s">
        <v>1871</v>
      </c>
      <c r="G60" t="s">
        <v>170</v>
      </c>
      <c r="H60" t="str">
        <f t="shared" si="0"/>
        <v>Tj[27]:=326.884252450157;</v>
      </c>
    </row>
    <row r="61" spans="2:8" x14ac:dyDescent="0.25">
      <c r="B61">
        <v>53.826807556226598</v>
      </c>
      <c r="C61" t="s">
        <v>1899</v>
      </c>
      <c r="D61" t="s">
        <v>1870</v>
      </c>
      <c r="E61">
        <v>28</v>
      </c>
      <c r="F61" t="s">
        <v>1871</v>
      </c>
      <c r="G61" t="s">
        <v>170</v>
      </c>
      <c r="H61" t="str">
        <f t="shared" si="0"/>
        <v>Tj[28]:=326.976807556227;</v>
      </c>
    </row>
    <row r="62" spans="2:8" x14ac:dyDescent="0.25">
      <c r="B62">
        <v>53.920447504538302</v>
      </c>
      <c r="C62" t="s">
        <v>1900</v>
      </c>
      <c r="D62" t="s">
        <v>1870</v>
      </c>
      <c r="E62">
        <v>29</v>
      </c>
      <c r="F62" t="s">
        <v>1871</v>
      </c>
      <c r="G62" t="s">
        <v>170</v>
      </c>
      <c r="H62" t="str">
        <f t="shared" si="0"/>
        <v>Tj[29]:=327.070447504538;</v>
      </c>
    </row>
    <row r="63" spans="2:8" x14ac:dyDescent="0.25">
      <c r="B63">
        <v>54.015555486012403</v>
      </c>
      <c r="C63" t="s">
        <v>1901</v>
      </c>
      <c r="D63" t="s">
        <v>1870</v>
      </c>
      <c r="E63">
        <v>30</v>
      </c>
      <c r="F63" t="s">
        <v>1871</v>
      </c>
      <c r="G63" t="s">
        <v>170</v>
      </c>
      <c r="H63" t="str">
        <f t="shared" si="0"/>
        <v>Tj[30]:=327.165555486012;</v>
      </c>
    </row>
    <row r="64" spans="2:8" x14ac:dyDescent="0.25">
      <c r="B64">
        <v>54.112629436428101</v>
      </c>
      <c r="C64" t="s">
        <v>1902</v>
      </c>
      <c r="D64" t="s">
        <v>1870</v>
      </c>
      <c r="E64">
        <v>31</v>
      </c>
      <c r="F64" t="s">
        <v>1871</v>
      </c>
      <c r="G64" t="s">
        <v>170</v>
      </c>
      <c r="H64" t="str">
        <f t="shared" si="0"/>
        <v>Tj[31]:=327.262629436428;</v>
      </c>
    </row>
    <row r="65" spans="2:8" x14ac:dyDescent="0.25">
      <c r="B65">
        <v>54.212261052956897</v>
      </c>
      <c r="C65" t="s">
        <v>1903</v>
      </c>
      <c r="D65" t="s">
        <v>1870</v>
      </c>
      <c r="E65">
        <v>32</v>
      </c>
      <c r="F65" t="s">
        <v>1871</v>
      </c>
      <c r="G65" t="s">
        <v>170</v>
      </c>
      <c r="H65" t="str">
        <f t="shared" si="0"/>
        <v>Tj[32]:=327.362261052957;</v>
      </c>
    </row>
    <row r="66" spans="2:8" x14ac:dyDescent="0.25">
      <c r="B66">
        <v>54.315430223097003</v>
      </c>
      <c r="C66" t="s">
        <v>1904</v>
      </c>
      <c r="D66" t="s">
        <v>1870</v>
      </c>
      <c r="E66">
        <v>33</v>
      </c>
      <c r="F66" t="s">
        <v>1871</v>
      </c>
      <c r="G66" t="s">
        <v>170</v>
      </c>
      <c r="H66" t="str">
        <f t="shared" si="0"/>
        <v>Tj[33]:=327.465430223097;</v>
      </c>
    </row>
    <row r="67" spans="2:8" x14ac:dyDescent="0.25">
      <c r="B67">
        <v>54.422870035450302</v>
      </c>
      <c r="C67" t="s">
        <v>1905</v>
      </c>
      <c r="D67" t="s">
        <v>1870</v>
      </c>
      <c r="E67">
        <v>34</v>
      </c>
      <c r="F67" t="s">
        <v>1871</v>
      </c>
      <c r="G67" t="s">
        <v>170</v>
      </c>
      <c r="H67" t="str">
        <f t="shared" si="0"/>
        <v>Tj[34]:=327.57287003545;</v>
      </c>
    </row>
    <row r="68" spans="2:8" x14ac:dyDescent="0.25">
      <c r="B68">
        <v>54.535894156153603</v>
      </c>
      <c r="C68" t="s">
        <v>1906</v>
      </c>
      <c r="D68" t="s">
        <v>1870</v>
      </c>
      <c r="E68">
        <v>35</v>
      </c>
      <c r="F68" t="s">
        <v>1871</v>
      </c>
      <c r="G68" t="s">
        <v>170</v>
      </c>
      <c r="H68" t="str">
        <f t="shared" si="0"/>
        <v>Tj[35]:=327.685894156154;</v>
      </c>
    </row>
    <row r="69" spans="2:8" x14ac:dyDescent="0.25">
      <c r="B69">
        <v>54.6564934271765</v>
      </c>
      <c r="C69" t="s">
        <v>1907</v>
      </c>
      <c r="D69" t="s">
        <v>1870</v>
      </c>
      <c r="E69">
        <v>36</v>
      </c>
      <c r="F69" t="s">
        <v>1871</v>
      </c>
      <c r="G69" t="s">
        <v>170</v>
      </c>
      <c r="H69" t="str">
        <f t="shared" si="0"/>
        <v>Tj[36]:=327.806493427176;</v>
      </c>
    </row>
    <row r="70" spans="2:8" x14ac:dyDescent="0.25">
      <c r="B70">
        <v>54.786753279440603</v>
      </c>
      <c r="C70" t="s">
        <v>1908</v>
      </c>
      <c r="D70" t="s">
        <v>1870</v>
      </c>
      <c r="E70">
        <v>37</v>
      </c>
      <c r="F70" t="s">
        <v>1871</v>
      </c>
      <c r="G70" t="s">
        <v>170</v>
      </c>
      <c r="H70" t="str">
        <f t="shared" si="0"/>
        <v>Tj[37]:=327.936753279441;</v>
      </c>
    </row>
    <row r="71" spans="2:8" x14ac:dyDescent="0.25">
      <c r="B71">
        <v>54.928499217312897</v>
      </c>
      <c r="C71" t="s">
        <v>1909</v>
      </c>
      <c r="D71" t="s">
        <v>1870</v>
      </c>
      <c r="E71">
        <v>38</v>
      </c>
      <c r="F71" t="s">
        <v>1871</v>
      </c>
      <c r="G71" t="s">
        <v>170</v>
      </c>
      <c r="H71" t="str">
        <f t="shared" si="0"/>
        <v>Tj[38]:=328.078499217313;</v>
      </c>
    </row>
    <row r="72" spans="2:8" x14ac:dyDescent="0.25">
      <c r="B72">
        <v>55.085919669328597</v>
      </c>
      <c r="C72" t="s">
        <v>1910</v>
      </c>
      <c r="D72" t="s">
        <v>1870</v>
      </c>
      <c r="E72">
        <v>39</v>
      </c>
      <c r="F72" t="s">
        <v>1871</v>
      </c>
      <c r="G72" t="s">
        <v>170</v>
      </c>
      <c r="H72" t="str">
        <f t="shared" si="0"/>
        <v>Tj[39]:=328.235919669329;</v>
      </c>
    </row>
    <row r="73" spans="2:8" x14ac:dyDescent="0.25">
      <c r="B73">
        <v>55.262767148063098</v>
      </c>
      <c r="C73" t="s">
        <v>1911</v>
      </c>
      <c r="D73" t="s">
        <v>1870</v>
      </c>
      <c r="E73">
        <v>40</v>
      </c>
      <c r="F73" t="s">
        <v>1871</v>
      </c>
      <c r="G73" t="s">
        <v>170</v>
      </c>
      <c r="H73" t="str">
        <f t="shared" si="0"/>
        <v>Tj[40]:=328.412767148063;</v>
      </c>
    </row>
    <row r="74" spans="2:8" x14ac:dyDescent="0.25">
      <c r="B74">
        <v>55.464027048942299</v>
      </c>
      <c r="C74" t="s">
        <v>1912</v>
      </c>
      <c r="D74" t="s">
        <v>1870</v>
      </c>
      <c r="E74">
        <v>41</v>
      </c>
      <c r="F74" t="s">
        <v>1871</v>
      </c>
      <c r="G74" t="s">
        <v>170</v>
      </c>
      <c r="H74" t="str">
        <f t="shared" si="0"/>
        <v>Tj[41]:=328.614027048942;</v>
      </c>
    </row>
    <row r="75" spans="2:8" x14ac:dyDescent="0.25">
      <c r="B75">
        <v>55.695565995082703</v>
      </c>
      <c r="C75" t="s">
        <v>1913</v>
      </c>
      <c r="D75" t="s">
        <v>1870</v>
      </c>
      <c r="E75">
        <v>42</v>
      </c>
      <c r="F75" t="s">
        <v>1871</v>
      </c>
      <c r="G75" t="s">
        <v>170</v>
      </c>
      <c r="H75" t="str">
        <f t="shared" si="0"/>
        <v>Tj[42]:=328.845565995083;</v>
      </c>
    </row>
    <row r="76" spans="2:8" x14ac:dyDescent="0.25">
      <c r="B76">
        <v>55.963697502665099</v>
      </c>
      <c r="C76" t="s">
        <v>1914</v>
      </c>
      <c r="D76" t="s">
        <v>1870</v>
      </c>
      <c r="E76">
        <v>43</v>
      </c>
      <c r="F76" t="s">
        <v>1871</v>
      </c>
      <c r="G76" t="s">
        <v>170</v>
      </c>
      <c r="H76" t="str">
        <f t="shared" si="0"/>
        <v>Tj[43]:=329.113697502665;</v>
      </c>
    </row>
    <row r="77" spans="2:8" x14ac:dyDescent="0.25">
      <c r="B77">
        <v>56.277528443496102</v>
      </c>
      <c r="C77" t="s">
        <v>1915</v>
      </c>
      <c r="D77" t="s">
        <v>1870</v>
      </c>
      <c r="E77">
        <v>44</v>
      </c>
      <c r="F77" t="s">
        <v>1871</v>
      </c>
      <c r="G77" t="s">
        <v>170</v>
      </c>
      <c r="H77" t="str">
        <f t="shared" si="0"/>
        <v>Tj[44]:=329.427528443496;</v>
      </c>
    </row>
    <row r="78" spans="2:8" x14ac:dyDescent="0.25">
      <c r="B78">
        <v>56.642283785163599</v>
      </c>
      <c r="C78" t="s">
        <v>1916</v>
      </c>
      <c r="D78" t="s">
        <v>1870</v>
      </c>
      <c r="E78">
        <v>45</v>
      </c>
      <c r="F78" t="s">
        <v>1871</v>
      </c>
      <c r="G78" t="s">
        <v>170</v>
      </c>
      <c r="H78" t="str">
        <f t="shared" si="0"/>
        <v>Tj[45]:=329.792283785164;</v>
      </c>
    </row>
    <row r="79" spans="2:8" x14ac:dyDescent="0.25">
      <c r="B79">
        <v>57.067212727468302</v>
      </c>
      <c r="C79" t="s">
        <v>1917</v>
      </c>
      <c r="D79" t="s">
        <v>1870</v>
      </c>
      <c r="E79">
        <v>46</v>
      </c>
      <c r="F79" t="s">
        <v>1871</v>
      </c>
      <c r="G79" t="s">
        <v>170</v>
      </c>
      <c r="H79" t="str">
        <f t="shared" si="0"/>
        <v>Tj[46]:=330.217212727468;</v>
      </c>
    </row>
    <row r="80" spans="2:8" x14ac:dyDescent="0.25">
      <c r="B80">
        <v>57.559184555381201</v>
      </c>
      <c r="C80" t="s">
        <v>1918</v>
      </c>
      <c r="D80" t="s">
        <v>1870</v>
      </c>
      <c r="E80">
        <v>47</v>
      </c>
      <c r="F80" t="s">
        <v>1871</v>
      </c>
      <c r="G80" t="s">
        <v>170</v>
      </c>
      <c r="H80" t="str">
        <f t="shared" si="0"/>
        <v>Tj[47]:=330.709184555381;</v>
      </c>
    </row>
    <row r="81" spans="2:8" x14ac:dyDescent="0.25">
      <c r="B81">
        <v>58.121686948638697</v>
      </c>
      <c r="C81" t="s">
        <v>1919</v>
      </c>
      <c r="D81" t="s">
        <v>1870</v>
      </c>
      <c r="E81">
        <v>48</v>
      </c>
      <c r="F81" t="s">
        <v>1871</v>
      </c>
      <c r="G81" t="s">
        <v>170</v>
      </c>
      <c r="H81" t="str">
        <f t="shared" si="0"/>
        <v>Tj[48]:=331.271686948639;</v>
      </c>
    </row>
    <row r="82" spans="2:8" x14ac:dyDescent="0.25">
      <c r="B82">
        <v>58.753885163261202</v>
      </c>
      <c r="C82" t="s">
        <v>1920</v>
      </c>
      <c r="D82" t="s">
        <v>1870</v>
      </c>
      <c r="E82">
        <v>49</v>
      </c>
      <c r="F82" t="s">
        <v>1871</v>
      </c>
      <c r="G82" t="s">
        <v>170</v>
      </c>
      <c r="H82" t="str">
        <f t="shared" si="0"/>
        <v>Tj[49]:=331.903885163261;</v>
      </c>
    </row>
    <row r="83" spans="2:8" x14ac:dyDescent="0.25">
      <c r="B83">
        <v>59.449971212343797</v>
      </c>
      <c r="C83" t="s">
        <v>1921</v>
      </c>
      <c r="D83" t="s">
        <v>1870</v>
      </c>
      <c r="E83">
        <v>50</v>
      </c>
      <c r="F83" t="s">
        <v>1871</v>
      </c>
      <c r="G83" t="s">
        <v>170</v>
      </c>
      <c r="H83" t="str">
        <f t="shared" si="0"/>
        <v>Tj[50]:=332.599971212344;</v>
      </c>
    </row>
    <row r="84" spans="2:8" x14ac:dyDescent="0.25">
      <c r="B84">
        <v>60.197818620175902</v>
      </c>
      <c r="C84" t="s">
        <v>1922</v>
      </c>
      <c r="D84" t="s">
        <v>1870</v>
      </c>
      <c r="E84">
        <v>51</v>
      </c>
      <c r="F84" t="s">
        <v>1871</v>
      </c>
      <c r="G84" t="s">
        <v>170</v>
      </c>
      <c r="H84" t="str">
        <f t="shared" si="0"/>
        <v>Tj[51]:=333.347818620176;</v>
      </c>
    </row>
    <row r="85" spans="2:8" x14ac:dyDescent="0.25">
      <c r="B85">
        <v>60.9803601345698</v>
      </c>
      <c r="C85" t="s">
        <v>1923</v>
      </c>
      <c r="D85" t="s">
        <v>1870</v>
      </c>
      <c r="E85">
        <v>52</v>
      </c>
      <c r="F85" t="s">
        <v>1871</v>
      </c>
      <c r="G85" t="s">
        <v>170</v>
      </c>
      <c r="H85" t="str">
        <f t="shared" si="0"/>
        <v>Tj[52]:=334.13036013457;</v>
      </c>
    </row>
    <row r="86" spans="2:8" x14ac:dyDescent="0.25">
      <c r="B86">
        <v>61.777024756998799</v>
      </c>
      <c r="C86" t="s">
        <v>1924</v>
      </c>
      <c r="D86" t="s">
        <v>1870</v>
      </c>
      <c r="E86">
        <v>53</v>
      </c>
      <c r="F86" t="s">
        <v>1871</v>
      </c>
      <c r="G86" t="s">
        <v>170</v>
      </c>
      <c r="H86" t="str">
        <f t="shared" si="0"/>
        <v>Tj[53]:=334.927024756999;</v>
      </c>
    </row>
    <row r="87" spans="2:8" x14ac:dyDescent="0.25">
      <c r="B87">
        <v>62.567025428430597</v>
      </c>
      <c r="C87" t="s">
        <v>1925</v>
      </c>
      <c r="D87" t="s">
        <v>1870</v>
      </c>
      <c r="E87">
        <v>54</v>
      </c>
      <c r="F87" t="s">
        <v>1871</v>
      </c>
      <c r="G87" t="s">
        <v>170</v>
      </c>
      <c r="H87" t="str">
        <f t="shared" si="0"/>
        <v>Tj[54]:=335.717025428431;</v>
      </c>
    </row>
    <row r="88" spans="2:8" x14ac:dyDescent="0.25">
      <c r="B88">
        <v>63.333913811673902</v>
      </c>
      <c r="C88" t="s">
        <v>1926</v>
      </c>
      <c r="D88" t="s">
        <v>1870</v>
      </c>
      <c r="E88">
        <v>55</v>
      </c>
      <c r="F88" t="s">
        <v>1871</v>
      </c>
      <c r="G88" t="s">
        <v>170</v>
      </c>
      <c r="H88" t="str">
        <f t="shared" si="0"/>
        <v>Tj[55]:=336.483913811674;</v>
      </c>
    </row>
    <row r="89" spans="2:8" x14ac:dyDescent="0.25">
      <c r="B89">
        <v>64.072470274829399</v>
      </c>
      <c r="C89" t="s">
        <v>1927</v>
      </c>
      <c r="D89" t="s">
        <v>1870</v>
      </c>
      <c r="E89">
        <v>56</v>
      </c>
      <c r="F89" t="s">
        <v>1871</v>
      </c>
      <c r="G89" t="s">
        <v>170</v>
      </c>
      <c r="H89" t="str">
        <f t="shared" si="0"/>
        <v>Tj[56]:=337.222470274829;</v>
      </c>
    </row>
    <row r="90" spans="2:8" x14ac:dyDescent="0.25">
      <c r="B90">
        <v>64.801247754856703</v>
      </c>
      <c r="C90" t="s">
        <v>1928</v>
      </c>
      <c r="D90" t="s">
        <v>1870</v>
      </c>
      <c r="E90">
        <v>57</v>
      </c>
      <c r="F90" t="s">
        <v>1871</v>
      </c>
      <c r="G90" t="s">
        <v>170</v>
      </c>
      <c r="H90" t="str">
        <f t="shared" si="0"/>
        <v>Tj[57]:=337.951247754857;</v>
      </c>
    </row>
    <row r="91" spans="2:8" x14ac:dyDescent="0.25">
      <c r="B91">
        <v>65.592700236618299</v>
      </c>
      <c r="C91" t="s">
        <v>1929</v>
      </c>
      <c r="D91" t="s">
        <v>1870</v>
      </c>
      <c r="E91">
        <v>58</v>
      </c>
      <c r="F91" t="s">
        <v>1871</v>
      </c>
      <c r="G91" t="s">
        <v>170</v>
      </c>
      <c r="H91" t="str">
        <f t="shared" si="0"/>
        <v>Tj[58]:=338.742700236618;</v>
      </c>
    </row>
    <row r="92" spans="2:8" x14ac:dyDescent="0.25">
      <c r="B92">
        <v>66.6781824811154</v>
      </c>
      <c r="C92" t="s">
        <v>1930</v>
      </c>
      <c r="D92" t="s">
        <v>1870</v>
      </c>
      <c r="E92">
        <v>59</v>
      </c>
      <c r="F92" t="s">
        <v>1871</v>
      </c>
      <c r="G92" t="s">
        <v>170</v>
      </c>
      <c r="H92" t="str">
        <f t="shared" si="0"/>
        <v>Tj[59]:=339.828182481115;</v>
      </c>
    </row>
    <row r="93" spans="2:8" x14ac:dyDescent="0.25">
      <c r="B93">
        <v>69.045257790581402</v>
      </c>
      <c r="C93" t="s">
        <v>1931</v>
      </c>
      <c r="D93" t="s">
        <v>1870</v>
      </c>
      <c r="E93">
        <v>60</v>
      </c>
      <c r="F93" t="s">
        <v>1871</v>
      </c>
      <c r="G93" t="s">
        <v>170</v>
      </c>
      <c r="H93" t="str">
        <f t="shared" si="0"/>
        <v>Tj[60]:=342.195257790581;</v>
      </c>
    </row>
    <row r="94" spans="2:8" x14ac:dyDescent="0.25">
      <c r="B94">
        <v>78.857783433238893</v>
      </c>
      <c r="C94" t="s">
        <v>1932</v>
      </c>
      <c r="D94" t="s">
        <v>1870</v>
      </c>
      <c r="E94">
        <v>61</v>
      </c>
      <c r="F94" t="s">
        <v>1871</v>
      </c>
      <c r="G94" t="s">
        <v>170</v>
      </c>
      <c r="H94" t="str">
        <f t="shared" si="0"/>
        <v>Tj[61]:=352.007783433239;</v>
      </c>
    </row>
    <row r="95" spans="2:8" x14ac:dyDescent="0.25">
      <c r="B95">
        <v>118.513084445343</v>
      </c>
      <c r="C95" t="s">
        <v>1933</v>
      </c>
      <c r="D95" t="s">
        <v>1870</v>
      </c>
      <c r="E95">
        <v>62</v>
      </c>
      <c r="F95" t="s">
        <v>1871</v>
      </c>
      <c r="G95" t="s">
        <v>170</v>
      </c>
      <c r="H95" t="str">
        <f t="shared" si="0"/>
        <v>Tj[62]:=391.663084445343;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B36" sqref="B36"/>
    </sheetView>
  </sheetViews>
  <sheetFormatPr defaultRowHeight="15" x14ac:dyDescent="0.25"/>
  <sheetData>
    <row r="1" spans="1:2" x14ac:dyDescent="0.25">
      <c r="A1" t="s">
        <v>1934</v>
      </c>
    </row>
    <row r="2" spans="1:2" x14ac:dyDescent="0.25">
      <c r="A2" t="s">
        <v>1935</v>
      </c>
      <c r="B2" s="19" t="s">
        <v>115</v>
      </c>
    </row>
    <row r="4" spans="1:2" x14ac:dyDescent="0.25">
      <c r="A4">
        <v>2.07671258533863E-2</v>
      </c>
      <c r="B4" s="10">
        <v>9.3384205739410398E-5</v>
      </c>
    </row>
    <row r="5" spans="1:2" x14ac:dyDescent="0.25">
      <c r="A5">
        <v>1.6574607379347299</v>
      </c>
      <c r="B5">
        <v>5.9424893872710501E-2</v>
      </c>
    </row>
    <row r="6" spans="1:2" x14ac:dyDescent="0.25">
      <c r="A6">
        <v>3.4426830465593601</v>
      </c>
      <c r="B6">
        <v>0.174695281352753</v>
      </c>
    </row>
    <row r="7" spans="1:2" x14ac:dyDescent="0.25">
      <c r="A7">
        <v>5.4667405893600103</v>
      </c>
      <c r="B7">
        <v>0.34571360914989002</v>
      </c>
    </row>
    <row r="8" spans="1:2" x14ac:dyDescent="0.25">
      <c r="A8">
        <v>6.2266211235405997</v>
      </c>
      <c r="B8">
        <v>0.41924937337479601</v>
      </c>
    </row>
    <row r="9" spans="1:2" x14ac:dyDescent="0.25">
      <c r="A9">
        <v>6.1981321902628697</v>
      </c>
      <c r="B9">
        <v>0.41685777885075997</v>
      </c>
    </row>
    <row r="10" spans="1:2" x14ac:dyDescent="0.25">
      <c r="A10">
        <v>5.8512691044709699</v>
      </c>
      <c r="B10">
        <v>0.38333378154235598</v>
      </c>
    </row>
    <row r="11" spans="1:2" x14ac:dyDescent="0.25">
      <c r="A11">
        <v>5.3255983430424703</v>
      </c>
      <c r="B11">
        <v>0.334021927260578</v>
      </c>
    </row>
    <row r="12" spans="1:2" x14ac:dyDescent="0.25">
      <c r="A12">
        <v>4.6570053294513398</v>
      </c>
      <c r="B12">
        <v>0.27438316506896798</v>
      </c>
    </row>
    <row r="13" spans="1:2" x14ac:dyDescent="0.25">
      <c r="A13">
        <v>3.9837831473887801</v>
      </c>
      <c r="B13">
        <v>0.21820527233006801</v>
      </c>
    </row>
    <row r="14" spans="1:2" x14ac:dyDescent="0.25">
      <c r="A14">
        <v>8.0177229244424204</v>
      </c>
      <c r="B14">
        <v>0.61232439913903502</v>
      </c>
    </row>
    <row r="15" spans="1:2" x14ac:dyDescent="0.25">
      <c r="A15">
        <v>9.7550428669863294</v>
      </c>
      <c r="B15">
        <v>0.81839090272356696</v>
      </c>
    </row>
    <row r="16" spans="1:2" x14ac:dyDescent="0.25">
      <c r="A16">
        <v>10.132111437136</v>
      </c>
      <c r="B16">
        <v>0.86632148053567604</v>
      </c>
    </row>
    <row r="17" spans="1:2" x14ac:dyDescent="0.25">
      <c r="A17">
        <v>10.204564452719399</v>
      </c>
      <c r="B17">
        <v>0.87636024190456197</v>
      </c>
    </row>
    <row r="18" spans="1:2" x14ac:dyDescent="0.25">
      <c r="A18">
        <v>10.209709788680099</v>
      </c>
      <c r="B18">
        <v>0.87790453373317801</v>
      </c>
    </row>
    <row r="19" spans="1:2" x14ac:dyDescent="0.25">
      <c r="A19">
        <v>10.1924355126925</v>
      </c>
      <c r="B19">
        <v>0.87660604773763195</v>
      </c>
    </row>
    <row r="20" spans="1:2" x14ac:dyDescent="0.25">
      <c r="A20">
        <v>10.1624489112794</v>
      </c>
      <c r="B20">
        <v>0.87369267916458204</v>
      </c>
    </row>
    <row r="21" spans="1:2" x14ac:dyDescent="0.25">
      <c r="A21">
        <v>10.122166246085801</v>
      </c>
      <c r="B21">
        <v>0.86947219103670603</v>
      </c>
    </row>
    <row r="22" spans="1:2" x14ac:dyDescent="0.25">
      <c r="A22">
        <v>10.0713366211994</v>
      </c>
      <c r="B22">
        <v>0.86391634313803201</v>
      </c>
    </row>
    <row r="23" spans="1:2" x14ac:dyDescent="0.25">
      <c r="A23">
        <v>10.006777310622599</v>
      </c>
      <c r="B23">
        <v>0.85662918609462801</v>
      </c>
    </row>
    <row r="24" spans="1:2" x14ac:dyDescent="0.25">
      <c r="A24">
        <v>9.9187478315357396</v>
      </c>
      <c r="B24">
        <v>0.84639625573666399</v>
      </c>
    </row>
    <row r="25" spans="1:2" x14ac:dyDescent="0.25">
      <c r="A25">
        <v>9.7742866327066498</v>
      </c>
      <c r="B25">
        <v>0.82912216090691804</v>
      </c>
    </row>
    <row r="26" spans="1:2" x14ac:dyDescent="0.25">
      <c r="A26">
        <v>10.766932020582599</v>
      </c>
      <c r="B26">
        <v>0.95711083718121404</v>
      </c>
    </row>
    <row r="27" spans="1:2" x14ac:dyDescent="0.25">
      <c r="A27">
        <v>10.7561173371093</v>
      </c>
      <c r="B27">
        <v>0.95664897361568402</v>
      </c>
    </row>
    <row r="28" spans="1:2" x14ac:dyDescent="0.25">
      <c r="A28">
        <v>10.577323199714399</v>
      </c>
      <c r="B28">
        <v>0.93423576064418701</v>
      </c>
    </row>
    <row r="29" spans="1:2" x14ac:dyDescent="0.25">
      <c r="A29">
        <v>10.3720947331894</v>
      </c>
      <c r="B29">
        <v>0.90854694364458899</v>
      </c>
    </row>
    <row r="30" spans="1:2" x14ac:dyDescent="0.25">
      <c r="A30">
        <v>10.1649386463257</v>
      </c>
      <c r="B30">
        <v>0.88280614873528196</v>
      </c>
    </row>
    <row r="31" spans="1:2" x14ac:dyDescent="0.25">
      <c r="A31">
        <v>9.9634390941665796</v>
      </c>
      <c r="B31">
        <v>0.85798564813446998</v>
      </c>
    </row>
    <row r="32" spans="1:2" x14ac:dyDescent="0.25">
      <c r="A32">
        <v>9.7724843873792295</v>
      </c>
      <c r="B32">
        <v>0.83468570637010397</v>
      </c>
    </row>
    <row r="33" spans="1:2" x14ac:dyDescent="0.25">
      <c r="A33">
        <v>9.5960236519352193</v>
      </c>
      <c r="B33">
        <v>0.81336988832357404</v>
      </c>
    </row>
    <row r="34" spans="1:2" x14ac:dyDescent="0.25">
      <c r="A34">
        <v>9.4371611386099001</v>
      </c>
      <c r="B34">
        <v>0.794384059750188</v>
      </c>
    </row>
    <row r="35" spans="1:2" x14ac:dyDescent="0.25">
      <c r="A35">
        <v>9.2981371659644392</v>
      </c>
      <c r="B35">
        <v>0.77796086814279897</v>
      </c>
    </row>
    <row r="36" spans="1:2" x14ac:dyDescent="0.25">
      <c r="A36">
        <v>9.1804030304774695</v>
      </c>
      <c r="B36">
        <v>0.76423521772329295</v>
      </c>
    </row>
    <row r="37" spans="1:2" x14ac:dyDescent="0.25">
      <c r="A37">
        <v>9.0847716431836592</v>
      </c>
      <c r="B37">
        <v>0.75326763466864999</v>
      </c>
    </row>
    <row r="38" spans="1:2" x14ac:dyDescent="0.25">
      <c r="A38">
        <v>9.0116359241993802</v>
      </c>
      <c r="B38">
        <v>0.74507421359082904</v>
      </c>
    </row>
    <row r="39" spans="1:2" x14ac:dyDescent="0.25">
      <c r="A39">
        <v>8.9611913422691405</v>
      </c>
      <c r="B39">
        <v>0.73965553174675602</v>
      </c>
    </row>
    <row r="40" spans="1:2" x14ac:dyDescent="0.25">
      <c r="A40">
        <v>8.9336401052215795</v>
      </c>
      <c r="B40">
        <v>0.73702234016834001</v>
      </c>
    </row>
    <row r="41" spans="1:2" x14ac:dyDescent="0.25">
      <c r="A41">
        <v>8.9293474870083607</v>
      </c>
      <c r="B41">
        <v>0.73721506329053299</v>
      </c>
    </row>
    <row r="42" spans="1:2" x14ac:dyDescent="0.25">
      <c r="A42">
        <v>8.9489194258855704</v>
      </c>
      <c r="B42">
        <v>0.74031388551566901</v>
      </c>
    </row>
    <row r="43" spans="1:2" x14ac:dyDescent="0.25">
      <c r="A43">
        <v>8.9931825068175399</v>
      </c>
      <c r="B43">
        <v>0.74643739968653799</v>
      </c>
    </row>
    <row r="44" spans="1:2" x14ac:dyDescent="0.25">
      <c r="A44">
        <v>9.0630347574774408</v>
      </c>
      <c r="B44">
        <v>0.75572582748042905</v>
      </c>
    </row>
    <row r="45" spans="1:2" x14ac:dyDescent="0.25">
      <c r="A45">
        <v>9.1591662050931397</v>
      </c>
      <c r="B45">
        <v>0.76830796905355603</v>
      </c>
    </row>
    <row r="46" spans="1:2" x14ac:dyDescent="0.25">
      <c r="A46">
        <v>9.2816438147552507</v>
      </c>
      <c r="B46">
        <v>0.78424986677316799</v>
      </c>
    </row>
    <row r="47" spans="1:2" x14ac:dyDescent="0.25">
      <c r="A47">
        <v>9.4294277645875795</v>
      </c>
      <c r="B47">
        <v>0.80349159239858903</v>
      </c>
    </row>
    <row r="48" spans="1:2" x14ac:dyDescent="0.25">
      <c r="A48">
        <v>9.59992948051657</v>
      </c>
      <c r="B48">
        <v>0.82578426314279696</v>
      </c>
    </row>
    <row r="49" spans="1:2" x14ac:dyDescent="0.25">
      <c r="A49">
        <v>9.7887695708256004</v>
      </c>
      <c r="B49">
        <v>0.85064687735035505</v>
      </c>
    </row>
    <row r="50" spans="1:2" x14ac:dyDescent="0.25">
      <c r="A50">
        <v>9.9899059227474591</v>
      </c>
      <c r="B50">
        <v>0.87736691073472595</v>
      </c>
    </row>
    <row r="51" spans="1:2" x14ac:dyDescent="0.25">
      <c r="A51">
        <v>10.1961970471834</v>
      </c>
      <c r="B51">
        <v>0.90505821022104205</v>
      </c>
    </row>
    <row r="52" spans="1:2" x14ac:dyDescent="0.25">
      <c r="A52">
        <v>10.400315391965</v>
      </c>
      <c r="B52">
        <v>0.93277132991208001</v>
      </c>
    </row>
    <row r="53" spans="1:2" x14ac:dyDescent="0.25">
      <c r="A53">
        <v>10.595763071600199</v>
      </c>
      <c r="B53">
        <v>0.95962797443025305</v>
      </c>
    </row>
    <row r="54" spans="1:2" x14ac:dyDescent="0.25">
      <c r="A54">
        <v>10.7777001763281</v>
      </c>
      <c r="B54">
        <v>0.98494078782967698</v>
      </c>
    </row>
    <row r="55" spans="1:2" x14ac:dyDescent="0.25">
      <c r="A55">
        <v>10.943387605723499</v>
      </c>
      <c r="B55">
        <v>1.0082875458010701</v>
      </c>
    </row>
    <row r="56" spans="1:2" x14ac:dyDescent="0.25">
      <c r="A56">
        <v>11.0922019171086</v>
      </c>
      <c r="B56">
        <v>1.0295281734059001</v>
      </c>
    </row>
    <row r="57" spans="1:2" x14ac:dyDescent="0.25">
      <c r="A57">
        <v>11.2253431698147</v>
      </c>
      <c r="B57">
        <v>1.0487766384847901</v>
      </c>
    </row>
    <row r="58" spans="1:2" x14ac:dyDescent="0.25">
      <c r="A58">
        <v>11.3454210399013</v>
      </c>
      <c r="B58">
        <v>1.06635145553225</v>
      </c>
    </row>
    <row r="59" spans="1:2" x14ac:dyDescent="0.25">
      <c r="A59">
        <v>11.456071921422399</v>
      </c>
      <c r="B59">
        <v>1.0827264533871499</v>
      </c>
    </row>
    <row r="60" spans="1:2" x14ac:dyDescent="0.25">
      <c r="A60">
        <v>11.561719834551299</v>
      </c>
      <c r="B60">
        <v>1.09849911188584</v>
      </c>
    </row>
    <row r="61" spans="1:2" x14ac:dyDescent="0.25">
      <c r="A61">
        <v>11.6675692794102</v>
      </c>
      <c r="B61">
        <v>1.1143907158548501</v>
      </c>
    </row>
    <row r="62" spans="1:2" x14ac:dyDescent="0.25">
      <c r="A62">
        <v>11.7801001474802</v>
      </c>
      <c r="B62">
        <v>1.1313185686560401</v>
      </c>
    </row>
    <row r="63" spans="1:2" x14ac:dyDescent="0.25">
      <c r="A63">
        <v>11.909491072213999</v>
      </c>
      <c r="B63">
        <v>1.1507471417180299</v>
      </c>
    </row>
    <row r="64" spans="1:2" x14ac:dyDescent="0.25">
      <c r="A64">
        <v>12.084765597028399</v>
      </c>
      <c r="B64">
        <v>1.17688317574219</v>
      </c>
    </row>
    <row r="65" spans="1:2" x14ac:dyDescent="0.25">
      <c r="A65">
        <v>12.471039205972501</v>
      </c>
      <c r="B65">
        <v>1.23501973569825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Свойства компонентов</vt:lpstr>
      <vt:lpstr>Кинетические параметры</vt:lpstr>
      <vt:lpstr>Бинарные коэффициенты</vt:lpstr>
      <vt:lpstr>Коэффициенты Вильсона</vt:lpstr>
      <vt:lpstr>Лист1</vt:lpstr>
      <vt:lpstr>Лист2</vt:lpstr>
      <vt:lpstr>teta</vt:lpstr>
      <vt:lpstr>Лист3</vt:lpstr>
      <vt:lpstr>kij</vt:lpstr>
      <vt:lpstr>zf</vt:lpstr>
      <vt:lpstr>theta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2020-02-17T09:00:25Z</dcterms:modified>
</cp:coreProperties>
</file>