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60" windowWidth="29040" windowHeight="15780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13" i="2" l="1"/>
  <c r="C28" i="1" l="1"/>
  <c r="D28" i="1"/>
  <c r="E28" i="1"/>
  <c r="F28" i="1"/>
  <c r="G28" i="1"/>
  <c r="H28" i="1"/>
  <c r="I28" i="1"/>
  <c r="J28" i="1"/>
  <c r="K28" i="1"/>
  <c r="L28" i="1"/>
  <c r="M28" i="1"/>
  <c r="B28" i="1"/>
  <c r="AE33" i="1"/>
  <c r="AE34" i="1"/>
  <c r="AE35" i="1"/>
  <c r="AE36" i="1"/>
  <c r="AE37" i="1"/>
  <c r="AE38" i="1"/>
  <c r="AE39" i="1"/>
  <c r="AE40" i="1"/>
  <c r="AE41" i="1"/>
  <c r="AE42" i="1"/>
  <c r="AE43" i="1"/>
  <c r="AE32" i="1"/>
  <c r="Y33" i="1"/>
  <c r="Y34" i="1"/>
  <c r="Y35" i="1"/>
  <c r="Y36" i="1"/>
  <c r="Y37" i="1"/>
  <c r="Y38" i="1"/>
  <c r="Y39" i="1"/>
  <c r="Y40" i="1"/>
  <c r="Y41" i="1"/>
  <c r="Y42" i="1"/>
  <c r="Y43" i="1"/>
  <c r="Y32" i="1"/>
  <c r="AH34" i="1"/>
  <c r="AH35" i="1"/>
  <c r="AG37" i="1"/>
  <c r="AG42" i="1"/>
  <c r="AG40" i="1"/>
  <c r="AG34" i="1"/>
  <c r="AG33" i="1"/>
  <c r="AG43" i="1"/>
  <c r="AG32" i="1"/>
  <c r="AH43" i="1"/>
  <c r="AG41" i="1"/>
  <c r="AH40" i="1"/>
  <c r="AG38" i="1"/>
  <c r="AH38" i="1"/>
  <c r="AG39" i="1"/>
  <c r="AH42" i="1"/>
  <c r="AG35" i="1"/>
  <c r="AH33" i="1"/>
  <c r="AH32" i="1"/>
  <c r="AG36" i="1"/>
  <c r="AH41" i="1"/>
  <c r="AH36" i="1"/>
  <c r="AH37" i="1"/>
  <c r="AH39" i="1"/>
  <c r="B24" i="1" l="1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<sst xmlns="http://schemas.openxmlformats.org/spreadsheetml/2006/main" count="200" uniqueCount="38">
  <si>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</si>
  <si>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</si>
  <si>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</si>
  <si>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</si>
  <si>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</si>
  <si>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</si>
  <si>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</si>
  <si>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</si>
  <si>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</si>
  <si>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</si>
  <si>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</si>
  <si>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</si>
  <si>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</si>
  <si>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</si>
  <si>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</si>
  <si>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</si>
  <si>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</si>
  <si>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</si>
  <si>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</si>
  <si>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</si>
  <si>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</si>
  <si>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</si>
  <si>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</si>
  <si>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</si>
  <si>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</si>
  <si>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</si>
  <si>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</si>
  <si>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</si>
  <si>
    <t>Lj0[</t>
  </si>
  <si>
    <t xml:space="preserve">] := </t>
  </si>
  <si>
    <t>;</t>
  </si>
  <si>
    <t>Vj0[</t>
  </si>
  <si>
    <t>Lj</t>
  </si>
  <si>
    <t>Vj</t>
  </si>
  <si>
    <t>rB</t>
  </si>
  <si>
    <t>D</t>
  </si>
  <si>
    <t>B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</si>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</sst>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13.500299833946301</c:v>
                </c:pt>
                <c:pt idx="1">
                  <c:v>20.737343306692999</c:v>
                </c:pt>
                <c:pt idx="2">
                  <c:v>20.928700985846302</c:v>
                </c:pt>
                <c:pt idx="3">
                  <c:v>19.550301112881002</c:v>
                </c:pt>
                <c:pt idx="4">
                  <c:v>26.036399214896399</c:v>
                </c:pt>
                <c:pt idx="5">
                  <c:v>26.207099493930599</c:v>
                </c:pt>
                <c:pt idx="6">
                  <c:v>26.116418529036</c:v>
                </c:pt>
                <c:pt idx="7">
                  <c:v>26.099089973248098</c:v>
                </c:pt>
                <c:pt idx="8">
                  <c:v>26.2015883534268</c:v>
                </c:pt>
                <c:pt idx="9">
                  <c:v>26.189796836678799</c:v>
                </c:pt>
                <c:pt idx="10">
                  <c:v>25.511424209470999</c:v>
                </c:pt>
                <c:pt idx="11">
                  <c:v>9.3001586771051894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Лист1!$N$32:$N$43</c:f>
              <c:numCache>
                <c:formatCode>General</c:formatCode>
                <c:ptCount val="12"/>
                <c:pt idx="0">
                  <c:v>13.5</c:v>
                </c:pt>
                <c:pt idx="1">
                  <c:v>12.516846870351699</c:v>
                </c:pt>
                <c:pt idx="2">
                  <c:v>11.3592788167596</c:v>
                </c:pt>
                <c:pt idx="3">
                  <c:v>11.0996107617016</c:v>
                </c:pt>
                <c:pt idx="4">
                  <c:v>16.7137325488405</c:v>
                </c:pt>
                <c:pt idx="5">
                  <c:v>15.533025947937199</c:v>
                </c:pt>
                <c:pt idx="6">
                  <c:v>15.216699504944099</c:v>
                </c:pt>
                <c:pt idx="7">
                  <c:v>15.099226334011099</c:v>
                </c:pt>
                <c:pt idx="8">
                  <c:v>15.0475211276349</c:v>
                </c:pt>
                <c:pt idx="9">
                  <c:v>15.022498593210599</c:v>
                </c:pt>
                <c:pt idx="10">
                  <c:v>15.011137673483899</c:v>
                </c:pt>
                <c:pt idx="11">
                  <c:v>0.30110894515349701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7536"/>
        <c:axId val="69458112"/>
      </c:scatterChart>
      <c:valAx>
        <c:axId val="6945753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58112"/>
        <c:crosses val="autoZero"/>
        <c:crossBetween val="midCat"/>
        <c:majorUnit val="1"/>
      </c:valAx>
      <c:valAx>
        <c:axId val="694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5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Лист1!$B$28:$M$28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3.0848981574180243</c:v>
                </c:pt>
                <c:pt idx="2">
                  <c:v>15.653711719811042</c:v>
                </c:pt>
                <c:pt idx="3">
                  <c:v>26.382917328179019</c:v>
                </c:pt>
                <c:pt idx="4">
                  <c:v>38.020983500779039</c:v>
                </c:pt>
                <c:pt idx="5">
                  <c:v>45.042861042917025</c:v>
                </c:pt>
                <c:pt idx="6">
                  <c:v>53.780378191173043</c:v>
                </c:pt>
                <c:pt idx="7">
                  <c:v>61.053244931996005</c:v>
                </c:pt>
                <c:pt idx="8">
                  <c:v>61.866920603812048</c:v>
                </c:pt>
                <c:pt idx="9">
                  <c:v>63.462600646913017</c:v>
                </c:pt>
                <c:pt idx="10">
                  <c:v>66.680343984067008</c:v>
                </c:pt>
                <c:pt idx="11">
                  <c:v>71.627545519172998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2784"/>
        <c:axId val="39543360"/>
      </c:scatterChart>
      <c:valAx>
        <c:axId val="3954278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43360"/>
        <c:crossesAt val="-200"/>
        <c:crossBetween val="midCat"/>
        <c:majorUnit val="1"/>
      </c:valAx>
      <c:valAx>
        <c:axId val="39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4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2.7741825834638801E-21</c:v>
                </c:pt>
                <c:pt idx="1">
                  <c:v>18.000346885249801</c:v>
                </c:pt>
                <c:pt idx="2">
                  <c:v>25.2373903579965</c:v>
                </c:pt>
                <c:pt idx="3">
                  <c:v>25.428748037149798</c:v>
                </c:pt>
                <c:pt idx="4">
                  <c:v>24.050348164184602</c:v>
                </c:pt>
                <c:pt idx="5">
                  <c:v>16.7362405377912</c:v>
                </c:pt>
                <c:pt idx="6">
                  <c:v>16.906940816825401</c:v>
                </c:pt>
                <c:pt idx="7">
                  <c:v>16.816259851930798</c:v>
                </c:pt>
                <c:pt idx="8">
                  <c:v>16.7989312961429</c:v>
                </c:pt>
                <c:pt idx="9">
                  <c:v>16.901429676321602</c:v>
                </c:pt>
                <c:pt idx="10">
                  <c:v>16.8896381595736</c:v>
                </c:pt>
                <c:pt idx="11">
                  <c:v>16.2112655323659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Лист1!$O$32:$O$43</c:f>
              <c:numCache>
                <c:formatCode>General</c:formatCode>
                <c:ptCount val="12"/>
                <c:pt idx="0">
                  <c:v>0</c:v>
                </c:pt>
                <c:pt idx="1">
                  <c:v>26.977778606096901</c:v>
                </c:pt>
                <c:pt idx="2">
                  <c:v>25.994625476448501</c:v>
                </c:pt>
                <c:pt idx="3">
                  <c:v>24.8370574228565</c:v>
                </c:pt>
                <c:pt idx="4">
                  <c:v>24.5773893677984</c:v>
                </c:pt>
                <c:pt idx="5">
                  <c:v>16.391511154937401</c:v>
                </c:pt>
                <c:pt idx="6">
                  <c:v>15.2108045540341</c:v>
                </c:pt>
                <c:pt idx="7">
                  <c:v>14.8944781110409</c:v>
                </c:pt>
                <c:pt idx="8">
                  <c:v>14.777004940107901</c:v>
                </c:pt>
                <c:pt idx="9">
                  <c:v>14.7252997337318</c:v>
                </c:pt>
                <c:pt idx="10">
                  <c:v>14.7002771993075</c:v>
                </c:pt>
                <c:pt idx="11">
                  <c:v>14.688916279580701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5088"/>
        <c:axId val="39545664"/>
      </c:scatterChart>
      <c:valAx>
        <c:axId val="3954508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45664"/>
        <c:crosses val="autoZero"/>
        <c:crossBetween val="midCat"/>
        <c:majorUnit val="1"/>
      </c:valAx>
      <c:valAx>
        <c:axId val="395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4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tabSelected="1" topLeftCell="D25" zoomScaleNormal="100" workbookViewId="0">
      <selection activeCell="E44" sqref="E44"/>
    </sheetView>
  </sheetViews>
  <sheetFormatPr defaultRowHeight="15" x14ac:dyDescent="0.25"/>
  <cols>
    <col min="33" max="33" width="26" bestFit="1" customWidth="1"/>
    <col min="34" max="34" width="29.140625" bestFit="1" customWidth="1"/>
  </cols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O15" t="s">
        <v>5</v>
      </c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O16" t="s">
        <v>6</v>
      </c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34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O17" t="s">
        <v>7</v>
      </c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34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O18" t="s">
        <v>8</v>
      </c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34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O19" t="s">
        <v>9</v>
      </c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34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O20" t="s">
        <v>10</v>
      </c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34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O21" t="s">
        <v>11</v>
      </c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34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O22" t="s">
        <v>12</v>
      </c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34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O23" t="s">
        <v>13</v>
      </c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4" spans="1:34" x14ac:dyDescent="0.25">
      <c r="B24" s="2">
        <f>SUM(B15:B23)</f>
        <v>6.6573622809326924E-2</v>
      </c>
      <c r="C24" s="2">
        <f>SUM(C15:C23)</f>
        <v>0.99999996139681013</v>
      </c>
      <c r="D24" s="2">
        <f t="shared" ref="D24:M24" si="0">SUM(D15:D23)</f>
        <v>0.99999994020350635</v>
      </c>
      <c r="E24" s="2">
        <f t="shared" si="0"/>
        <v>0.99999995678059161</v>
      </c>
      <c r="F24" s="2">
        <f t="shared" si="0"/>
        <v>0.99999996006215497</v>
      </c>
      <c r="G24" s="2">
        <f t="shared" si="0"/>
        <v>0.9999999462369159</v>
      </c>
      <c r="H24" s="2">
        <f t="shared" si="0"/>
        <v>0.9999999900064227</v>
      </c>
      <c r="I24" s="2">
        <f t="shared" si="0"/>
        <v>0.99999991661837029</v>
      </c>
      <c r="J24" s="2">
        <f t="shared" si="0"/>
        <v>0.99999991238207275</v>
      </c>
      <c r="K24" s="2">
        <f t="shared" si="0"/>
        <v>0.99999994261949021</v>
      </c>
      <c r="L24" s="2">
        <f t="shared" si="0"/>
        <v>0.99999997079903602</v>
      </c>
      <c r="M24" s="2">
        <f t="shared" si="0"/>
        <v>1.0000000568359195</v>
      </c>
    </row>
    <row r="25" spans="1:34" x14ac:dyDescent="0.25">
      <c r="B25" t="s">
        <v>3</v>
      </c>
    </row>
    <row r="26" spans="1:34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34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28" spans="1:34" x14ac:dyDescent="0.25">
      <c r="B28">
        <f>B29-273.15</f>
        <v>-153.10146494358798</v>
      </c>
      <c r="C28">
        <f t="shared" ref="C28:M28" si="1">C29-273.15</f>
        <v>3.0848981574180243</v>
      </c>
      <c r="D28">
        <f t="shared" si="1"/>
        <v>15.653711719811042</v>
      </c>
      <c r="E28">
        <f t="shared" si="1"/>
        <v>26.382917328179019</v>
      </c>
      <c r="F28">
        <f t="shared" si="1"/>
        <v>38.020983500779039</v>
      </c>
      <c r="G28">
        <f t="shared" si="1"/>
        <v>45.042861042917025</v>
      </c>
      <c r="H28">
        <f t="shared" si="1"/>
        <v>53.780378191173043</v>
      </c>
      <c r="I28">
        <f t="shared" si="1"/>
        <v>61.053244931996005</v>
      </c>
      <c r="J28">
        <f t="shared" si="1"/>
        <v>61.866920603812048</v>
      </c>
      <c r="K28">
        <f t="shared" si="1"/>
        <v>63.462600646913017</v>
      </c>
      <c r="L28">
        <f t="shared" si="1"/>
        <v>66.680343984067008</v>
      </c>
      <c r="M28">
        <f t="shared" si="1"/>
        <v>71.627545519172998</v>
      </c>
    </row>
    <row r="29" spans="1:34" x14ac:dyDescent="0.25">
      <c r="B29">
        <v>120.04853505641201</v>
      </c>
      <c r="C29">
        <v>276.234898157418</v>
      </c>
      <c r="D29">
        <v>288.80371171981102</v>
      </c>
      <c r="E29">
        <v>299.532917328179</v>
      </c>
      <c r="F29">
        <v>311.17098350077902</v>
      </c>
      <c r="G29">
        <v>318.192861042917</v>
      </c>
      <c r="H29">
        <v>326.93037819117302</v>
      </c>
      <c r="I29">
        <v>334.20324493199598</v>
      </c>
      <c r="J29">
        <v>335.01692060381203</v>
      </c>
      <c r="K29">
        <v>336.61260064691299</v>
      </c>
      <c r="L29">
        <v>339.83034398406699</v>
      </c>
      <c r="M29">
        <v>344.77754551917297</v>
      </c>
    </row>
    <row r="31" spans="1:34" x14ac:dyDescent="0.25">
      <c r="G31" t="s">
        <v>4</v>
      </c>
      <c r="H31" t="s">
        <v>26</v>
      </c>
      <c r="I31" t="s">
        <v>27</v>
      </c>
      <c r="J31" t="s">
        <v>26</v>
      </c>
      <c r="K31" t="s">
        <v>27</v>
      </c>
      <c r="L31" t="s">
        <v>26</v>
      </c>
      <c r="M31" t="s">
        <v>27</v>
      </c>
      <c r="R31" t="s">
        <v>4</v>
      </c>
      <c r="S31" t="s">
        <v>26</v>
      </c>
      <c r="T31" t="s">
        <v>27</v>
      </c>
    </row>
    <row r="32" spans="1:34" x14ac:dyDescent="0.25">
      <c r="B32" s="2"/>
      <c r="C32" s="2"/>
      <c r="D32" s="2"/>
      <c r="E32" s="2"/>
      <c r="F32" s="2"/>
      <c r="G32">
        <v>1</v>
      </c>
      <c r="H32" s="1">
        <v>13.5</v>
      </c>
      <c r="I32" s="1">
        <v>0</v>
      </c>
      <c r="J32" s="1">
        <v>13.5</v>
      </c>
      <c r="K32" s="1">
        <v>0</v>
      </c>
      <c r="L32">
        <v>13.5</v>
      </c>
      <c r="M32">
        <v>0</v>
      </c>
      <c r="N32">
        <v>13.5</v>
      </c>
      <c r="O32">
        <v>0</v>
      </c>
      <c r="P32" s="2"/>
      <c r="Q32" s="2"/>
      <c r="R32">
        <v>1</v>
      </c>
      <c r="S32" s="1">
        <v>13.500299833946301</v>
      </c>
      <c r="T32" s="1">
        <v>2.7741825834638801E-21</v>
      </c>
      <c r="V32" t="s">
        <v>28</v>
      </c>
      <c r="W32">
        <v>1</v>
      </c>
      <c r="X32" t="s">
        <v>29</v>
      </c>
      <c r="Y32" s="1">
        <f>S32</f>
        <v>13.500299833946301</v>
      </c>
      <c r="Z32" t="s">
        <v>30</v>
      </c>
      <c r="AB32" t="s">
        <v>31</v>
      </c>
      <c r="AC32">
        <v>1</v>
      </c>
      <c r="AD32" t="s">
        <v>29</v>
      </c>
      <c r="AE32" s="1">
        <f>T32</f>
        <v>2.7741825834638801E-21</v>
      </c>
      <c r="AF32" t="s">
        <v>30</v>
      </c>
      <c r="AG32" t="e">
        <f ca="1">_xlfn.CONCAT(V32:Z32)</f>
        <v>#NAME?</v>
      </c>
      <c r="AH32" t="e">
        <f ca="1">_xlfn.CONCAT(AB32:AF32)</f>
        <v>#NAME?</v>
      </c>
    </row>
    <row r="33" spans="2:34" x14ac:dyDescent="0.25">
      <c r="B33" s="2"/>
      <c r="C33" s="2"/>
      <c r="D33" s="2"/>
      <c r="E33" s="2"/>
      <c r="F33" s="2"/>
      <c r="G33">
        <v>2</v>
      </c>
      <c r="H33" s="1">
        <v>31.239191345834801</v>
      </c>
      <c r="I33" s="1">
        <v>18</v>
      </c>
      <c r="J33" s="1">
        <v>7.2075025529546899</v>
      </c>
      <c r="K33" s="1">
        <v>18</v>
      </c>
      <c r="L33">
        <v>18.690120867568002</v>
      </c>
      <c r="M33">
        <v>17.998361291703599</v>
      </c>
      <c r="N33">
        <v>12.516846870351699</v>
      </c>
      <c r="O33">
        <v>26.977778606096901</v>
      </c>
      <c r="P33" s="2"/>
      <c r="Q33" s="2"/>
      <c r="R33">
        <v>2</v>
      </c>
      <c r="S33" s="1">
        <v>20.737343306692999</v>
      </c>
      <c r="T33" s="1">
        <v>18.000346885249801</v>
      </c>
      <c r="V33" t="s">
        <v>28</v>
      </c>
      <c r="W33">
        <v>2</v>
      </c>
      <c r="X33" t="s">
        <v>29</v>
      </c>
      <c r="Y33" s="1">
        <f t="shared" ref="Y33:Y43" si="2">S33</f>
        <v>20.737343306692999</v>
      </c>
      <c r="Z33" t="s">
        <v>30</v>
      </c>
      <c r="AB33" t="s">
        <v>31</v>
      </c>
      <c r="AC33">
        <v>2</v>
      </c>
      <c r="AD33" t="s">
        <v>29</v>
      </c>
      <c r="AE33" s="1">
        <f t="shared" ref="AE33:AE43" si="3">T33</f>
        <v>18.000346885249801</v>
      </c>
      <c r="AF33" t="s">
        <v>30</v>
      </c>
      <c r="AG33" t="e">
        <f t="shared" ref="AG33:AG43" ca="1" si="4">_xlfn.CONCAT(V33:Z33)</f>
        <v>#NAME?</v>
      </c>
      <c r="AH33" t="e">
        <f t="shared" ref="AH33:AH43" ca="1" si="5">_xlfn.CONCAT(AB33:AF33)</f>
        <v>#NAME?</v>
      </c>
    </row>
    <row r="34" spans="2:34" x14ac:dyDescent="0.25">
      <c r="B34" s="2"/>
      <c r="C34" s="2"/>
      <c r="D34" s="2"/>
      <c r="E34" s="2"/>
      <c r="F34" s="2"/>
      <c r="G34">
        <v>3</v>
      </c>
      <c r="H34" s="1">
        <v>25.499633465996201</v>
      </c>
      <c r="I34" s="1">
        <v>35.739191345834797</v>
      </c>
      <c r="J34" s="1">
        <v>7.8170713674882997</v>
      </c>
      <c r="K34" s="1">
        <v>11.707502552954701</v>
      </c>
      <c r="L34">
        <v>17.288533248968299</v>
      </c>
      <c r="M34">
        <v>23.188482159271601</v>
      </c>
      <c r="N34">
        <v>11.3592788167596</v>
      </c>
      <c r="O34">
        <v>25.994625476448501</v>
      </c>
      <c r="P34" s="2"/>
      <c r="Q34" s="2"/>
      <c r="R34">
        <v>3</v>
      </c>
      <c r="S34" s="1">
        <v>20.928700985846302</v>
      </c>
      <c r="T34" s="1">
        <v>25.2373903579965</v>
      </c>
      <c r="V34" t="s">
        <v>28</v>
      </c>
      <c r="W34">
        <v>3</v>
      </c>
      <c r="X34" t="s">
        <v>29</v>
      </c>
      <c r="Y34" s="1">
        <f t="shared" si="2"/>
        <v>20.928700985846302</v>
      </c>
      <c r="Z34" t="s">
        <v>30</v>
      </c>
      <c r="AB34" t="s">
        <v>31</v>
      </c>
      <c r="AC34">
        <v>3</v>
      </c>
      <c r="AD34" t="s">
        <v>29</v>
      </c>
      <c r="AE34" s="1">
        <f t="shared" si="3"/>
        <v>25.2373903579965</v>
      </c>
      <c r="AF34" t="s">
        <v>30</v>
      </c>
      <c r="AG34" t="e">
        <f t="shared" ca="1" si="4"/>
        <v>#NAME?</v>
      </c>
      <c r="AH34" t="e">
        <f t="shared" ca="1" si="5"/>
        <v>#NAME?</v>
      </c>
    </row>
    <row r="35" spans="2:34" x14ac:dyDescent="0.25">
      <c r="B35" s="2"/>
      <c r="C35" s="2"/>
      <c r="D35" s="2"/>
      <c r="E35" s="2"/>
      <c r="F35" s="2"/>
      <c r="G35">
        <v>4</v>
      </c>
      <c r="H35" s="1">
        <v>37.702711128920001</v>
      </c>
      <c r="I35" s="1">
        <v>29.999633465996201</v>
      </c>
      <c r="J35" s="1">
        <v>4.6497473972097696</v>
      </c>
      <c r="K35" s="1">
        <v>12.3170713674883</v>
      </c>
      <c r="L35">
        <v>15.114592047025599</v>
      </c>
      <c r="M35">
        <v>21.786894540671899</v>
      </c>
      <c r="N35">
        <v>11.0996107617016</v>
      </c>
      <c r="O35">
        <v>24.8370574228565</v>
      </c>
      <c r="P35" s="2"/>
      <c r="Q35" s="2"/>
      <c r="R35">
        <v>4</v>
      </c>
      <c r="S35" s="1">
        <v>19.550301112881002</v>
      </c>
      <c r="T35" s="1">
        <v>25.428748037149798</v>
      </c>
      <c r="V35" t="s">
        <v>28</v>
      </c>
      <c r="W35">
        <v>4</v>
      </c>
      <c r="X35" t="s">
        <v>29</v>
      </c>
      <c r="Y35" s="1">
        <f t="shared" si="2"/>
        <v>19.550301112881002</v>
      </c>
      <c r="Z35" t="s">
        <v>30</v>
      </c>
      <c r="AB35" t="s">
        <v>31</v>
      </c>
      <c r="AC35">
        <v>4</v>
      </c>
      <c r="AD35" t="s">
        <v>29</v>
      </c>
      <c r="AE35" s="1">
        <f t="shared" si="3"/>
        <v>25.428748037149798</v>
      </c>
      <c r="AF35" t="s">
        <v>30</v>
      </c>
      <c r="AG35" t="e">
        <f t="shared" ca="1" si="4"/>
        <v>#NAME?</v>
      </c>
      <c r="AH35" t="e">
        <f t="shared" ca="1" si="5"/>
        <v>#NAME?</v>
      </c>
    </row>
    <row r="36" spans="2:34" x14ac:dyDescent="0.25">
      <c r="B36" s="2"/>
      <c r="C36" s="2"/>
      <c r="D36" s="2"/>
      <c r="E36" s="2"/>
      <c r="F36" s="2"/>
      <c r="G36">
        <v>5</v>
      </c>
      <c r="H36" s="1">
        <v>31.022358574271799</v>
      </c>
      <c r="I36" s="1">
        <v>42.202711128920001</v>
      </c>
      <c r="J36" s="1">
        <v>15.8427479831357</v>
      </c>
      <c r="K36" s="1">
        <v>9.1497473972097705</v>
      </c>
      <c r="L36">
        <v>21.508012822022799</v>
      </c>
      <c r="M36">
        <v>19.612953338729199</v>
      </c>
      <c r="N36">
        <v>16.7137325488405</v>
      </c>
      <c r="O36">
        <v>24.5773893677984</v>
      </c>
      <c r="P36" s="2"/>
      <c r="Q36" s="2"/>
      <c r="R36">
        <v>5</v>
      </c>
      <c r="S36" s="1">
        <v>26.036399214896399</v>
      </c>
      <c r="T36" s="1">
        <v>24.050348164184602</v>
      </c>
      <c r="V36" t="s">
        <v>28</v>
      </c>
      <c r="W36">
        <v>5</v>
      </c>
      <c r="X36" t="s">
        <v>29</v>
      </c>
      <c r="Y36" s="1">
        <f t="shared" si="2"/>
        <v>26.036399214896399</v>
      </c>
      <c r="Z36" t="s">
        <v>30</v>
      </c>
      <c r="AB36" t="s">
        <v>31</v>
      </c>
      <c r="AC36">
        <v>5</v>
      </c>
      <c r="AD36" t="s">
        <v>29</v>
      </c>
      <c r="AE36" s="1">
        <f t="shared" si="3"/>
        <v>24.050348164184602</v>
      </c>
      <c r="AF36" t="s">
        <v>30</v>
      </c>
      <c r="AG36" t="e">
        <f t="shared" ca="1" si="4"/>
        <v>#NAME?</v>
      </c>
      <c r="AH36" t="e">
        <f t="shared" ca="1" si="5"/>
        <v>#NAME?</v>
      </c>
    </row>
    <row r="37" spans="2:34" x14ac:dyDescent="0.25">
      <c r="B37" s="2"/>
      <c r="C37" s="2"/>
      <c r="D37" s="2"/>
      <c r="E37" s="2"/>
      <c r="F37" s="2"/>
      <c r="G37">
        <v>6</v>
      </c>
      <c r="H37" s="1">
        <v>32.978588518549302</v>
      </c>
      <c r="I37" s="1">
        <v>21.722358574271802</v>
      </c>
      <c r="J37" s="1">
        <v>17.7078768395099</v>
      </c>
      <c r="K37" s="1">
        <v>6.5427479831356896</v>
      </c>
      <c r="L37">
        <v>20.440128886565201</v>
      </c>
      <c r="M37">
        <v>12.206374113726399</v>
      </c>
      <c r="N37">
        <v>15.533025947937199</v>
      </c>
      <c r="O37">
        <v>16.391511154937401</v>
      </c>
      <c r="P37" s="2"/>
      <c r="Q37" s="2"/>
      <c r="R37">
        <v>6</v>
      </c>
      <c r="S37" s="1">
        <v>26.207099493930599</v>
      </c>
      <c r="T37" s="1">
        <v>16.7362405377912</v>
      </c>
      <c r="V37" t="s">
        <v>28</v>
      </c>
      <c r="W37">
        <v>6</v>
      </c>
      <c r="X37" t="s">
        <v>29</v>
      </c>
      <c r="Y37" s="1">
        <f t="shared" si="2"/>
        <v>26.207099493930599</v>
      </c>
      <c r="Z37" t="s">
        <v>30</v>
      </c>
      <c r="AB37" t="s">
        <v>31</v>
      </c>
      <c r="AC37">
        <v>6</v>
      </c>
      <c r="AD37" t="s">
        <v>29</v>
      </c>
      <c r="AE37" s="1">
        <f t="shared" si="3"/>
        <v>16.7362405377912</v>
      </c>
      <c r="AF37" t="s">
        <v>30</v>
      </c>
      <c r="AG37" t="e">
        <f t="shared" ca="1" si="4"/>
        <v>#NAME?</v>
      </c>
      <c r="AH37" t="e">
        <f t="shared" ca="1" si="5"/>
        <v>#NAME?</v>
      </c>
    </row>
    <row r="38" spans="2:34" x14ac:dyDescent="0.25">
      <c r="B38" s="2"/>
      <c r="C38" s="2"/>
      <c r="D38" s="2"/>
      <c r="E38" s="2"/>
      <c r="F38" s="2"/>
      <c r="G38">
        <v>7</v>
      </c>
      <c r="H38" s="1">
        <v>34.4680734676637</v>
      </c>
      <c r="I38" s="1">
        <v>23.678588518549301</v>
      </c>
      <c r="J38" s="1">
        <v>27.596054414399099</v>
      </c>
      <c r="K38" s="1">
        <v>8.4078768395099299</v>
      </c>
      <c r="L38">
        <v>19.4933904019991</v>
      </c>
      <c r="M38">
        <v>11.1384901782688</v>
      </c>
      <c r="N38">
        <v>15.216699504944099</v>
      </c>
      <c r="O38">
        <v>15.2108045540341</v>
      </c>
      <c r="P38" s="2"/>
      <c r="Q38" s="2"/>
      <c r="R38">
        <v>7</v>
      </c>
      <c r="S38" s="1">
        <v>26.116418529036</v>
      </c>
      <c r="T38" s="1">
        <v>16.906940816825401</v>
      </c>
      <c r="V38" t="s">
        <v>28</v>
      </c>
      <c r="W38">
        <v>7</v>
      </c>
      <c r="X38" t="s">
        <v>29</v>
      </c>
      <c r="Y38" s="1">
        <f t="shared" si="2"/>
        <v>26.116418529036</v>
      </c>
      <c r="Z38" t="s">
        <v>30</v>
      </c>
      <c r="AB38" t="s">
        <v>31</v>
      </c>
      <c r="AC38">
        <v>7</v>
      </c>
      <c r="AD38" t="s">
        <v>29</v>
      </c>
      <c r="AE38" s="1">
        <f t="shared" si="3"/>
        <v>16.906940816825401</v>
      </c>
      <c r="AF38" t="s">
        <v>30</v>
      </c>
      <c r="AG38" t="e">
        <f t="shared" ca="1" si="4"/>
        <v>#NAME?</v>
      </c>
      <c r="AH38" t="e">
        <f t="shared" ca="1" si="5"/>
        <v>#NAME?</v>
      </c>
    </row>
    <row r="39" spans="2:34" x14ac:dyDescent="0.25">
      <c r="B39" s="2"/>
      <c r="C39" s="2"/>
      <c r="D39" s="2"/>
      <c r="E39" s="2"/>
      <c r="F39" s="2"/>
      <c r="G39">
        <v>8</v>
      </c>
      <c r="H39" s="1">
        <v>37.205406369255201</v>
      </c>
      <c r="I39" s="1">
        <v>25.168073467663699</v>
      </c>
      <c r="J39" s="1">
        <v>12.347856999605799</v>
      </c>
      <c r="K39" s="1">
        <v>18.296054414399102</v>
      </c>
      <c r="L39">
        <v>18.686918461706099</v>
      </c>
      <c r="M39">
        <v>10.191751693702701</v>
      </c>
      <c r="N39">
        <v>15.099226334011099</v>
      </c>
      <c r="O39">
        <v>14.8944781110409</v>
      </c>
      <c r="P39" s="2"/>
      <c r="Q39" s="2"/>
      <c r="R39">
        <v>8</v>
      </c>
      <c r="S39" s="1">
        <v>26.099089973248098</v>
      </c>
      <c r="T39" s="1">
        <v>16.816259851930798</v>
      </c>
      <c r="V39" t="s">
        <v>28</v>
      </c>
      <c r="W39">
        <v>8</v>
      </c>
      <c r="X39" t="s">
        <v>29</v>
      </c>
      <c r="Y39" s="1">
        <f t="shared" si="2"/>
        <v>26.099089973248098</v>
      </c>
      <c r="Z39" t="s">
        <v>30</v>
      </c>
      <c r="AB39" t="s">
        <v>31</v>
      </c>
      <c r="AC39">
        <v>8</v>
      </c>
      <c r="AD39" t="s">
        <v>29</v>
      </c>
      <c r="AE39" s="1">
        <f t="shared" si="3"/>
        <v>16.816259851930798</v>
      </c>
      <c r="AF39" t="s">
        <v>30</v>
      </c>
      <c r="AG39" t="e">
        <f t="shared" ca="1" si="4"/>
        <v>#NAME?</v>
      </c>
      <c r="AH39" t="e">
        <f t="shared" ca="1" si="5"/>
        <v>#NAME?</v>
      </c>
    </row>
    <row r="40" spans="2:34" x14ac:dyDescent="0.25">
      <c r="B40" s="2"/>
      <c r="C40" s="2"/>
      <c r="D40" s="2"/>
      <c r="E40" s="2"/>
      <c r="F40" s="2"/>
      <c r="G40">
        <v>9</v>
      </c>
      <c r="H40" s="1">
        <v>59.653306356555703</v>
      </c>
      <c r="I40" s="1">
        <v>27.9054063692552</v>
      </c>
      <c r="J40" s="1">
        <v>12.688150489608701</v>
      </c>
      <c r="K40" s="1">
        <v>3.0478569996058198</v>
      </c>
      <c r="L40">
        <v>18.0167782388944</v>
      </c>
      <c r="M40">
        <v>9.3852797534097192</v>
      </c>
      <c r="N40">
        <v>15.0475211276349</v>
      </c>
      <c r="O40">
        <v>14.777004940107901</v>
      </c>
      <c r="P40" s="2"/>
      <c r="Q40" s="2"/>
      <c r="R40">
        <v>9</v>
      </c>
      <c r="S40" s="1">
        <v>26.2015883534268</v>
      </c>
      <c r="T40" s="1">
        <v>16.7989312961429</v>
      </c>
      <c r="V40" t="s">
        <v>28</v>
      </c>
      <c r="W40">
        <v>9</v>
      </c>
      <c r="X40" t="s">
        <v>29</v>
      </c>
      <c r="Y40" s="1">
        <f t="shared" si="2"/>
        <v>26.2015883534268</v>
      </c>
      <c r="Z40" t="s">
        <v>30</v>
      </c>
      <c r="AB40" t="s">
        <v>31</v>
      </c>
      <c r="AC40">
        <v>9</v>
      </c>
      <c r="AD40" t="s">
        <v>29</v>
      </c>
      <c r="AE40" s="1">
        <f t="shared" si="3"/>
        <v>16.7989312961429</v>
      </c>
      <c r="AF40" t="s">
        <v>30</v>
      </c>
      <c r="AG40" t="e">
        <f t="shared" ca="1" si="4"/>
        <v>#NAME?</v>
      </c>
      <c r="AH40" t="e">
        <f t="shared" ca="1" si="5"/>
        <v>#NAME?</v>
      </c>
    </row>
    <row r="41" spans="2:34" x14ac:dyDescent="0.25">
      <c r="B41" s="2"/>
      <c r="C41" s="2"/>
      <c r="D41" s="2"/>
      <c r="E41" s="2"/>
      <c r="F41" s="2"/>
      <c r="G41">
        <v>10</v>
      </c>
      <c r="H41" s="1">
        <v>36.820479304869501</v>
      </c>
      <c r="I41" s="1">
        <v>50.353306356555699</v>
      </c>
      <c r="J41" s="1">
        <v>13.2050099933428</v>
      </c>
      <c r="K41" s="1">
        <v>3.3881504896087402</v>
      </c>
      <c r="L41">
        <v>17.382588593501801</v>
      </c>
      <c r="M41">
        <v>8.7151395305979698</v>
      </c>
      <c r="N41">
        <v>15.022498593210599</v>
      </c>
      <c r="O41">
        <v>14.7252997337318</v>
      </c>
      <c r="R41">
        <v>10</v>
      </c>
      <c r="S41" s="1">
        <v>26.189796836678799</v>
      </c>
      <c r="T41" s="1">
        <v>16.901429676321602</v>
      </c>
      <c r="V41" t="s">
        <v>28</v>
      </c>
      <c r="W41">
        <v>10</v>
      </c>
      <c r="X41" t="s">
        <v>29</v>
      </c>
      <c r="Y41" s="1">
        <f t="shared" si="2"/>
        <v>26.189796836678799</v>
      </c>
      <c r="Z41" t="s">
        <v>30</v>
      </c>
      <c r="AB41" t="s">
        <v>31</v>
      </c>
      <c r="AC41">
        <v>10</v>
      </c>
      <c r="AD41" t="s">
        <v>29</v>
      </c>
      <c r="AE41" s="1">
        <f t="shared" si="3"/>
        <v>16.901429676321602</v>
      </c>
      <c r="AF41" t="s">
        <v>30</v>
      </c>
      <c r="AG41" t="e">
        <f t="shared" ca="1" si="4"/>
        <v>#NAME?</v>
      </c>
      <c r="AH41" t="e">
        <f t="shared" ca="1" si="5"/>
        <v>#NAME?</v>
      </c>
    </row>
    <row r="42" spans="2:34" x14ac:dyDescent="0.25">
      <c r="B42" s="2"/>
      <c r="C42" s="2"/>
      <c r="D42" s="2"/>
      <c r="E42" s="2"/>
      <c r="F42" s="2"/>
      <c r="G42">
        <v>11</v>
      </c>
      <c r="H42" s="1">
        <v>27.3</v>
      </c>
      <c r="I42" s="1">
        <v>27.5204793048695</v>
      </c>
      <c r="J42" s="1">
        <v>13.8</v>
      </c>
      <c r="K42" s="1">
        <v>3.9050099933428002</v>
      </c>
      <c r="L42">
        <v>16.618385578453601</v>
      </c>
      <c r="M42">
        <v>8.0809498852053991</v>
      </c>
      <c r="N42">
        <v>15.011137673483899</v>
      </c>
      <c r="O42">
        <v>14.7002771993075</v>
      </c>
      <c r="R42">
        <v>11</v>
      </c>
      <c r="S42" s="1">
        <v>25.511424209470999</v>
      </c>
      <c r="T42" s="1">
        <v>16.8896381595736</v>
      </c>
      <c r="V42" t="s">
        <v>28</v>
      </c>
      <c r="W42">
        <v>11</v>
      </c>
      <c r="X42" t="s">
        <v>29</v>
      </c>
      <c r="Y42" s="1">
        <f t="shared" si="2"/>
        <v>25.511424209470999</v>
      </c>
      <c r="Z42" t="s">
        <v>30</v>
      </c>
      <c r="AB42" t="s">
        <v>31</v>
      </c>
      <c r="AC42">
        <v>11</v>
      </c>
      <c r="AD42" t="s">
        <v>29</v>
      </c>
      <c r="AE42" s="1">
        <f t="shared" si="3"/>
        <v>16.8896381595736</v>
      </c>
      <c r="AF42" t="s">
        <v>30</v>
      </c>
      <c r="AG42" t="e">
        <f t="shared" ca="1" si="4"/>
        <v>#NAME?</v>
      </c>
      <c r="AH42" t="e">
        <f t="shared" ca="1" si="5"/>
        <v>#NAME?</v>
      </c>
    </row>
    <row r="43" spans="2:34" x14ac:dyDescent="0.25">
      <c r="B43" s="2"/>
      <c r="C43" s="2"/>
      <c r="D43" s="2"/>
      <c r="E43" s="2"/>
      <c r="F43" s="2"/>
      <c r="G43">
        <v>12</v>
      </c>
      <c r="H43" s="1">
        <v>9.3000000000000007</v>
      </c>
      <c r="I43" s="1">
        <v>18</v>
      </c>
      <c r="J43" s="1">
        <v>9.3000000000000007</v>
      </c>
      <c r="K43" s="1">
        <v>4.49999999999996</v>
      </c>
      <c r="L43">
        <v>9.3000000000000007</v>
      </c>
      <c r="M43">
        <v>7.31674687015727</v>
      </c>
      <c r="N43">
        <v>0.30110894515349701</v>
      </c>
      <c r="O43">
        <v>14.688916279580701</v>
      </c>
      <c r="R43">
        <v>12</v>
      </c>
      <c r="S43" s="1">
        <v>9.3001586771051894</v>
      </c>
      <c r="T43" s="1">
        <v>16.2112655323659</v>
      </c>
      <c r="V43" t="s">
        <v>28</v>
      </c>
      <c r="W43">
        <v>12</v>
      </c>
      <c r="X43" t="s">
        <v>29</v>
      </c>
      <c r="Y43" s="1">
        <f t="shared" si="2"/>
        <v>9.3001586771051894</v>
      </c>
      <c r="Z43" t="s">
        <v>30</v>
      </c>
      <c r="AB43" t="s">
        <v>31</v>
      </c>
      <c r="AC43">
        <v>12</v>
      </c>
      <c r="AD43" t="s">
        <v>29</v>
      </c>
      <c r="AE43" s="1">
        <f t="shared" si="3"/>
        <v>16.2112655323659</v>
      </c>
      <c r="AF43" t="s">
        <v>30</v>
      </c>
      <c r="AG43" t="e">
        <f t="shared" ca="1" si="4"/>
        <v>#NAME?</v>
      </c>
      <c r="AH43" t="e">
        <f t="shared" ca="1" si="5"/>
        <v>#NAME?</v>
      </c>
    </row>
    <row r="46" spans="2:34" x14ac:dyDescent="0.25">
      <c r="G46" s="3"/>
      <c r="H46" s="3"/>
      <c r="I46" s="3"/>
      <c r="J46" s="3"/>
      <c r="K46" s="3"/>
      <c r="L46" s="3"/>
      <c r="M46" s="3"/>
      <c r="N46" s="3"/>
    </row>
    <row r="47" spans="2:34" x14ac:dyDescent="0.25">
      <c r="H47" s="3"/>
      <c r="I47" s="3"/>
      <c r="J47" s="3"/>
      <c r="K47" s="3"/>
      <c r="L47" s="3"/>
      <c r="M47" s="3"/>
      <c r="N47" s="3"/>
    </row>
    <row r="48" spans="2:34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3" sqref="C3"/>
    </sheetView>
  </sheetViews>
  <sheetFormatPr defaultRowHeight="15" x14ac:dyDescent="0.25"/>
  <sheetData>
    <row r="1" spans="1:7" x14ac:dyDescent="0.25">
      <c r="B1" t="s">
        <v>32</v>
      </c>
      <c r="C1" t="s">
        <v>33</v>
      </c>
      <c r="D1" t="s">
        <v>34</v>
      </c>
      <c r="E1" t="s">
        <v>37</v>
      </c>
      <c r="F1" t="s">
        <v>35</v>
      </c>
      <c r="G1" t="s">
        <v>36</v>
      </c>
    </row>
    <row r="2" spans="1:7" x14ac:dyDescent="0.25">
      <c r="A2">
        <v>1</v>
      </c>
      <c r="B2">
        <v>13.5</v>
      </c>
      <c r="C2">
        <v>0</v>
      </c>
      <c r="D2">
        <v>2.25</v>
      </c>
      <c r="E2">
        <v>3</v>
      </c>
      <c r="F2">
        <v>4.5</v>
      </c>
      <c r="G2">
        <v>9.3000000000000007</v>
      </c>
    </row>
    <row r="3" spans="1:7" x14ac:dyDescent="0.25">
      <c r="A3">
        <v>2</v>
      </c>
      <c r="C3">
        <f>B2+F2</f>
        <v>18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  <c r="B13">
        <v>9.3000000000000007</v>
      </c>
      <c r="C13">
        <f>B13*D2</f>
        <v>20.925000000000001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2020-01-23T08:49:16Z</dcterms:modified>
</cp:coreProperties>
</file>