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B5E4E8-3F20-4093-9D43-2701553628A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O36" i="1"/>
  <c r="P36" i="1"/>
  <c r="Q36" i="1"/>
  <c r="R36" i="1"/>
  <c r="S36" i="1"/>
  <c r="T36" i="1"/>
  <c r="U36" i="1"/>
  <c r="V36" i="1"/>
  <c r="O37" i="1"/>
  <c r="P37" i="1"/>
  <c r="Q37" i="1"/>
  <c r="R37" i="1"/>
  <c r="S37" i="1"/>
  <c r="T37" i="1"/>
  <c r="U37" i="1"/>
  <c r="V37" i="1"/>
  <c r="O38" i="1"/>
  <c r="P38" i="1"/>
  <c r="Q38" i="1"/>
  <c r="R38" i="1"/>
  <c r="S38" i="1"/>
  <c r="T38" i="1"/>
  <c r="U38" i="1"/>
  <c r="V38" i="1"/>
  <c r="O39" i="1"/>
  <c r="P39" i="1"/>
  <c r="Q39" i="1"/>
  <c r="R39" i="1"/>
  <c r="S39" i="1"/>
  <c r="T39" i="1"/>
  <c r="U39" i="1"/>
  <c r="V39" i="1"/>
  <c r="O40" i="1"/>
  <c r="P40" i="1"/>
  <c r="Q40" i="1"/>
  <c r="R40" i="1"/>
  <c r="S40" i="1"/>
  <c r="T40" i="1"/>
  <c r="U40" i="1"/>
  <c r="V40" i="1"/>
  <c r="O41" i="1"/>
  <c r="P41" i="1"/>
  <c r="Q41" i="1"/>
  <c r="R41" i="1"/>
  <c r="S41" i="1"/>
  <c r="T41" i="1"/>
  <c r="U41" i="1"/>
  <c r="V41" i="1"/>
  <c r="O42" i="1"/>
  <c r="P42" i="1"/>
  <c r="Q42" i="1"/>
  <c r="R42" i="1"/>
  <c r="S42" i="1"/>
  <c r="T42" i="1"/>
  <c r="U42" i="1"/>
  <c r="V42" i="1"/>
  <c r="O43" i="1"/>
  <c r="P43" i="1"/>
  <c r="Q43" i="1"/>
  <c r="R43" i="1"/>
  <c r="S43" i="1"/>
  <c r="T43" i="1"/>
  <c r="U43" i="1"/>
  <c r="V43" i="1"/>
  <c r="O44" i="1"/>
  <c r="P44" i="1"/>
  <c r="Q44" i="1"/>
  <c r="R44" i="1"/>
  <c r="S44" i="1"/>
  <c r="T44" i="1"/>
  <c r="U44" i="1"/>
  <c r="V44" i="1"/>
  <c r="O45" i="1"/>
  <c r="P45" i="1"/>
  <c r="Q45" i="1"/>
  <c r="R45" i="1"/>
  <c r="S45" i="1"/>
  <c r="T45" i="1"/>
  <c r="U45" i="1"/>
  <c r="V45" i="1"/>
  <c r="O46" i="1"/>
  <c r="P46" i="1"/>
  <c r="Q46" i="1"/>
  <c r="R46" i="1"/>
  <c r="S46" i="1"/>
  <c r="T46" i="1"/>
  <c r="U46" i="1"/>
  <c r="V46" i="1"/>
  <c r="V26" i="1"/>
  <c r="P26" i="1"/>
  <c r="Q26" i="1"/>
  <c r="R26" i="1"/>
  <c r="S26" i="1"/>
  <c r="T26" i="1"/>
  <c r="U26" i="1"/>
  <c r="O26" i="1"/>
  <c r="W45" i="1" l="1"/>
  <c r="Y45" i="1" s="1"/>
  <c r="W44" i="1"/>
  <c r="Y44" i="1" s="1"/>
  <c r="W43" i="1"/>
  <c r="Y43" i="1" s="1"/>
  <c r="W42" i="1"/>
  <c r="Y42" i="1" s="1"/>
  <c r="W41" i="1"/>
  <c r="Y41" i="1" s="1"/>
  <c r="W40" i="1"/>
  <c r="Y40" i="1" s="1"/>
  <c r="W39" i="1"/>
  <c r="Y39" i="1" s="1"/>
  <c r="W37" i="1"/>
  <c r="Y37" i="1" s="1"/>
  <c r="W36" i="1"/>
  <c r="Y36" i="1" s="1"/>
  <c r="W35" i="1"/>
  <c r="Y35" i="1" s="1"/>
  <c r="W34" i="1"/>
  <c r="Y34" i="1" s="1"/>
  <c r="W33" i="1"/>
  <c r="Y33" i="1" s="1"/>
  <c r="W32" i="1"/>
  <c r="Y32" i="1" s="1"/>
  <c r="W30" i="1"/>
  <c r="Y30" i="1" s="1"/>
  <c r="W29" i="1"/>
  <c r="Y29" i="1" s="1"/>
  <c r="W28" i="1"/>
  <c r="Y28" i="1" s="1"/>
  <c r="W27" i="1"/>
  <c r="Y27" i="1" s="1"/>
  <c r="W26" i="1"/>
  <c r="Y26" i="1" s="1"/>
  <c r="W38" i="1"/>
  <c r="Y38" i="1" s="1"/>
  <c r="W31" i="1"/>
  <c r="Y31" i="1" s="1"/>
  <c r="W46" i="1"/>
  <c r="Y46" i="1" s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M25" i="1"/>
  <c r="W25" i="1" s="1"/>
  <c r="AA25" i="1" s="1"/>
  <c r="K41" i="1" l="1"/>
  <c r="M41" i="1" s="1"/>
  <c r="K42" i="1"/>
  <c r="M42" i="1" s="1"/>
  <c r="AA42" i="1" s="1"/>
  <c r="C65" i="1" s="1"/>
  <c r="D65" i="1" s="1"/>
  <c r="K43" i="1"/>
  <c r="M43" i="1" s="1"/>
  <c r="K44" i="1"/>
  <c r="M44" i="1" s="1"/>
  <c r="K45" i="1"/>
  <c r="M45" i="1" s="1"/>
  <c r="K46" i="1"/>
  <c r="M46" i="1" s="1"/>
  <c r="K37" i="1"/>
  <c r="M37" i="1" s="1"/>
  <c r="K30" i="1"/>
  <c r="M30" i="1" s="1"/>
  <c r="K39" i="1"/>
  <c r="M39" i="1" s="1"/>
  <c r="K26" i="1"/>
  <c r="M26" i="1" s="1"/>
  <c r="K27" i="1"/>
  <c r="M27" i="1" s="1"/>
  <c r="K29" i="1"/>
  <c r="M29" i="1" s="1"/>
  <c r="AA29" i="1" s="1"/>
  <c r="C52" i="1" s="1"/>
  <c r="D52" i="1" s="1"/>
  <c r="K28" i="1"/>
  <c r="M28" i="1" s="1"/>
  <c r="K31" i="1"/>
  <c r="M31" i="1" s="1"/>
  <c r="K32" i="1"/>
  <c r="M32" i="1" s="1"/>
  <c r="K33" i="1"/>
  <c r="M33" i="1" s="1"/>
  <c r="K34" i="1"/>
  <c r="M34" i="1" s="1"/>
  <c r="K35" i="1"/>
  <c r="K36" i="1"/>
  <c r="M36" i="1" s="1"/>
  <c r="K38" i="1"/>
  <c r="M38" i="1" s="1"/>
  <c r="AA38" i="1" s="1"/>
  <c r="C61" i="1" s="1"/>
  <c r="D61" i="1" s="1"/>
  <c r="K40" i="1"/>
  <c r="M40" i="1" s="1"/>
  <c r="N41" i="1" l="1"/>
  <c r="AA41" i="1"/>
  <c r="C64" i="1" s="1"/>
  <c r="D64" i="1" s="1"/>
  <c r="N44" i="1"/>
  <c r="AA44" i="1"/>
  <c r="C67" i="1" s="1"/>
  <c r="D67" i="1" s="1"/>
  <c r="N45" i="1"/>
  <c r="AA45" i="1"/>
  <c r="C68" i="1" s="1"/>
  <c r="D68" i="1" s="1"/>
  <c r="N28" i="1"/>
  <c r="AA28" i="1"/>
  <c r="C51" i="1" s="1"/>
  <c r="D51" i="1" s="1"/>
  <c r="N34" i="1"/>
  <c r="AA34" i="1"/>
  <c r="C57" i="1" s="1"/>
  <c r="D57" i="1" s="1"/>
  <c r="N27" i="1"/>
  <c r="AA27" i="1"/>
  <c r="C50" i="1" s="1"/>
  <c r="D50" i="1" s="1"/>
  <c r="N43" i="1"/>
  <c r="AA43" i="1"/>
  <c r="C66" i="1" s="1"/>
  <c r="D66" i="1" s="1"/>
  <c r="N33" i="1"/>
  <c r="AA33" i="1"/>
  <c r="C56" i="1" s="1"/>
  <c r="D56" i="1" s="1"/>
  <c r="N26" i="1"/>
  <c r="AA26" i="1"/>
  <c r="C49" i="1" s="1"/>
  <c r="D49" i="1" s="1"/>
  <c r="N39" i="1"/>
  <c r="AA39" i="1"/>
  <c r="C62" i="1" s="1"/>
  <c r="D62" i="1" s="1"/>
  <c r="N32" i="1"/>
  <c r="AA32" i="1"/>
  <c r="C55" i="1" s="1"/>
  <c r="D55" i="1" s="1"/>
  <c r="N30" i="1"/>
  <c r="AA30" i="1"/>
  <c r="C53" i="1" s="1"/>
  <c r="D53" i="1" s="1"/>
  <c r="N40" i="1"/>
  <c r="AA40" i="1"/>
  <c r="C63" i="1" s="1"/>
  <c r="D63" i="1" s="1"/>
  <c r="N31" i="1"/>
  <c r="AA31" i="1"/>
  <c r="C54" i="1" s="1"/>
  <c r="D54" i="1" s="1"/>
  <c r="N37" i="1"/>
  <c r="AA37" i="1"/>
  <c r="C60" i="1" s="1"/>
  <c r="D60" i="1" s="1"/>
  <c r="N46" i="1"/>
  <c r="AA46" i="1"/>
  <c r="C69" i="1" s="1"/>
  <c r="D69" i="1" s="1"/>
  <c r="N36" i="1"/>
  <c r="AA36" i="1"/>
  <c r="C59" i="1" s="1"/>
  <c r="D59" i="1" s="1"/>
  <c r="N42" i="1"/>
  <c r="M35" i="1"/>
  <c r="N29" i="1"/>
  <c r="N38" i="1"/>
  <c r="N35" i="1" l="1"/>
  <c r="AA35" i="1"/>
  <c r="C58" i="1" s="1"/>
  <c r="D58" i="1" s="1"/>
</calcChain>
</file>

<file path=xl/sharedStrings.xml><?xml version="1.0" encoding="utf-8"?>
<sst xmlns="http://schemas.openxmlformats.org/spreadsheetml/2006/main" count="497" uniqueCount="52">
  <si>
    <t>LB1</t>
  </si>
  <si>
    <t>LB2</t>
  </si>
  <si>
    <t>LB3</t>
  </si>
  <si>
    <t>LB4</t>
  </si>
  <si>
    <t>LB5</t>
  </si>
  <si>
    <t>LB6</t>
  </si>
  <si>
    <t>LB7</t>
  </si>
  <si>
    <t>LB8</t>
  </si>
  <si>
    <t>Ref</t>
  </si>
  <si>
    <t>+</t>
  </si>
  <si>
    <t>ratio</t>
  </si>
  <si>
    <t>Бабаев Эльвин Габилович</t>
  </si>
  <si>
    <t>Банина Екатерина Михайловна</t>
  </si>
  <si>
    <t>Бовдуй Максим Сергеевич</t>
  </si>
  <si>
    <t>Брызгалов Артём Витальевич</t>
  </si>
  <si>
    <t>Губерт Амалия Андреевна</t>
  </si>
  <si>
    <t>Денисова Юлия Владиславовна</t>
  </si>
  <si>
    <t>Коновалова Екатерина Юрьевна</t>
  </si>
  <si>
    <t>Куртукова Маргарита Евгеньевна</t>
  </si>
  <si>
    <t>Логинова Анастасия Сергеевна</t>
  </si>
  <si>
    <t>Нурмаметова Ангелина Аблякимовна</t>
  </si>
  <si>
    <t>Поселенова Софья Алексеевна</t>
  </si>
  <si>
    <t>Присакар Елена Ивановна</t>
  </si>
  <si>
    <t>Пупков Александр Леонидович</t>
  </si>
  <si>
    <t>Рантович Максим Евгеньевич</t>
  </si>
  <si>
    <t>Рахметуллин Даниил Айдарович</t>
  </si>
  <si>
    <t>Редикульцев Александр Александрович</t>
  </si>
  <si>
    <t>Стрижова Ангелина Васильевна</t>
  </si>
  <si>
    <t>Трапезоньян Анжелика Алексеевна</t>
  </si>
  <si>
    <t>Хабибова Евгения Денисовна</t>
  </si>
  <si>
    <t>Худорожкова Ольга Андреевна</t>
  </si>
  <si>
    <t>Цыренжапов Сергей Сергеевич</t>
  </si>
  <si>
    <t>Шестакова Арина Владимировна</t>
  </si>
  <si>
    <t>Шипилова Анна Сергеевна</t>
  </si>
  <si>
    <t>Бурко Михаил</t>
  </si>
  <si>
    <t>LB9</t>
  </si>
  <si>
    <t>LB10</t>
  </si>
  <si>
    <t>LB11</t>
  </si>
  <si>
    <t>LB12</t>
  </si>
  <si>
    <t>LB13</t>
  </si>
  <si>
    <t>LB14</t>
  </si>
  <si>
    <t>выходной</t>
  </si>
  <si>
    <t>н</t>
  </si>
  <si>
    <t>LB10.1</t>
  </si>
  <si>
    <t>LB15</t>
  </si>
  <si>
    <t>Rep</t>
  </si>
  <si>
    <t>Lec</t>
  </si>
  <si>
    <t>Sum</t>
  </si>
  <si>
    <t>№</t>
  </si>
  <si>
    <t>ФИО</t>
  </si>
  <si>
    <t>Итоговый рейтинг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</si>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</sst>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67" sqref="C67:D67"/>
    </sheetView>
  </sheetViews>
  <sheetFormatPr defaultRowHeight="14.4" x14ac:dyDescent="0.3"/>
  <cols>
    <col min="1" max="1" width="3" bestFit="1" customWidth="1"/>
    <col min="2" max="2" width="35.88671875" bestFit="1" customWidth="1"/>
  </cols>
  <sheetData>
    <row r="1" spans="1:2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4" t="s">
        <v>35</v>
      </c>
      <c r="M1" s="4" t="s">
        <v>36</v>
      </c>
      <c r="N1" s="4" t="s">
        <v>43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44</v>
      </c>
      <c r="T1" s="4" t="s">
        <v>45</v>
      </c>
    </row>
    <row r="2" spans="1:20" x14ac:dyDescent="0.3">
      <c r="A2">
        <v>1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I2" t="s">
        <v>9</v>
      </c>
      <c r="K2">
        <v>5</v>
      </c>
      <c r="L2" s="4"/>
      <c r="M2" s="4" t="s">
        <v>9</v>
      </c>
      <c r="N2" s="4" t="s">
        <v>9</v>
      </c>
      <c r="O2" s="4" t="s">
        <v>9</v>
      </c>
      <c r="P2" s="4" t="s">
        <v>9</v>
      </c>
      <c r="Q2" s="4"/>
      <c r="R2" s="4"/>
      <c r="S2" s="4"/>
      <c r="T2" s="4"/>
    </row>
    <row r="3" spans="1:20" x14ac:dyDescent="0.3">
      <c r="A3">
        <v>2</v>
      </c>
      <c r="B3" t="s">
        <v>12</v>
      </c>
      <c r="C3" t="s">
        <v>9</v>
      </c>
      <c r="D3" t="s">
        <v>9</v>
      </c>
      <c r="I3" t="s">
        <v>9</v>
      </c>
      <c r="J3" t="s">
        <v>9</v>
      </c>
      <c r="K3">
        <v>10</v>
      </c>
      <c r="L3" s="4"/>
      <c r="M3" s="4" t="s">
        <v>9</v>
      </c>
      <c r="N3" s="4"/>
      <c r="O3" s="4" t="s">
        <v>9</v>
      </c>
      <c r="P3" s="4" t="s">
        <v>9</v>
      </c>
      <c r="Q3" s="4"/>
      <c r="R3" s="4" t="s">
        <v>9</v>
      </c>
      <c r="S3" s="4" t="s">
        <v>9</v>
      </c>
      <c r="T3" s="4">
        <v>10</v>
      </c>
    </row>
    <row r="4" spans="1:20" x14ac:dyDescent="0.3">
      <c r="A4">
        <v>3</v>
      </c>
      <c r="B4" t="s">
        <v>14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>
        <v>10</v>
      </c>
      <c r="L4" s="4" t="s">
        <v>9</v>
      </c>
      <c r="M4" s="4" t="s">
        <v>9</v>
      </c>
      <c r="N4" s="4" t="s">
        <v>9</v>
      </c>
      <c r="O4" s="4" t="s">
        <v>9</v>
      </c>
      <c r="P4" s="4"/>
      <c r="Q4" s="4" t="s">
        <v>9</v>
      </c>
      <c r="R4" s="4" t="s">
        <v>9</v>
      </c>
      <c r="S4" s="4" t="s">
        <v>9</v>
      </c>
      <c r="T4" s="4">
        <v>10</v>
      </c>
    </row>
    <row r="5" spans="1:20" x14ac:dyDescent="0.3">
      <c r="A5">
        <v>4</v>
      </c>
      <c r="B5" t="s">
        <v>15</v>
      </c>
      <c r="D5" t="s">
        <v>9</v>
      </c>
      <c r="F5" t="s">
        <v>9</v>
      </c>
      <c r="G5" t="s">
        <v>9</v>
      </c>
      <c r="H5" t="s">
        <v>9</v>
      </c>
      <c r="J5" t="s">
        <v>9</v>
      </c>
      <c r="K5">
        <v>10</v>
      </c>
      <c r="L5" s="4" t="s">
        <v>9</v>
      </c>
      <c r="M5" s="4"/>
      <c r="N5" s="4" t="s">
        <v>9</v>
      </c>
      <c r="O5" s="4"/>
      <c r="P5" s="4"/>
      <c r="Q5" s="4" t="s">
        <v>9</v>
      </c>
      <c r="R5" s="4"/>
      <c r="S5" s="4" t="s">
        <v>9</v>
      </c>
      <c r="T5" s="4"/>
    </row>
    <row r="6" spans="1:20" x14ac:dyDescent="0.3">
      <c r="A6">
        <v>5</v>
      </c>
      <c r="B6" t="s">
        <v>16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/>
      <c r="Q6" s="4" t="s">
        <v>9</v>
      </c>
      <c r="R6" s="4" t="s">
        <v>9</v>
      </c>
      <c r="S6" s="4" t="s">
        <v>9</v>
      </c>
      <c r="T6" s="4">
        <v>10</v>
      </c>
    </row>
    <row r="7" spans="1:20" x14ac:dyDescent="0.3">
      <c r="A7">
        <v>6</v>
      </c>
      <c r="B7" t="s">
        <v>17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>
        <v>10</v>
      </c>
      <c r="L7" s="4" t="s">
        <v>9</v>
      </c>
      <c r="M7" s="4"/>
      <c r="N7" s="4" t="s">
        <v>9</v>
      </c>
      <c r="O7" s="4" t="s">
        <v>9</v>
      </c>
      <c r="P7" s="4"/>
      <c r="Q7" s="4" t="s">
        <v>9</v>
      </c>
      <c r="R7" s="4" t="s">
        <v>9</v>
      </c>
      <c r="S7" s="4" t="s">
        <v>9</v>
      </c>
      <c r="T7" s="4">
        <v>10</v>
      </c>
    </row>
    <row r="8" spans="1:20" x14ac:dyDescent="0.3">
      <c r="A8">
        <v>7</v>
      </c>
      <c r="B8" t="s">
        <v>18</v>
      </c>
      <c r="C8" t="s">
        <v>9</v>
      </c>
      <c r="D8" t="s">
        <v>9</v>
      </c>
      <c r="E8" t="s">
        <v>9</v>
      </c>
      <c r="G8" t="s">
        <v>9</v>
      </c>
      <c r="H8" t="s">
        <v>9</v>
      </c>
      <c r="I8" t="s">
        <v>9</v>
      </c>
      <c r="J8" t="s">
        <v>9</v>
      </c>
      <c r="K8">
        <v>10</v>
      </c>
      <c r="L8" s="4" t="s">
        <v>9</v>
      </c>
      <c r="M8" s="4" t="s">
        <v>9</v>
      </c>
      <c r="N8" s="4" t="s">
        <v>9</v>
      </c>
      <c r="O8" s="4"/>
      <c r="P8" s="4"/>
      <c r="Q8" s="4" t="s">
        <v>9</v>
      </c>
      <c r="R8" s="4" t="s">
        <v>9</v>
      </c>
      <c r="S8" s="4"/>
      <c r="T8" s="4">
        <v>8</v>
      </c>
    </row>
    <row r="9" spans="1:20" x14ac:dyDescent="0.3">
      <c r="A9">
        <v>8</v>
      </c>
      <c r="B9" t="s">
        <v>20</v>
      </c>
      <c r="C9" t="s">
        <v>9</v>
      </c>
      <c r="D9" t="s">
        <v>9</v>
      </c>
      <c r="E9" t="s">
        <v>9</v>
      </c>
      <c r="F9" t="s">
        <v>9</v>
      </c>
      <c r="H9" t="s">
        <v>9</v>
      </c>
      <c r="I9" t="s">
        <v>9</v>
      </c>
      <c r="K9">
        <v>10</v>
      </c>
      <c r="L9" s="4"/>
      <c r="M9" s="4" t="s">
        <v>9</v>
      </c>
      <c r="N9" s="4"/>
      <c r="O9" s="4" t="s">
        <v>9</v>
      </c>
      <c r="P9" s="4"/>
      <c r="Q9" s="4"/>
      <c r="R9" s="4" t="s">
        <v>9</v>
      </c>
      <c r="S9" s="4" t="s">
        <v>9</v>
      </c>
      <c r="T9" s="4"/>
    </row>
    <row r="10" spans="1:20" x14ac:dyDescent="0.3">
      <c r="A10">
        <v>9</v>
      </c>
      <c r="B10" t="s">
        <v>21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10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>
        <v>10</v>
      </c>
    </row>
    <row r="11" spans="1:20" x14ac:dyDescent="0.3">
      <c r="A11">
        <v>10</v>
      </c>
      <c r="B11" t="s">
        <v>22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L11" s="4"/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/>
      <c r="T11" s="4"/>
    </row>
    <row r="12" spans="1:20" x14ac:dyDescent="0.3">
      <c r="A12">
        <v>11</v>
      </c>
      <c r="B12" t="s">
        <v>23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L12" s="4" t="s">
        <v>9</v>
      </c>
      <c r="M12" s="4" t="s">
        <v>9</v>
      </c>
      <c r="N12" s="4"/>
      <c r="O12" s="4"/>
      <c r="P12" s="4" t="s">
        <v>9</v>
      </c>
      <c r="Q12" s="4"/>
      <c r="R12" s="4"/>
      <c r="S12" s="4" t="s">
        <v>9</v>
      </c>
      <c r="T12" s="4">
        <v>5</v>
      </c>
    </row>
    <row r="13" spans="1:20" x14ac:dyDescent="0.3">
      <c r="A13">
        <v>12</v>
      </c>
      <c r="B13" t="s">
        <v>24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J13" t="s">
        <v>9</v>
      </c>
      <c r="K13">
        <v>8</v>
      </c>
      <c r="L13" s="4"/>
      <c r="M13" s="4"/>
      <c r="N13" s="4" t="s">
        <v>9</v>
      </c>
      <c r="O13" s="4"/>
      <c r="P13" s="4" t="s">
        <v>9</v>
      </c>
      <c r="Q13" s="4" t="s">
        <v>9</v>
      </c>
      <c r="R13" s="4" t="s">
        <v>9</v>
      </c>
      <c r="S13" s="4" t="s">
        <v>9</v>
      </c>
      <c r="T13" s="4">
        <v>10</v>
      </c>
    </row>
    <row r="14" spans="1:20" x14ac:dyDescent="0.3">
      <c r="A14">
        <v>13</v>
      </c>
      <c r="B14" t="s">
        <v>25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J14" t="s">
        <v>9</v>
      </c>
      <c r="L14" s="4"/>
      <c r="M14" s="4" t="s">
        <v>9</v>
      </c>
      <c r="N14" s="4" t="s">
        <v>9</v>
      </c>
      <c r="O14" s="4"/>
      <c r="P14" s="4" t="s">
        <v>9</v>
      </c>
      <c r="Q14" s="4" t="s">
        <v>9</v>
      </c>
      <c r="R14" s="4"/>
      <c r="S14" s="4"/>
      <c r="T14" s="4">
        <v>5</v>
      </c>
    </row>
    <row r="15" spans="1:20" x14ac:dyDescent="0.3">
      <c r="A15">
        <v>14</v>
      </c>
      <c r="B15" t="s">
        <v>26</v>
      </c>
      <c r="K15">
        <v>8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>
        <v>15</v>
      </c>
      <c r="B16" t="s">
        <v>27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>
        <v>10</v>
      </c>
      <c r="L16" s="4" t="s">
        <v>9</v>
      </c>
      <c r="M16" s="4"/>
      <c r="N16" s="4" t="s">
        <v>9</v>
      </c>
      <c r="O16" s="4" t="s">
        <v>9</v>
      </c>
      <c r="P16" s="4"/>
      <c r="Q16" s="4" t="s">
        <v>9</v>
      </c>
      <c r="R16" s="4" t="s">
        <v>9</v>
      </c>
      <c r="S16" s="4" t="s">
        <v>9</v>
      </c>
      <c r="T16" s="4">
        <v>10</v>
      </c>
    </row>
    <row r="17" spans="1:27" x14ac:dyDescent="0.3">
      <c r="A17">
        <v>16</v>
      </c>
      <c r="B17" t="s">
        <v>28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>
        <v>10</v>
      </c>
      <c r="L17" s="4" t="s">
        <v>9</v>
      </c>
      <c r="M17" s="4"/>
      <c r="N17" s="4" t="s">
        <v>9</v>
      </c>
      <c r="O17" s="4" t="s">
        <v>9</v>
      </c>
      <c r="P17" s="4"/>
      <c r="Q17" s="4" t="s">
        <v>9</v>
      </c>
      <c r="R17" s="4" t="s">
        <v>9</v>
      </c>
      <c r="S17" s="4" t="s">
        <v>9</v>
      </c>
      <c r="T17" s="4">
        <v>10</v>
      </c>
    </row>
    <row r="18" spans="1:27" x14ac:dyDescent="0.3">
      <c r="A18">
        <v>17</v>
      </c>
      <c r="B18" t="s">
        <v>29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10</v>
      </c>
      <c r="L18" s="4" t="s">
        <v>9</v>
      </c>
      <c r="M18" s="4" t="s">
        <v>9</v>
      </c>
      <c r="N18" s="4" t="s">
        <v>9</v>
      </c>
      <c r="O18" s="4" t="s">
        <v>9</v>
      </c>
      <c r="P18" s="4"/>
      <c r="Q18" s="4" t="s">
        <v>9</v>
      </c>
      <c r="R18" s="4" t="s">
        <v>9</v>
      </c>
      <c r="S18" s="4" t="s">
        <v>9</v>
      </c>
      <c r="T18" s="4">
        <v>10</v>
      </c>
    </row>
    <row r="19" spans="1:27" x14ac:dyDescent="0.3">
      <c r="A19">
        <v>18</v>
      </c>
      <c r="B19" t="s">
        <v>30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K19">
        <v>10</v>
      </c>
      <c r="L19" s="4" t="s">
        <v>9</v>
      </c>
      <c r="M19" s="4" t="s">
        <v>9</v>
      </c>
      <c r="N19" s="4" t="s">
        <v>9</v>
      </c>
      <c r="O19" s="4" t="s">
        <v>9</v>
      </c>
      <c r="P19" s="4"/>
      <c r="Q19" s="4" t="s">
        <v>9</v>
      </c>
      <c r="R19" s="4" t="s">
        <v>9</v>
      </c>
      <c r="S19" s="4" t="s">
        <v>9</v>
      </c>
      <c r="T19" s="4">
        <v>10</v>
      </c>
    </row>
    <row r="20" spans="1:27" x14ac:dyDescent="0.3">
      <c r="A20">
        <v>19</v>
      </c>
      <c r="B20" t="s">
        <v>31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>
        <v>8</v>
      </c>
      <c r="L20" s="4"/>
      <c r="M20" s="4" t="s">
        <v>9</v>
      </c>
      <c r="N20" s="4"/>
      <c r="O20" s="4"/>
      <c r="P20" s="4"/>
      <c r="Q20" s="4"/>
      <c r="R20" s="4"/>
      <c r="S20" s="4"/>
      <c r="T20" s="4">
        <v>8</v>
      </c>
    </row>
    <row r="21" spans="1:27" x14ac:dyDescent="0.3">
      <c r="A21">
        <v>20</v>
      </c>
      <c r="B21" t="s">
        <v>32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>
        <v>10</v>
      </c>
      <c r="L21" s="4" t="s">
        <v>9</v>
      </c>
      <c r="M21" s="4"/>
      <c r="N21" s="4" t="s">
        <v>9</v>
      </c>
      <c r="O21" s="4" t="s">
        <v>9</v>
      </c>
      <c r="P21" s="4"/>
      <c r="Q21" s="4" t="s">
        <v>9</v>
      </c>
      <c r="R21" s="4" t="s">
        <v>9</v>
      </c>
      <c r="S21" s="4" t="s">
        <v>9</v>
      </c>
      <c r="T21" s="4">
        <v>10</v>
      </c>
    </row>
    <row r="22" spans="1:27" x14ac:dyDescent="0.3">
      <c r="A22">
        <v>21</v>
      </c>
      <c r="B22" t="s">
        <v>33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L22" s="4"/>
      <c r="M22" s="4"/>
      <c r="N22" s="4"/>
      <c r="O22" s="4"/>
      <c r="P22" s="4"/>
      <c r="Q22" s="4"/>
      <c r="R22" s="4"/>
      <c r="S22" s="4"/>
      <c r="T22" s="4"/>
    </row>
    <row r="24" spans="1:27" x14ac:dyDescent="0.3">
      <c r="Z24" t="s">
        <v>46</v>
      </c>
      <c r="AA24" t="s">
        <v>47</v>
      </c>
    </row>
    <row r="25" spans="1:27" x14ac:dyDescent="0.3">
      <c r="C25">
        <v>4.5</v>
      </c>
      <c r="L25" t="s">
        <v>10</v>
      </c>
      <c r="M25">
        <f>8*C25</f>
        <v>36</v>
      </c>
      <c r="W25">
        <f>M25</f>
        <v>36</v>
      </c>
      <c r="X25" t="s">
        <v>10</v>
      </c>
      <c r="Z25">
        <v>8</v>
      </c>
      <c r="AA25">
        <f>Z25+W25+M25+K3+K3</f>
        <v>100</v>
      </c>
    </row>
    <row r="26" spans="1:27" x14ac:dyDescent="0.3">
      <c r="B26" t="s">
        <v>11</v>
      </c>
      <c r="C26">
        <f t="shared" ref="C26:J35" si="0">IF(C2="+",$C$25,0)</f>
        <v>4.5</v>
      </c>
      <c r="D26">
        <f t="shared" si="0"/>
        <v>4.5</v>
      </c>
      <c r="E26">
        <f t="shared" si="0"/>
        <v>4.5</v>
      </c>
      <c r="F26">
        <f t="shared" si="0"/>
        <v>4.5</v>
      </c>
      <c r="G26">
        <f t="shared" si="0"/>
        <v>4.5</v>
      </c>
      <c r="H26">
        <f t="shared" si="0"/>
        <v>0</v>
      </c>
      <c r="I26">
        <f t="shared" si="0"/>
        <v>4.5</v>
      </c>
      <c r="J26">
        <f t="shared" si="0"/>
        <v>0</v>
      </c>
      <c r="K26">
        <f>SUM(C26:J26)</f>
        <v>27</v>
      </c>
      <c r="L26">
        <v>0.7</v>
      </c>
      <c r="M26">
        <f>L26*$M$25*K26/$M$25</f>
        <v>18.899999999999999</v>
      </c>
      <c r="N26">
        <f>ROUND(K26+M26,0)</f>
        <v>46</v>
      </c>
      <c r="O26">
        <f t="shared" ref="O26:O46" si="1">IF(L2="+",$C$25,0)</f>
        <v>0</v>
      </c>
      <c r="P26">
        <f t="shared" ref="P26:P46" si="2">IF(M2="+",$C$25,0)</f>
        <v>4.5</v>
      </c>
      <c r="Q26">
        <f t="shared" ref="Q26:Q46" si="3">IF(N2="+",$C$25,0)</f>
        <v>4.5</v>
      </c>
      <c r="R26">
        <f t="shared" ref="R26:R46" si="4">IF(O2="+",$C$25,0)</f>
        <v>4.5</v>
      </c>
      <c r="S26">
        <f t="shared" ref="S26:S46" si="5">IF(P2="+",$C$25,0)</f>
        <v>4.5</v>
      </c>
      <c r="T26">
        <f t="shared" ref="T26:T46" si="6">IF(Q2="+",$C$25,0)</f>
        <v>0</v>
      </c>
      <c r="U26">
        <f t="shared" ref="U26:U46" si="7">IF(R2="+",$C$25,0)</f>
        <v>0</v>
      </c>
      <c r="V26">
        <f t="shared" ref="V26:V46" si="8">IF(S2="+",$C$25,0)</f>
        <v>0</v>
      </c>
      <c r="W26">
        <f>SUM(O26:V26)</f>
        <v>18</v>
      </c>
      <c r="X26">
        <v>0.7</v>
      </c>
      <c r="Y26">
        <f>W26*X26</f>
        <v>12.6</v>
      </c>
      <c r="Z26">
        <v>2</v>
      </c>
      <c r="AA26">
        <f t="shared" ref="AA26:AA46" si="9">Y26+M26+K2+T2+Z26</f>
        <v>38.5</v>
      </c>
    </row>
    <row r="27" spans="1:27" x14ac:dyDescent="0.3">
      <c r="B27" t="s">
        <v>12</v>
      </c>
      <c r="C27">
        <f t="shared" si="0"/>
        <v>4.5</v>
      </c>
      <c r="D27">
        <f t="shared" si="0"/>
        <v>4.5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4.5</v>
      </c>
      <c r="J27">
        <f t="shared" si="0"/>
        <v>4.5</v>
      </c>
      <c r="K27">
        <f t="shared" ref="K27:K46" si="10">SUM(C27:J27)</f>
        <v>18</v>
      </c>
      <c r="L27">
        <v>0.7</v>
      </c>
      <c r="M27">
        <f>L27*$M$25*K27/$M$25</f>
        <v>12.6</v>
      </c>
      <c r="N27">
        <f t="shared" ref="N27:N46" si="11">ROUND(K27+M27,0)</f>
        <v>31</v>
      </c>
      <c r="O27">
        <f t="shared" si="1"/>
        <v>0</v>
      </c>
      <c r="P27">
        <f t="shared" si="2"/>
        <v>4.5</v>
      </c>
      <c r="Q27">
        <f t="shared" si="3"/>
        <v>0</v>
      </c>
      <c r="R27">
        <f t="shared" si="4"/>
        <v>4.5</v>
      </c>
      <c r="S27">
        <f t="shared" si="5"/>
        <v>4.5</v>
      </c>
      <c r="T27">
        <f t="shared" si="6"/>
        <v>0</v>
      </c>
      <c r="U27">
        <f t="shared" si="7"/>
        <v>4.5</v>
      </c>
      <c r="V27">
        <f t="shared" si="8"/>
        <v>4.5</v>
      </c>
      <c r="W27">
        <f t="shared" ref="W27:W46" si="12">SUM(O27:V27)</f>
        <v>22.5</v>
      </c>
      <c r="X27">
        <v>0.7</v>
      </c>
      <c r="Y27">
        <f t="shared" ref="Y27:Y46" si="13">W27*X27</f>
        <v>15.749999999999998</v>
      </c>
      <c r="Z27">
        <v>8</v>
      </c>
      <c r="AA27">
        <f t="shared" si="9"/>
        <v>56.349999999999994</v>
      </c>
    </row>
    <row r="28" spans="1:27" x14ac:dyDescent="0.3">
      <c r="B28" t="s">
        <v>14</v>
      </c>
      <c r="C28">
        <f t="shared" si="0"/>
        <v>4.5</v>
      </c>
      <c r="D28">
        <f t="shared" si="0"/>
        <v>4.5</v>
      </c>
      <c r="E28">
        <f t="shared" si="0"/>
        <v>4.5</v>
      </c>
      <c r="F28">
        <f t="shared" si="0"/>
        <v>4.5</v>
      </c>
      <c r="G28">
        <f t="shared" si="0"/>
        <v>4.5</v>
      </c>
      <c r="H28">
        <f t="shared" si="0"/>
        <v>4.5</v>
      </c>
      <c r="I28">
        <f t="shared" si="0"/>
        <v>0</v>
      </c>
      <c r="J28">
        <f t="shared" si="0"/>
        <v>4.5</v>
      </c>
      <c r="K28">
        <f t="shared" si="10"/>
        <v>31.5</v>
      </c>
      <c r="L28">
        <v>1</v>
      </c>
      <c r="M28">
        <f t="shared" ref="M28:M46" si="14">L28*$M$25*K28/$M$25</f>
        <v>31.5</v>
      </c>
      <c r="N28">
        <f t="shared" si="11"/>
        <v>63</v>
      </c>
      <c r="O28">
        <f t="shared" si="1"/>
        <v>4.5</v>
      </c>
      <c r="P28">
        <f t="shared" si="2"/>
        <v>4.5</v>
      </c>
      <c r="Q28">
        <f t="shared" si="3"/>
        <v>4.5</v>
      </c>
      <c r="R28">
        <f t="shared" si="4"/>
        <v>4.5</v>
      </c>
      <c r="S28">
        <f t="shared" si="5"/>
        <v>0</v>
      </c>
      <c r="T28">
        <f t="shared" si="6"/>
        <v>4.5</v>
      </c>
      <c r="U28">
        <f t="shared" si="7"/>
        <v>4.5</v>
      </c>
      <c r="V28">
        <f t="shared" si="8"/>
        <v>4.5</v>
      </c>
      <c r="W28">
        <f t="shared" si="12"/>
        <v>31.5</v>
      </c>
      <c r="X28">
        <v>1</v>
      </c>
      <c r="Y28">
        <f t="shared" si="13"/>
        <v>31.5</v>
      </c>
      <c r="Z28">
        <v>8</v>
      </c>
      <c r="AA28">
        <f t="shared" si="9"/>
        <v>91</v>
      </c>
    </row>
    <row r="29" spans="1:27" x14ac:dyDescent="0.3">
      <c r="B29" t="s">
        <v>15</v>
      </c>
      <c r="C29">
        <f t="shared" si="0"/>
        <v>0</v>
      </c>
      <c r="D29">
        <f t="shared" si="0"/>
        <v>4.5</v>
      </c>
      <c r="E29">
        <f t="shared" si="0"/>
        <v>0</v>
      </c>
      <c r="F29">
        <f t="shared" si="0"/>
        <v>4.5</v>
      </c>
      <c r="G29">
        <f t="shared" si="0"/>
        <v>4.5</v>
      </c>
      <c r="H29">
        <f t="shared" si="0"/>
        <v>4.5</v>
      </c>
      <c r="I29">
        <f t="shared" si="0"/>
        <v>0</v>
      </c>
      <c r="J29">
        <f t="shared" si="0"/>
        <v>4.5</v>
      </c>
      <c r="K29">
        <f t="shared" si="10"/>
        <v>22.5</v>
      </c>
      <c r="L29">
        <v>1</v>
      </c>
      <c r="M29">
        <f t="shared" si="14"/>
        <v>22.5</v>
      </c>
      <c r="N29">
        <f t="shared" si="11"/>
        <v>45</v>
      </c>
      <c r="O29">
        <f t="shared" si="1"/>
        <v>4.5</v>
      </c>
      <c r="P29">
        <f t="shared" si="2"/>
        <v>0</v>
      </c>
      <c r="Q29">
        <f t="shared" si="3"/>
        <v>4.5</v>
      </c>
      <c r="R29">
        <f t="shared" si="4"/>
        <v>0</v>
      </c>
      <c r="S29">
        <f t="shared" si="5"/>
        <v>0</v>
      </c>
      <c r="T29">
        <f t="shared" si="6"/>
        <v>4.5</v>
      </c>
      <c r="U29">
        <f t="shared" si="7"/>
        <v>0</v>
      </c>
      <c r="V29">
        <f t="shared" si="8"/>
        <v>4.5</v>
      </c>
      <c r="W29">
        <f t="shared" si="12"/>
        <v>18</v>
      </c>
      <c r="X29">
        <v>1</v>
      </c>
      <c r="Y29">
        <f t="shared" si="13"/>
        <v>18</v>
      </c>
      <c r="Z29">
        <v>8</v>
      </c>
      <c r="AA29">
        <f t="shared" si="9"/>
        <v>58.5</v>
      </c>
    </row>
    <row r="30" spans="1:27" x14ac:dyDescent="0.3">
      <c r="B30" t="s">
        <v>16</v>
      </c>
      <c r="C30">
        <f t="shared" si="0"/>
        <v>4.5</v>
      </c>
      <c r="D30">
        <f t="shared" si="0"/>
        <v>4.5</v>
      </c>
      <c r="E30">
        <f t="shared" si="0"/>
        <v>4.5</v>
      </c>
      <c r="F30">
        <f t="shared" si="0"/>
        <v>4.5</v>
      </c>
      <c r="G30">
        <f t="shared" si="0"/>
        <v>4.5</v>
      </c>
      <c r="H30">
        <f t="shared" si="0"/>
        <v>4.5</v>
      </c>
      <c r="I30">
        <f t="shared" si="0"/>
        <v>4.5</v>
      </c>
      <c r="J30">
        <f t="shared" si="0"/>
        <v>4.5</v>
      </c>
      <c r="K30">
        <f t="shared" si="10"/>
        <v>36</v>
      </c>
      <c r="L30">
        <v>1</v>
      </c>
      <c r="M30">
        <f t="shared" si="14"/>
        <v>36</v>
      </c>
      <c r="N30">
        <f t="shared" si="11"/>
        <v>72</v>
      </c>
      <c r="O30">
        <f t="shared" si="1"/>
        <v>4.5</v>
      </c>
      <c r="P30">
        <f t="shared" si="2"/>
        <v>4.5</v>
      </c>
      <c r="Q30">
        <f t="shared" si="3"/>
        <v>4.5</v>
      </c>
      <c r="R30">
        <f t="shared" si="4"/>
        <v>4.5</v>
      </c>
      <c r="S30">
        <f t="shared" si="5"/>
        <v>0</v>
      </c>
      <c r="T30">
        <f t="shared" si="6"/>
        <v>4.5</v>
      </c>
      <c r="U30">
        <f t="shared" si="7"/>
        <v>4.5</v>
      </c>
      <c r="V30">
        <f t="shared" si="8"/>
        <v>4.5</v>
      </c>
      <c r="W30">
        <f t="shared" si="12"/>
        <v>31.5</v>
      </c>
      <c r="X30">
        <v>1</v>
      </c>
      <c r="Y30">
        <f t="shared" si="13"/>
        <v>31.5</v>
      </c>
      <c r="Z30">
        <v>8</v>
      </c>
      <c r="AA30">
        <f t="shared" si="9"/>
        <v>93.5</v>
      </c>
    </row>
    <row r="31" spans="1:27" x14ac:dyDescent="0.3">
      <c r="B31" t="s">
        <v>17</v>
      </c>
      <c r="C31">
        <f t="shared" si="0"/>
        <v>4.5</v>
      </c>
      <c r="D31">
        <f t="shared" si="0"/>
        <v>4.5</v>
      </c>
      <c r="E31">
        <f t="shared" si="0"/>
        <v>4.5</v>
      </c>
      <c r="F31">
        <f t="shared" si="0"/>
        <v>4.5</v>
      </c>
      <c r="G31">
        <f t="shared" si="0"/>
        <v>4.5</v>
      </c>
      <c r="H31">
        <f t="shared" si="0"/>
        <v>4.5</v>
      </c>
      <c r="I31">
        <f t="shared" si="0"/>
        <v>4.5</v>
      </c>
      <c r="J31">
        <f t="shared" si="0"/>
        <v>4.5</v>
      </c>
      <c r="K31">
        <f t="shared" si="10"/>
        <v>36</v>
      </c>
      <c r="L31">
        <v>1</v>
      </c>
      <c r="M31">
        <f t="shared" si="14"/>
        <v>36</v>
      </c>
      <c r="N31">
        <f t="shared" si="11"/>
        <v>72</v>
      </c>
      <c r="O31">
        <f t="shared" si="1"/>
        <v>4.5</v>
      </c>
      <c r="P31">
        <f t="shared" si="2"/>
        <v>0</v>
      </c>
      <c r="Q31">
        <f t="shared" si="3"/>
        <v>4.5</v>
      </c>
      <c r="R31">
        <f t="shared" si="4"/>
        <v>4.5</v>
      </c>
      <c r="S31">
        <f t="shared" si="5"/>
        <v>0</v>
      </c>
      <c r="T31">
        <f t="shared" si="6"/>
        <v>4.5</v>
      </c>
      <c r="U31">
        <f t="shared" si="7"/>
        <v>4.5</v>
      </c>
      <c r="V31">
        <f t="shared" si="8"/>
        <v>4.5</v>
      </c>
      <c r="W31">
        <f t="shared" si="12"/>
        <v>27</v>
      </c>
      <c r="X31">
        <v>1</v>
      </c>
      <c r="Y31">
        <f t="shared" si="13"/>
        <v>27</v>
      </c>
      <c r="Z31">
        <v>8</v>
      </c>
      <c r="AA31">
        <f t="shared" si="9"/>
        <v>91</v>
      </c>
    </row>
    <row r="32" spans="1:27" x14ac:dyDescent="0.3">
      <c r="B32" t="s">
        <v>18</v>
      </c>
      <c r="C32">
        <f t="shared" si="0"/>
        <v>4.5</v>
      </c>
      <c r="D32">
        <f t="shared" si="0"/>
        <v>4.5</v>
      </c>
      <c r="E32">
        <f t="shared" si="0"/>
        <v>4.5</v>
      </c>
      <c r="F32">
        <f t="shared" si="0"/>
        <v>0</v>
      </c>
      <c r="G32">
        <f t="shared" si="0"/>
        <v>4.5</v>
      </c>
      <c r="H32">
        <f t="shared" si="0"/>
        <v>4.5</v>
      </c>
      <c r="I32">
        <f t="shared" si="0"/>
        <v>4.5</v>
      </c>
      <c r="J32">
        <f t="shared" si="0"/>
        <v>4.5</v>
      </c>
      <c r="K32">
        <f t="shared" si="10"/>
        <v>31.5</v>
      </c>
      <c r="L32">
        <v>1</v>
      </c>
      <c r="M32">
        <f t="shared" si="14"/>
        <v>31.5</v>
      </c>
      <c r="N32">
        <f t="shared" si="11"/>
        <v>63</v>
      </c>
      <c r="O32">
        <f t="shared" si="1"/>
        <v>4.5</v>
      </c>
      <c r="P32">
        <f t="shared" si="2"/>
        <v>4.5</v>
      </c>
      <c r="Q32">
        <f t="shared" si="3"/>
        <v>4.5</v>
      </c>
      <c r="R32">
        <f t="shared" si="4"/>
        <v>0</v>
      </c>
      <c r="S32">
        <f t="shared" si="5"/>
        <v>0</v>
      </c>
      <c r="T32">
        <f t="shared" si="6"/>
        <v>4.5</v>
      </c>
      <c r="U32">
        <f t="shared" si="7"/>
        <v>4.5</v>
      </c>
      <c r="V32">
        <f t="shared" si="8"/>
        <v>0</v>
      </c>
      <c r="W32">
        <f t="shared" si="12"/>
        <v>22.5</v>
      </c>
      <c r="X32">
        <v>1</v>
      </c>
      <c r="Y32">
        <f t="shared" si="13"/>
        <v>22.5</v>
      </c>
      <c r="Z32">
        <v>8</v>
      </c>
      <c r="AA32">
        <f t="shared" si="9"/>
        <v>80</v>
      </c>
    </row>
    <row r="33" spans="1:27" x14ac:dyDescent="0.3">
      <c r="B33" t="s">
        <v>20</v>
      </c>
      <c r="C33">
        <f t="shared" si="0"/>
        <v>4.5</v>
      </c>
      <c r="D33">
        <f t="shared" si="0"/>
        <v>4.5</v>
      </c>
      <c r="E33">
        <f t="shared" si="0"/>
        <v>4.5</v>
      </c>
      <c r="F33">
        <f t="shared" si="0"/>
        <v>4.5</v>
      </c>
      <c r="G33">
        <f t="shared" si="0"/>
        <v>0</v>
      </c>
      <c r="H33">
        <f t="shared" si="0"/>
        <v>4.5</v>
      </c>
      <c r="I33">
        <f t="shared" si="0"/>
        <v>4.5</v>
      </c>
      <c r="J33">
        <f t="shared" si="0"/>
        <v>0</v>
      </c>
      <c r="K33">
        <f t="shared" si="10"/>
        <v>27</v>
      </c>
      <c r="L33">
        <v>1</v>
      </c>
      <c r="M33">
        <f t="shared" si="14"/>
        <v>27</v>
      </c>
      <c r="N33">
        <f t="shared" si="11"/>
        <v>54</v>
      </c>
      <c r="O33">
        <f t="shared" si="1"/>
        <v>0</v>
      </c>
      <c r="P33">
        <f t="shared" si="2"/>
        <v>4.5</v>
      </c>
      <c r="Q33">
        <f t="shared" si="3"/>
        <v>0</v>
      </c>
      <c r="R33">
        <f t="shared" si="4"/>
        <v>4.5</v>
      </c>
      <c r="S33">
        <f t="shared" si="5"/>
        <v>0</v>
      </c>
      <c r="T33">
        <f t="shared" si="6"/>
        <v>0</v>
      </c>
      <c r="U33">
        <f t="shared" si="7"/>
        <v>4.5</v>
      </c>
      <c r="V33">
        <f t="shared" si="8"/>
        <v>4.5</v>
      </c>
      <c r="W33">
        <f t="shared" si="12"/>
        <v>18</v>
      </c>
      <c r="X33">
        <v>1</v>
      </c>
      <c r="Y33">
        <f t="shared" si="13"/>
        <v>18</v>
      </c>
      <c r="Z33">
        <v>7</v>
      </c>
      <c r="AA33">
        <f t="shared" si="9"/>
        <v>62</v>
      </c>
    </row>
    <row r="34" spans="1:27" x14ac:dyDescent="0.3">
      <c r="B34" t="s">
        <v>21</v>
      </c>
      <c r="C34">
        <f t="shared" si="0"/>
        <v>4.5</v>
      </c>
      <c r="D34">
        <f t="shared" si="0"/>
        <v>4.5</v>
      </c>
      <c r="E34">
        <f t="shared" si="0"/>
        <v>4.5</v>
      </c>
      <c r="F34">
        <f t="shared" si="0"/>
        <v>4.5</v>
      </c>
      <c r="G34">
        <f t="shared" si="0"/>
        <v>4.5</v>
      </c>
      <c r="H34">
        <f t="shared" si="0"/>
        <v>4.5</v>
      </c>
      <c r="I34">
        <f t="shared" si="0"/>
        <v>4.5</v>
      </c>
      <c r="J34">
        <f t="shared" si="0"/>
        <v>4.5</v>
      </c>
      <c r="K34">
        <f t="shared" si="10"/>
        <v>36</v>
      </c>
      <c r="L34">
        <v>0.7</v>
      </c>
      <c r="M34">
        <f t="shared" si="14"/>
        <v>25.2</v>
      </c>
      <c r="N34">
        <f t="shared" si="11"/>
        <v>61</v>
      </c>
      <c r="O34">
        <f t="shared" si="1"/>
        <v>4.5</v>
      </c>
      <c r="P34">
        <f t="shared" si="2"/>
        <v>4.5</v>
      </c>
      <c r="Q34">
        <f t="shared" si="3"/>
        <v>4.5</v>
      </c>
      <c r="R34">
        <f t="shared" si="4"/>
        <v>4.5</v>
      </c>
      <c r="S34">
        <f t="shared" si="5"/>
        <v>4.5</v>
      </c>
      <c r="T34">
        <f t="shared" si="6"/>
        <v>4.5</v>
      </c>
      <c r="U34">
        <f t="shared" si="7"/>
        <v>4.5</v>
      </c>
      <c r="V34">
        <f t="shared" si="8"/>
        <v>4.5</v>
      </c>
      <c r="W34">
        <f t="shared" si="12"/>
        <v>36</v>
      </c>
      <c r="X34">
        <v>1</v>
      </c>
      <c r="Y34">
        <f t="shared" si="13"/>
        <v>36</v>
      </c>
      <c r="Z34">
        <v>8</v>
      </c>
      <c r="AA34">
        <f t="shared" si="9"/>
        <v>89.2</v>
      </c>
    </row>
    <row r="35" spans="1:27" x14ac:dyDescent="0.3">
      <c r="B35" t="s">
        <v>22</v>
      </c>
      <c r="C35">
        <f t="shared" si="0"/>
        <v>4.5</v>
      </c>
      <c r="D35">
        <f t="shared" si="0"/>
        <v>4.5</v>
      </c>
      <c r="E35">
        <f t="shared" si="0"/>
        <v>4.5</v>
      </c>
      <c r="F35">
        <f t="shared" si="0"/>
        <v>4.5</v>
      </c>
      <c r="G35">
        <f t="shared" si="0"/>
        <v>4.5</v>
      </c>
      <c r="H35">
        <f t="shared" si="0"/>
        <v>4.5</v>
      </c>
      <c r="I35">
        <f t="shared" si="0"/>
        <v>4.5</v>
      </c>
      <c r="J35">
        <f t="shared" si="0"/>
        <v>4.5</v>
      </c>
      <c r="K35">
        <f t="shared" si="10"/>
        <v>36</v>
      </c>
      <c r="L35">
        <v>1</v>
      </c>
      <c r="M35">
        <f t="shared" si="14"/>
        <v>36</v>
      </c>
      <c r="N35">
        <f t="shared" si="11"/>
        <v>72</v>
      </c>
      <c r="O35">
        <f t="shared" si="1"/>
        <v>0</v>
      </c>
      <c r="P35">
        <f t="shared" si="2"/>
        <v>4.5</v>
      </c>
      <c r="Q35">
        <f t="shared" si="3"/>
        <v>4.5</v>
      </c>
      <c r="R35">
        <f t="shared" si="4"/>
        <v>4.5</v>
      </c>
      <c r="S35">
        <f t="shared" si="5"/>
        <v>4.5</v>
      </c>
      <c r="T35">
        <f t="shared" si="6"/>
        <v>4.5</v>
      </c>
      <c r="U35">
        <f t="shared" si="7"/>
        <v>4.5</v>
      </c>
      <c r="V35">
        <f t="shared" si="8"/>
        <v>0</v>
      </c>
      <c r="W35">
        <f t="shared" si="12"/>
        <v>27</v>
      </c>
      <c r="X35">
        <v>1</v>
      </c>
      <c r="Y35">
        <f t="shared" si="13"/>
        <v>27</v>
      </c>
      <c r="Z35">
        <v>8</v>
      </c>
      <c r="AA35">
        <f t="shared" si="9"/>
        <v>71</v>
      </c>
    </row>
    <row r="36" spans="1:27" x14ac:dyDescent="0.3">
      <c r="B36" t="s">
        <v>23</v>
      </c>
      <c r="C36">
        <f t="shared" ref="C36:J45" si="15">IF(C12="+",$C$25,0)</f>
        <v>4.5</v>
      </c>
      <c r="D36">
        <f t="shared" si="15"/>
        <v>4.5</v>
      </c>
      <c r="E36">
        <f t="shared" si="15"/>
        <v>4.5</v>
      </c>
      <c r="F36">
        <f t="shared" si="15"/>
        <v>4.5</v>
      </c>
      <c r="G36">
        <f t="shared" si="15"/>
        <v>4.5</v>
      </c>
      <c r="H36">
        <f t="shared" si="15"/>
        <v>4.5</v>
      </c>
      <c r="I36">
        <f t="shared" si="15"/>
        <v>0</v>
      </c>
      <c r="J36">
        <f t="shared" si="15"/>
        <v>4.5</v>
      </c>
      <c r="K36">
        <f t="shared" si="10"/>
        <v>31.5</v>
      </c>
      <c r="L36">
        <v>0.8</v>
      </c>
      <c r="M36">
        <f t="shared" si="14"/>
        <v>25.200000000000003</v>
      </c>
      <c r="N36">
        <f t="shared" si="11"/>
        <v>57</v>
      </c>
      <c r="O36">
        <f t="shared" si="1"/>
        <v>4.5</v>
      </c>
      <c r="P36">
        <f t="shared" si="2"/>
        <v>4.5</v>
      </c>
      <c r="Q36">
        <f t="shared" si="3"/>
        <v>0</v>
      </c>
      <c r="R36">
        <f t="shared" si="4"/>
        <v>0</v>
      </c>
      <c r="S36">
        <f t="shared" si="5"/>
        <v>4.5</v>
      </c>
      <c r="T36">
        <f t="shared" si="6"/>
        <v>0</v>
      </c>
      <c r="U36">
        <f t="shared" si="7"/>
        <v>0</v>
      </c>
      <c r="V36">
        <f t="shared" si="8"/>
        <v>4.5</v>
      </c>
      <c r="W36">
        <f t="shared" si="12"/>
        <v>18</v>
      </c>
      <c r="X36">
        <v>1</v>
      </c>
      <c r="Y36">
        <f t="shared" si="13"/>
        <v>18</v>
      </c>
      <c r="Z36">
        <v>7</v>
      </c>
      <c r="AA36">
        <f t="shared" si="9"/>
        <v>55.2</v>
      </c>
    </row>
    <row r="37" spans="1:27" x14ac:dyDescent="0.3">
      <c r="B37" t="s">
        <v>24</v>
      </c>
      <c r="C37">
        <f t="shared" si="15"/>
        <v>4.5</v>
      </c>
      <c r="D37">
        <f t="shared" si="15"/>
        <v>4.5</v>
      </c>
      <c r="E37">
        <f t="shared" si="15"/>
        <v>4.5</v>
      </c>
      <c r="F37">
        <f t="shared" si="15"/>
        <v>4.5</v>
      </c>
      <c r="G37">
        <f t="shared" si="15"/>
        <v>4.5</v>
      </c>
      <c r="H37">
        <f t="shared" si="15"/>
        <v>0</v>
      </c>
      <c r="I37">
        <f t="shared" si="15"/>
        <v>0</v>
      </c>
      <c r="J37">
        <f t="shared" si="15"/>
        <v>4.5</v>
      </c>
      <c r="K37">
        <f t="shared" si="10"/>
        <v>27</v>
      </c>
      <c r="L37">
        <v>0.3</v>
      </c>
      <c r="M37">
        <f t="shared" si="14"/>
        <v>8.1</v>
      </c>
      <c r="N37">
        <f t="shared" si="11"/>
        <v>35</v>
      </c>
      <c r="O37">
        <f t="shared" si="1"/>
        <v>0</v>
      </c>
      <c r="P37">
        <f t="shared" si="2"/>
        <v>0</v>
      </c>
      <c r="Q37">
        <f t="shared" si="3"/>
        <v>4.5</v>
      </c>
      <c r="R37">
        <f t="shared" si="4"/>
        <v>0</v>
      </c>
      <c r="S37">
        <f t="shared" si="5"/>
        <v>4.5</v>
      </c>
      <c r="T37">
        <f t="shared" si="6"/>
        <v>4.5</v>
      </c>
      <c r="U37">
        <f t="shared" si="7"/>
        <v>4.5</v>
      </c>
      <c r="V37">
        <f t="shared" si="8"/>
        <v>4.5</v>
      </c>
      <c r="W37">
        <f t="shared" si="12"/>
        <v>22.5</v>
      </c>
      <c r="X37">
        <v>1</v>
      </c>
      <c r="Y37">
        <f t="shared" si="13"/>
        <v>22.5</v>
      </c>
      <c r="Z37">
        <v>8</v>
      </c>
      <c r="AA37">
        <f t="shared" si="9"/>
        <v>56.6</v>
      </c>
    </row>
    <row r="38" spans="1:27" x14ac:dyDescent="0.3">
      <c r="B38" t="s">
        <v>25</v>
      </c>
      <c r="C38">
        <f t="shared" si="15"/>
        <v>4.5</v>
      </c>
      <c r="D38">
        <f t="shared" si="15"/>
        <v>4.5</v>
      </c>
      <c r="E38">
        <f t="shared" si="15"/>
        <v>4.5</v>
      </c>
      <c r="F38">
        <f t="shared" si="15"/>
        <v>4.5</v>
      </c>
      <c r="G38">
        <f t="shared" si="15"/>
        <v>4.5</v>
      </c>
      <c r="H38">
        <f t="shared" si="15"/>
        <v>0</v>
      </c>
      <c r="I38">
        <f t="shared" si="15"/>
        <v>0</v>
      </c>
      <c r="J38">
        <f t="shared" si="15"/>
        <v>4.5</v>
      </c>
      <c r="K38">
        <f t="shared" si="10"/>
        <v>27</v>
      </c>
      <c r="L38">
        <v>0.9</v>
      </c>
      <c r="M38">
        <f t="shared" si="14"/>
        <v>24.299999999999997</v>
      </c>
      <c r="N38">
        <f t="shared" si="11"/>
        <v>51</v>
      </c>
      <c r="O38">
        <f t="shared" si="1"/>
        <v>0</v>
      </c>
      <c r="P38">
        <f t="shared" si="2"/>
        <v>4.5</v>
      </c>
      <c r="Q38">
        <f t="shared" si="3"/>
        <v>4.5</v>
      </c>
      <c r="R38">
        <f t="shared" si="4"/>
        <v>0</v>
      </c>
      <c r="S38">
        <f t="shared" si="5"/>
        <v>4.5</v>
      </c>
      <c r="T38">
        <f t="shared" si="6"/>
        <v>4.5</v>
      </c>
      <c r="U38">
        <f t="shared" si="7"/>
        <v>0</v>
      </c>
      <c r="V38">
        <f t="shared" si="8"/>
        <v>0</v>
      </c>
      <c r="W38">
        <f t="shared" si="12"/>
        <v>18</v>
      </c>
      <c r="X38">
        <v>1</v>
      </c>
      <c r="Y38">
        <f t="shared" si="13"/>
        <v>18</v>
      </c>
      <c r="Z38">
        <v>8</v>
      </c>
      <c r="AA38">
        <f t="shared" si="9"/>
        <v>55.3</v>
      </c>
    </row>
    <row r="39" spans="1:27" x14ac:dyDescent="0.3">
      <c r="B39" t="s">
        <v>26</v>
      </c>
      <c r="C39">
        <f t="shared" si="15"/>
        <v>0</v>
      </c>
      <c r="D39">
        <f t="shared" si="15"/>
        <v>0</v>
      </c>
      <c r="E39">
        <f t="shared" si="15"/>
        <v>0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</v>
      </c>
      <c r="J39">
        <f t="shared" si="15"/>
        <v>0</v>
      </c>
      <c r="K39">
        <f t="shared" si="10"/>
        <v>0</v>
      </c>
      <c r="M39">
        <f t="shared" si="14"/>
        <v>0</v>
      </c>
      <c r="N39">
        <f t="shared" si="11"/>
        <v>0</v>
      </c>
      <c r="O39">
        <f t="shared" si="1"/>
        <v>0</v>
      </c>
      <c r="P39">
        <f t="shared" si="2"/>
        <v>0</v>
      </c>
      <c r="Q39">
        <f t="shared" si="3"/>
        <v>0</v>
      </c>
      <c r="R39">
        <f t="shared" si="4"/>
        <v>0</v>
      </c>
      <c r="S39">
        <f t="shared" si="5"/>
        <v>0</v>
      </c>
      <c r="T39">
        <f t="shared" si="6"/>
        <v>0</v>
      </c>
      <c r="U39">
        <f t="shared" si="7"/>
        <v>0</v>
      </c>
      <c r="V39">
        <f t="shared" si="8"/>
        <v>0</v>
      </c>
      <c r="W39">
        <f t="shared" si="12"/>
        <v>0</v>
      </c>
      <c r="Y39">
        <f t="shared" si="13"/>
        <v>0</v>
      </c>
      <c r="Z39">
        <v>8</v>
      </c>
      <c r="AA39">
        <f t="shared" si="9"/>
        <v>16</v>
      </c>
    </row>
    <row r="40" spans="1:27" x14ac:dyDescent="0.3">
      <c r="B40" t="s">
        <v>27</v>
      </c>
      <c r="C40">
        <f t="shared" si="15"/>
        <v>4.5</v>
      </c>
      <c r="D40">
        <f t="shared" si="15"/>
        <v>4.5</v>
      </c>
      <c r="E40">
        <f t="shared" si="15"/>
        <v>4.5</v>
      </c>
      <c r="F40">
        <f t="shared" si="15"/>
        <v>4.5</v>
      </c>
      <c r="G40">
        <f t="shared" si="15"/>
        <v>4.5</v>
      </c>
      <c r="H40">
        <f t="shared" si="15"/>
        <v>4.5</v>
      </c>
      <c r="I40">
        <f t="shared" si="15"/>
        <v>4.5</v>
      </c>
      <c r="J40">
        <f t="shared" si="15"/>
        <v>4.5</v>
      </c>
      <c r="K40">
        <f t="shared" si="10"/>
        <v>36</v>
      </c>
      <c r="L40">
        <v>1</v>
      </c>
      <c r="M40">
        <f t="shared" si="14"/>
        <v>36</v>
      </c>
      <c r="N40">
        <f t="shared" si="11"/>
        <v>72</v>
      </c>
      <c r="O40">
        <f t="shared" si="1"/>
        <v>4.5</v>
      </c>
      <c r="P40">
        <f t="shared" si="2"/>
        <v>0</v>
      </c>
      <c r="Q40">
        <f t="shared" si="3"/>
        <v>4.5</v>
      </c>
      <c r="R40">
        <f t="shared" si="4"/>
        <v>4.5</v>
      </c>
      <c r="S40">
        <f t="shared" si="5"/>
        <v>0</v>
      </c>
      <c r="T40">
        <f t="shared" si="6"/>
        <v>4.5</v>
      </c>
      <c r="U40">
        <f t="shared" si="7"/>
        <v>4.5</v>
      </c>
      <c r="V40">
        <f t="shared" si="8"/>
        <v>4.5</v>
      </c>
      <c r="W40">
        <f t="shared" si="12"/>
        <v>27</v>
      </c>
      <c r="X40">
        <v>1</v>
      </c>
      <c r="Y40">
        <f t="shared" si="13"/>
        <v>27</v>
      </c>
      <c r="Z40">
        <v>8</v>
      </c>
      <c r="AA40">
        <f t="shared" si="9"/>
        <v>91</v>
      </c>
    </row>
    <row r="41" spans="1:27" x14ac:dyDescent="0.3">
      <c r="B41" t="s">
        <v>28</v>
      </c>
      <c r="C41">
        <f t="shared" si="15"/>
        <v>4.5</v>
      </c>
      <c r="D41">
        <f t="shared" si="15"/>
        <v>4.5</v>
      </c>
      <c r="E41">
        <f t="shared" si="15"/>
        <v>4.5</v>
      </c>
      <c r="F41">
        <f t="shared" si="15"/>
        <v>4.5</v>
      </c>
      <c r="G41">
        <f t="shared" si="15"/>
        <v>4.5</v>
      </c>
      <c r="H41">
        <f t="shared" si="15"/>
        <v>4.5</v>
      </c>
      <c r="I41">
        <f t="shared" si="15"/>
        <v>4.5</v>
      </c>
      <c r="J41">
        <f t="shared" si="15"/>
        <v>4.5</v>
      </c>
      <c r="K41">
        <f t="shared" si="10"/>
        <v>36</v>
      </c>
      <c r="L41">
        <v>1</v>
      </c>
      <c r="M41">
        <f t="shared" si="14"/>
        <v>36</v>
      </c>
      <c r="N41">
        <f t="shared" si="11"/>
        <v>72</v>
      </c>
      <c r="O41">
        <f t="shared" si="1"/>
        <v>4.5</v>
      </c>
      <c r="P41">
        <f t="shared" si="2"/>
        <v>0</v>
      </c>
      <c r="Q41">
        <f t="shared" si="3"/>
        <v>4.5</v>
      </c>
      <c r="R41">
        <f t="shared" si="4"/>
        <v>4.5</v>
      </c>
      <c r="S41">
        <f t="shared" si="5"/>
        <v>0</v>
      </c>
      <c r="T41">
        <f t="shared" si="6"/>
        <v>4.5</v>
      </c>
      <c r="U41">
        <f t="shared" si="7"/>
        <v>4.5</v>
      </c>
      <c r="V41">
        <f t="shared" si="8"/>
        <v>4.5</v>
      </c>
      <c r="W41">
        <f t="shared" si="12"/>
        <v>27</v>
      </c>
      <c r="X41">
        <v>1</v>
      </c>
      <c r="Y41">
        <f t="shared" si="13"/>
        <v>27</v>
      </c>
      <c r="Z41">
        <v>8</v>
      </c>
      <c r="AA41">
        <f t="shared" si="9"/>
        <v>91</v>
      </c>
    </row>
    <row r="42" spans="1:27" x14ac:dyDescent="0.3">
      <c r="B42" t="s">
        <v>29</v>
      </c>
      <c r="C42">
        <f t="shared" si="15"/>
        <v>4.5</v>
      </c>
      <c r="D42">
        <f t="shared" si="15"/>
        <v>4.5</v>
      </c>
      <c r="E42">
        <f t="shared" si="15"/>
        <v>4.5</v>
      </c>
      <c r="F42">
        <f t="shared" si="15"/>
        <v>4.5</v>
      </c>
      <c r="G42">
        <f t="shared" si="15"/>
        <v>4.5</v>
      </c>
      <c r="H42">
        <f t="shared" si="15"/>
        <v>4.5</v>
      </c>
      <c r="I42">
        <f t="shared" si="15"/>
        <v>4.5</v>
      </c>
      <c r="J42">
        <f t="shared" si="15"/>
        <v>4.5</v>
      </c>
      <c r="K42">
        <f t="shared" si="10"/>
        <v>36</v>
      </c>
      <c r="L42">
        <v>0.8</v>
      </c>
      <c r="M42">
        <f t="shared" si="14"/>
        <v>28.799999999999997</v>
      </c>
      <c r="N42">
        <f t="shared" si="11"/>
        <v>65</v>
      </c>
      <c r="O42">
        <f t="shared" si="1"/>
        <v>4.5</v>
      </c>
      <c r="P42">
        <f t="shared" si="2"/>
        <v>4.5</v>
      </c>
      <c r="Q42">
        <f t="shared" si="3"/>
        <v>4.5</v>
      </c>
      <c r="R42">
        <f t="shared" si="4"/>
        <v>4.5</v>
      </c>
      <c r="S42">
        <f t="shared" si="5"/>
        <v>0</v>
      </c>
      <c r="T42">
        <f t="shared" si="6"/>
        <v>4.5</v>
      </c>
      <c r="U42">
        <f t="shared" si="7"/>
        <v>4.5</v>
      </c>
      <c r="V42">
        <f t="shared" si="8"/>
        <v>4.5</v>
      </c>
      <c r="W42">
        <f t="shared" si="12"/>
        <v>31.5</v>
      </c>
      <c r="X42">
        <v>1</v>
      </c>
      <c r="Y42">
        <f t="shared" si="13"/>
        <v>31.5</v>
      </c>
      <c r="Z42">
        <v>8</v>
      </c>
      <c r="AA42">
        <f t="shared" si="9"/>
        <v>88.3</v>
      </c>
    </row>
    <row r="43" spans="1:27" x14ac:dyDescent="0.3">
      <c r="B43" t="s">
        <v>30</v>
      </c>
      <c r="C43">
        <f t="shared" si="15"/>
        <v>4.5</v>
      </c>
      <c r="D43">
        <f t="shared" si="15"/>
        <v>4.5</v>
      </c>
      <c r="E43">
        <f t="shared" si="15"/>
        <v>4.5</v>
      </c>
      <c r="F43">
        <f t="shared" si="15"/>
        <v>4.5</v>
      </c>
      <c r="G43">
        <f t="shared" si="15"/>
        <v>4.5</v>
      </c>
      <c r="H43">
        <f t="shared" si="15"/>
        <v>4.5</v>
      </c>
      <c r="I43">
        <f t="shared" si="15"/>
        <v>4.5</v>
      </c>
      <c r="J43">
        <f t="shared" si="15"/>
        <v>0</v>
      </c>
      <c r="K43">
        <f t="shared" si="10"/>
        <v>31.5</v>
      </c>
      <c r="L43">
        <v>0.6</v>
      </c>
      <c r="M43">
        <f t="shared" si="14"/>
        <v>18.899999999999999</v>
      </c>
      <c r="N43">
        <f t="shared" si="11"/>
        <v>50</v>
      </c>
      <c r="O43">
        <f t="shared" si="1"/>
        <v>4.5</v>
      </c>
      <c r="P43">
        <f t="shared" si="2"/>
        <v>4.5</v>
      </c>
      <c r="Q43">
        <f t="shared" si="3"/>
        <v>4.5</v>
      </c>
      <c r="R43">
        <f t="shared" si="4"/>
        <v>4.5</v>
      </c>
      <c r="S43">
        <f t="shared" si="5"/>
        <v>0</v>
      </c>
      <c r="T43">
        <f t="shared" si="6"/>
        <v>4.5</v>
      </c>
      <c r="U43">
        <f t="shared" si="7"/>
        <v>4.5</v>
      </c>
      <c r="V43">
        <f t="shared" si="8"/>
        <v>4.5</v>
      </c>
      <c r="W43">
        <f t="shared" si="12"/>
        <v>31.5</v>
      </c>
      <c r="X43">
        <v>1</v>
      </c>
      <c r="Y43">
        <f t="shared" si="13"/>
        <v>31.5</v>
      </c>
      <c r="Z43">
        <v>7</v>
      </c>
      <c r="AA43">
        <f t="shared" si="9"/>
        <v>77.400000000000006</v>
      </c>
    </row>
    <row r="44" spans="1:27" x14ac:dyDescent="0.3">
      <c r="B44" t="s">
        <v>31</v>
      </c>
      <c r="C44">
        <f t="shared" si="15"/>
        <v>0</v>
      </c>
      <c r="D44">
        <f t="shared" si="15"/>
        <v>4.5</v>
      </c>
      <c r="E44">
        <f t="shared" si="15"/>
        <v>4.5</v>
      </c>
      <c r="F44">
        <f t="shared" si="15"/>
        <v>4.5</v>
      </c>
      <c r="G44">
        <f t="shared" si="15"/>
        <v>4.5</v>
      </c>
      <c r="H44">
        <f t="shared" si="15"/>
        <v>4.5</v>
      </c>
      <c r="I44">
        <f t="shared" si="15"/>
        <v>4.5</v>
      </c>
      <c r="J44">
        <f t="shared" si="15"/>
        <v>4.5</v>
      </c>
      <c r="K44">
        <f t="shared" si="10"/>
        <v>31.5</v>
      </c>
      <c r="L44">
        <v>1</v>
      </c>
      <c r="M44">
        <f t="shared" si="14"/>
        <v>31.5</v>
      </c>
      <c r="N44">
        <f t="shared" si="11"/>
        <v>63</v>
      </c>
      <c r="O44">
        <f t="shared" si="1"/>
        <v>0</v>
      </c>
      <c r="P44">
        <f t="shared" si="2"/>
        <v>4.5</v>
      </c>
      <c r="Q44">
        <f t="shared" si="3"/>
        <v>0</v>
      </c>
      <c r="R44">
        <f t="shared" si="4"/>
        <v>0</v>
      </c>
      <c r="S44">
        <f t="shared" si="5"/>
        <v>0</v>
      </c>
      <c r="T44">
        <f t="shared" si="6"/>
        <v>0</v>
      </c>
      <c r="U44">
        <f t="shared" si="7"/>
        <v>0</v>
      </c>
      <c r="V44">
        <f t="shared" si="8"/>
        <v>0</v>
      </c>
      <c r="W44">
        <f t="shared" si="12"/>
        <v>4.5</v>
      </c>
      <c r="X44">
        <v>1</v>
      </c>
      <c r="Y44">
        <f t="shared" si="13"/>
        <v>4.5</v>
      </c>
      <c r="Z44">
        <v>3</v>
      </c>
      <c r="AA44">
        <f t="shared" si="9"/>
        <v>55</v>
      </c>
    </row>
    <row r="45" spans="1:27" x14ac:dyDescent="0.3">
      <c r="B45" t="s">
        <v>32</v>
      </c>
      <c r="C45">
        <f t="shared" si="15"/>
        <v>4.5</v>
      </c>
      <c r="D45">
        <f t="shared" si="15"/>
        <v>4.5</v>
      </c>
      <c r="E45">
        <f t="shared" si="15"/>
        <v>4.5</v>
      </c>
      <c r="F45">
        <f t="shared" si="15"/>
        <v>4.5</v>
      </c>
      <c r="G45">
        <f t="shared" si="15"/>
        <v>4.5</v>
      </c>
      <c r="H45">
        <f t="shared" si="15"/>
        <v>4.5</v>
      </c>
      <c r="I45">
        <f t="shared" si="15"/>
        <v>4.5</v>
      </c>
      <c r="J45">
        <f t="shared" si="15"/>
        <v>4.5</v>
      </c>
      <c r="K45">
        <f t="shared" si="10"/>
        <v>36</v>
      </c>
      <c r="L45">
        <v>1</v>
      </c>
      <c r="M45">
        <f t="shared" si="14"/>
        <v>36</v>
      </c>
      <c r="N45">
        <f t="shared" si="11"/>
        <v>72</v>
      </c>
      <c r="O45">
        <f t="shared" si="1"/>
        <v>4.5</v>
      </c>
      <c r="P45">
        <f t="shared" si="2"/>
        <v>0</v>
      </c>
      <c r="Q45">
        <f t="shared" si="3"/>
        <v>4.5</v>
      </c>
      <c r="R45">
        <f t="shared" si="4"/>
        <v>4.5</v>
      </c>
      <c r="S45">
        <f t="shared" si="5"/>
        <v>0</v>
      </c>
      <c r="T45">
        <f t="shared" si="6"/>
        <v>4.5</v>
      </c>
      <c r="U45">
        <f t="shared" si="7"/>
        <v>4.5</v>
      </c>
      <c r="V45">
        <f t="shared" si="8"/>
        <v>4.5</v>
      </c>
      <c r="W45">
        <f t="shared" si="12"/>
        <v>27</v>
      </c>
      <c r="X45">
        <v>1</v>
      </c>
      <c r="Y45">
        <f t="shared" si="13"/>
        <v>27</v>
      </c>
      <c r="Z45">
        <v>8</v>
      </c>
      <c r="AA45">
        <f t="shared" si="9"/>
        <v>91</v>
      </c>
    </row>
    <row r="46" spans="1:27" x14ac:dyDescent="0.3">
      <c r="B46" t="s">
        <v>33</v>
      </c>
      <c r="C46">
        <f t="shared" ref="C46:J46" si="16">IF(C22="+",$C$25,0)</f>
        <v>0</v>
      </c>
      <c r="D46">
        <f t="shared" si="16"/>
        <v>4.5</v>
      </c>
      <c r="E46">
        <f t="shared" si="16"/>
        <v>4.5</v>
      </c>
      <c r="F46">
        <f t="shared" si="16"/>
        <v>4.5</v>
      </c>
      <c r="G46">
        <f t="shared" si="16"/>
        <v>4.5</v>
      </c>
      <c r="H46">
        <f t="shared" si="16"/>
        <v>4.5</v>
      </c>
      <c r="I46">
        <f t="shared" si="16"/>
        <v>0</v>
      </c>
      <c r="J46">
        <f t="shared" si="16"/>
        <v>0</v>
      </c>
      <c r="K46">
        <f t="shared" si="10"/>
        <v>22.5</v>
      </c>
      <c r="L46">
        <v>1</v>
      </c>
      <c r="M46">
        <f t="shared" si="14"/>
        <v>22.5</v>
      </c>
      <c r="N46">
        <f t="shared" si="11"/>
        <v>45</v>
      </c>
      <c r="O46">
        <f t="shared" si="1"/>
        <v>0</v>
      </c>
      <c r="P46">
        <f t="shared" si="2"/>
        <v>0</v>
      </c>
      <c r="Q46">
        <f t="shared" si="3"/>
        <v>0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8"/>
        <v>0</v>
      </c>
      <c r="W46">
        <f t="shared" si="12"/>
        <v>0</v>
      </c>
      <c r="X46">
        <v>1</v>
      </c>
      <c r="Y46">
        <f t="shared" si="13"/>
        <v>0</v>
      </c>
      <c r="Z46">
        <v>4</v>
      </c>
      <c r="AA46">
        <f t="shared" si="9"/>
        <v>26.5</v>
      </c>
    </row>
    <row r="48" spans="1:27" x14ac:dyDescent="0.3">
      <c r="A48" s="5" t="s">
        <v>48</v>
      </c>
      <c r="B48" s="5" t="s">
        <v>49</v>
      </c>
      <c r="C48" s="5" t="s">
        <v>50</v>
      </c>
      <c r="D48" s="5" t="s">
        <v>51</v>
      </c>
    </row>
    <row r="49" spans="1:4" x14ac:dyDescent="0.3">
      <c r="A49" s="2">
        <v>1</v>
      </c>
      <c r="B49" s="2" t="s">
        <v>11</v>
      </c>
      <c r="C49" s="2">
        <f t="shared" ref="C49:C69" si="17">ROUND(AA26,0)</f>
        <v>39</v>
      </c>
      <c r="D49" s="6" t="str">
        <f>IF(C49&gt;=55,"Зачет","-")</f>
        <v>-</v>
      </c>
    </row>
    <row r="50" spans="1:4" x14ac:dyDescent="0.3">
      <c r="A50" s="2">
        <v>2</v>
      </c>
      <c r="B50" s="2" t="s">
        <v>12</v>
      </c>
      <c r="C50" s="2">
        <f t="shared" si="17"/>
        <v>56</v>
      </c>
      <c r="D50" s="6" t="str">
        <f t="shared" ref="D50:D69" si="18">IF(C50&gt;=55,"Зачет","-")</f>
        <v>Зачет</v>
      </c>
    </row>
    <row r="51" spans="1:4" x14ac:dyDescent="0.3">
      <c r="A51" s="2">
        <v>3</v>
      </c>
      <c r="B51" s="2" t="s">
        <v>14</v>
      </c>
      <c r="C51" s="2">
        <f t="shared" si="17"/>
        <v>91</v>
      </c>
      <c r="D51" s="6" t="str">
        <f t="shared" si="18"/>
        <v>Зачет</v>
      </c>
    </row>
    <row r="52" spans="1:4" x14ac:dyDescent="0.3">
      <c r="A52" s="2">
        <v>4</v>
      </c>
      <c r="B52" s="2" t="s">
        <v>15</v>
      </c>
      <c r="C52" s="2">
        <f t="shared" si="17"/>
        <v>59</v>
      </c>
      <c r="D52" s="6" t="str">
        <f t="shared" si="18"/>
        <v>Зачет</v>
      </c>
    </row>
    <row r="53" spans="1:4" x14ac:dyDescent="0.3">
      <c r="A53" s="2">
        <v>5</v>
      </c>
      <c r="B53" s="2" t="s">
        <v>16</v>
      </c>
      <c r="C53" s="2">
        <f t="shared" si="17"/>
        <v>94</v>
      </c>
      <c r="D53" s="6" t="str">
        <f t="shared" si="18"/>
        <v>Зачет</v>
      </c>
    </row>
    <row r="54" spans="1:4" x14ac:dyDescent="0.3">
      <c r="A54" s="2">
        <v>6</v>
      </c>
      <c r="B54" s="2" t="s">
        <v>17</v>
      </c>
      <c r="C54" s="2">
        <f t="shared" si="17"/>
        <v>91</v>
      </c>
      <c r="D54" s="6" t="str">
        <f t="shared" si="18"/>
        <v>Зачет</v>
      </c>
    </row>
    <row r="55" spans="1:4" x14ac:dyDescent="0.3">
      <c r="A55" s="2">
        <v>7</v>
      </c>
      <c r="B55" s="2" t="s">
        <v>18</v>
      </c>
      <c r="C55" s="2">
        <f t="shared" si="17"/>
        <v>80</v>
      </c>
      <c r="D55" s="6" t="str">
        <f t="shared" si="18"/>
        <v>Зачет</v>
      </c>
    </row>
    <row r="56" spans="1:4" x14ac:dyDescent="0.3">
      <c r="A56" s="2">
        <v>8</v>
      </c>
      <c r="B56" s="2" t="s">
        <v>20</v>
      </c>
      <c r="C56" s="2">
        <f t="shared" si="17"/>
        <v>62</v>
      </c>
      <c r="D56" s="6" t="str">
        <f t="shared" si="18"/>
        <v>Зачет</v>
      </c>
    </row>
    <row r="57" spans="1:4" x14ac:dyDescent="0.3">
      <c r="A57" s="2">
        <v>9</v>
      </c>
      <c r="B57" s="2" t="s">
        <v>21</v>
      </c>
      <c r="C57" s="2">
        <f t="shared" si="17"/>
        <v>89</v>
      </c>
      <c r="D57" s="6" t="str">
        <f t="shared" si="18"/>
        <v>Зачет</v>
      </c>
    </row>
    <row r="58" spans="1:4" x14ac:dyDescent="0.3">
      <c r="A58" s="2">
        <v>10</v>
      </c>
      <c r="B58" s="2" t="s">
        <v>22</v>
      </c>
      <c r="C58" s="2">
        <f t="shared" si="17"/>
        <v>71</v>
      </c>
      <c r="D58" s="6" t="str">
        <f t="shared" si="18"/>
        <v>Зачет</v>
      </c>
    </row>
    <row r="59" spans="1:4" x14ac:dyDescent="0.3">
      <c r="A59" s="2">
        <v>11</v>
      </c>
      <c r="B59" s="2" t="s">
        <v>23</v>
      </c>
      <c r="C59" s="2">
        <f t="shared" si="17"/>
        <v>55</v>
      </c>
      <c r="D59" s="6" t="str">
        <f t="shared" si="18"/>
        <v>Зачет</v>
      </c>
    </row>
    <row r="60" spans="1:4" x14ac:dyDescent="0.3">
      <c r="A60" s="2">
        <v>12</v>
      </c>
      <c r="B60" s="2" t="s">
        <v>24</v>
      </c>
      <c r="C60" s="2">
        <f t="shared" si="17"/>
        <v>57</v>
      </c>
      <c r="D60" s="6" t="str">
        <f t="shared" si="18"/>
        <v>Зачет</v>
      </c>
    </row>
    <row r="61" spans="1:4" x14ac:dyDescent="0.3">
      <c r="A61" s="2">
        <v>13</v>
      </c>
      <c r="B61" s="2" t="s">
        <v>25</v>
      </c>
      <c r="C61" s="2">
        <f t="shared" si="17"/>
        <v>55</v>
      </c>
      <c r="D61" s="6" t="str">
        <f t="shared" si="18"/>
        <v>Зачет</v>
      </c>
    </row>
    <row r="62" spans="1:4" x14ac:dyDescent="0.3">
      <c r="A62" s="2">
        <v>14</v>
      </c>
      <c r="B62" s="2" t="s">
        <v>26</v>
      </c>
      <c r="C62" s="2">
        <f t="shared" si="17"/>
        <v>16</v>
      </c>
      <c r="D62" s="6" t="str">
        <f t="shared" si="18"/>
        <v>-</v>
      </c>
    </row>
    <row r="63" spans="1:4" x14ac:dyDescent="0.3">
      <c r="A63" s="2">
        <v>15</v>
      </c>
      <c r="B63" s="2" t="s">
        <v>27</v>
      </c>
      <c r="C63" s="2">
        <f t="shared" si="17"/>
        <v>91</v>
      </c>
      <c r="D63" s="6" t="str">
        <f t="shared" si="18"/>
        <v>Зачет</v>
      </c>
    </row>
    <row r="64" spans="1:4" x14ac:dyDescent="0.3">
      <c r="A64" s="2">
        <v>16</v>
      </c>
      <c r="B64" s="2" t="s">
        <v>28</v>
      </c>
      <c r="C64" s="2">
        <f t="shared" si="17"/>
        <v>91</v>
      </c>
      <c r="D64" s="6" t="str">
        <f t="shared" si="18"/>
        <v>Зачет</v>
      </c>
    </row>
    <row r="65" spans="1:4" x14ac:dyDescent="0.3">
      <c r="A65" s="2">
        <v>17</v>
      </c>
      <c r="B65" s="2" t="s">
        <v>29</v>
      </c>
      <c r="C65" s="2">
        <f t="shared" si="17"/>
        <v>88</v>
      </c>
      <c r="D65" s="6" t="str">
        <f t="shared" si="18"/>
        <v>Зачет</v>
      </c>
    </row>
    <row r="66" spans="1:4" x14ac:dyDescent="0.3">
      <c r="A66" s="2">
        <v>18</v>
      </c>
      <c r="B66" s="2" t="s">
        <v>30</v>
      </c>
      <c r="C66" s="2">
        <f t="shared" si="17"/>
        <v>77</v>
      </c>
      <c r="D66" s="6" t="str">
        <f t="shared" si="18"/>
        <v>Зачет</v>
      </c>
    </row>
    <row r="67" spans="1:4" x14ac:dyDescent="0.3">
      <c r="A67" s="2">
        <v>19</v>
      </c>
      <c r="B67" s="2" t="s">
        <v>31</v>
      </c>
      <c r="C67" s="2">
        <f t="shared" si="17"/>
        <v>55</v>
      </c>
      <c r="D67" s="6" t="str">
        <f t="shared" si="18"/>
        <v>Зачет</v>
      </c>
    </row>
    <row r="68" spans="1:4" x14ac:dyDescent="0.3">
      <c r="A68" s="2">
        <v>20</v>
      </c>
      <c r="B68" s="2" t="s">
        <v>32</v>
      </c>
      <c r="C68" s="2">
        <f t="shared" si="17"/>
        <v>91</v>
      </c>
      <c r="D68" s="6" t="str">
        <f t="shared" si="18"/>
        <v>Зачет</v>
      </c>
    </row>
    <row r="69" spans="1:4" x14ac:dyDescent="0.3">
      <c r="A69" s="2">
        <v>21</v>
      </c>
      <c r="B69" s="2" t="s">
        <v>33</v>
      </c>
      <c r="C69" s="2">
        <f t="shared" si="17"/>
        <v>27</v>
      </c>
      <c r="D69" s="6" t="str">
        <f t="shared" si="18"/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B333-1594-4A58-B9BA-AF16E2F2DAC6}">
  <dimension ref="A1:P27"/>
  <sheetViews>
    <sheetView workbookViewId="0">
      <selection activeCell="C4" sqref="C4:P27"/>
    </sheetView>
  </sheetViews>
  <sheetFormatPr defaultRowHeight="14.4" x14ac:dyDescent="0.3"/>
  <cols>
    <col min="1" max="1" width="3" bestFit="1" customWidth="1"/>
    <col min="2" max="2" width="35.88671875" bestFit="1" customWidth="1"/>
    <col min="7" max="7" width="9.77734375" bestFit="1" customWidth="1"/>
    <col min="15" max="15" width="9.77734375" bestFit="1" customWidth="1"/>
  </cols>
  <sheetData>
    <row r="1" spans="1:16" x14ac:dyDescent="0.3">
      <c r="C1" s="1">
        <v>44235</v>
      </c>
      <c r="D1" s="1">
        <v>44242</v>
      </c>
      <c r="E1" s="1">
        <v>44249</v>
      </c>
      <c r="F1" s="1">
        <v>44256</v>
      </c>
      <c r="G1" t="s">
        <v>41</v>
      </c>
      <c r="H1" s="1">
        <v>44268</v>
      </c>
      <c r="I1" s="1">
        <v>44277</v>
      </c>
      <c r="J1" s="1">
        <v>44284</v>
      </c>
      <c r="K1" s="1">
        <v>44298</v>
      </c>
      <c r="L1" s="1">
        <v>44305</v>
      </c>
      <c r="M1" s="1">
        <v>44312</v>
      </c>
      <c r="N1" s="1">
        <v>44319</v>
      </c>
      <c r="O1" s="1" t="s">
        <v>41</v>
      </c>
      <c r="P1" s="1">
        <v>44333</v>
      </c>
    </row>
    <row r="2" spans="1:16" x14ac:dyDescent="0.3">
      <c r="C2" s="1">
        <v>44237</v>
      </c>
      <c r="D2" s="1">
        <v>44244</v>
      </c>
      <c r="E2" s="1">
        <v>44251</v>
      </c>
      <c r="F2" s="1">
        <v>44258</v>
      </c>
      <c r="G2" s="1">
        <v>44265</v>
      </c>
      <c r="H2" s="1">
        <v>44272</v>
      </c>
      <c r="I2" s="1">
        <v>44279</v>
      </c>
      <c r="J2" s="1">
        <v>44279</v>
      </c>
      <c r="K2" s="1">
        <v>44300</v>
      </c>
      <c r="L2" s="1">
        <v>44307</v>
      </c>
      <c r="M2" s="1">
        <v>44314</v>
      </c>
      <c r="N2" s="1">
        <v>44321</v>
      </c>
      <c r="O2" s="1">
        <v>44328</v>
      </c>
      <c r="P2" s="1">
        <v>44335</v>
      </c>
    </row>
    <row r="3" spans="1:16" x14ac:dyDescent="0.3">
      <c r="A3" s="2"/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 x14ac:dyDescent="0.3">
      <c r="A4" s="2">
        <v>1</v>
      </c>
      <c r="B4" s="2" t="s">
        <v>11</v>
      </c>
      <c r="C4" s="3"/>
      <c r="D4" s="3"/>
      <c r="E4" s="3"/>
      <c r="F4" s="3"/>
      <c r="G4" s="3"/>
      <c r="H4" s="3" t="s">
        <v>42</v>
      </c>
      <c r="I4" s="3"/>
      <c r="J4" s="3" t="s">
        <v>42</v>
      </c>
      <c r="K4" s="3" t="s">
        <v>42</v>
      </c>
      <c r="L4" s="3"/>
      <c r="M4" s="3"/>
      <c r="N4" s="3" t="s">
        <v>42</v>
      </c>
      <c r="O4" s="3"/>
      <c r="P4" s="3" t="s">
        <v>42</v>
      </c>
    </row>
    <row r="5" spans="1:16" x14ac:dyDescent="0.3">
      <c r="A5" s="2">
        <v>2</v>
      </c>
      <c r="B5" s="2" t="s">
        <v>12</v>
      </c>
      <c r="C5" s="3"/>
      <c r="D5" s="3"/>
      <c r="E5" s="3" t="s">
        <v>42</v>
      </c>
      <c r="F5" s="3" t="s">
        <v>42</v>
      </c>
      <c r="G5" s="3" t="s">
        <v>42</v>
      </c>
      <c r="H5" s="3" t="s">
        <v>42</v>
      </c>
      <c r="I5" s="3"/>
      <c r="J5" s="3"/>
      <c r="K5" s="3" t="s">
        <v>42</v>
      </c>
      <c r="L5" s="3"/>
      <c r="M5" s="3" t="s">
        <v>42</v>
      </c>
      <c r="N5" s="3"/>
      <c r="O5" s="3" t="s">
        <v>42</v>
      </c>
      <c r="P5" s="3" t="s">
        <v>42</v>
      </c>
    </row>
    <row r="6" spans="1:16" x14ac:dyDescent="0.3">
      <c r="A6" s="2">
        <v>3</v>
      </c>
      <c r="B6" s="2" t="s">
        <v>13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</row>
    <row r="7" spans="1:16" x14ac:dyDescent="0.3">
      <c r="A7" s="2">
        <v>4</v>
      </c>
      <c r="B7" s="2" t="s">
        <v>14</v>
      </c>
      <c r="C7" s="3"/>
      <c r="D7" s="3"/>
      <c r="E7" s="3"/>
      <c r="F7" s="3"/>
      <c r="G7" s="3"/>
      <c r="H7" s="3"/>
      <c r="I7" s="3" t="s">
        <v>42</v>
      </c>
      <c r="J7" s="3"/>
      <c r="K7" s="3"/>
      <c r="L7" s="3"/>
      <c r="M7" s="3"/>
      <c r="N7" s="3"/>
      <c r="O7" s="3" t="s">
        <v>42</v>
      </c>
      <c r="P7" s="3"/>
    </row>
    <row r="8" spans="1:16" x14ac:dyDescent="0.3">
      <c r="A8" s="2">
        <v>5</v>
      </c>
      <c r="B8" s="2" t="s">
        <v>34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 x14ac:dyDescent="0.3">
      <c r="A9" s="2">
        <v>6</v>
      </c>
      <c r="B9" s="2" t="s">
        <v>15</v>
      </c>
      <c r="C9" s="3" t="s">
        <v>42</v>
      </c>
      <c r="D9" s="3"/>
      <c r="E9" s="3" t="s">
        <v>42</v>
      </c>
      <c r="F9" s="3"/>
      <c r="G9" s="3"/>
      <c r="H9" s="3"/>
      <c r="I9" s="3" t="s">
        <v>42</v>
      </c>
      <c r="J9" s="3"/>
      <c r="K9" s="3"/>
      <c r="L9" s="3" t="s">
        <v>42</v>
      </c>
      <c r="M9" s="3"/>
      <c r="N9" s="3" t="s">
        <v>42</v>
      </c>
      <c r="O9" s="3" t="s">
        <v>42</v>
      </c>
      <c r="P9" s="3"/>
    </row>
    <row r="10" spans="1:16" x14ac:dyDescent="0.3">
      <c r="A10" s="2">
        <v>7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42</v>
      </c>
      <c r="P10" s="3"/>
    </row>
    <row r="11" spans="1:16" x14ac:dyDescent="0.3">
      <c r="A11" s="2">
        <v>8</v>
      </c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42</v>
      </c>
      <c r="M11" s="3"/>
      <c r="N11" s="3"/>
      <c r="O11" s="3" t="s">
        <v>42</v>
      </c>
      <c r="P11" s="3"/>
    </row>
    <row r="12" spans="1:16" x14ac:dyDescent="0.3">
      <c r="A12" s="2">
        <v>9</v>
      </c>
      <c r="B12" s="2" t="s">
        <v>18</v>
      </c>
      <c r="C12" s="3"/>
      <c r="D12" s="3"/>
      <c r="E12" s="3"/>
      <c r="F12" s="3" t="s">
        <v>42</v>
      </c>
      <c r="G12" s="3"/>
      <c r="H12" s="3"/>
      <c r="I12" s="3"/>
      <c r="J12" s="3"/>
      <c r="K12" s="3"/>
      <c r="L12" s="3"/>
      <c r="M12" s="3"/>
      <c r="N12" s="3" t="s">
        <v>42</v>
      </c>
      <c r="O12" s="3" t="s">
        <v>42</v>
      </c>
      <c r="P12" s="3"/>
    </row>
    <row r="13" spans="1:16" x14ac:dyDescent="0.3">
      <c r="A13" s="2">
        <v>10</v>
      </c>
      <c r="B13" s="2" t="s">
        <v>19</v>
      </c>
      <c r="C13" s="3"/>
      <c r="D13" s="3"/>
      <c r="E13" s="3"/>
      <c r="F13" s="3"/>
      <c r="G13" s="3" t="s">
        <v>42</v>
      </c>
      <c r="H13" s="3"/>
      <c r="I13" s="3"/>
      <c r="J13" s="3" t="s">
        <v>42</v>
      </c>
      <c r="K13" s="3" t="s">
        <v>42</v>
      </c>
      <c r="L13" s="3"/>
      <c r="M13" s="3" t="s">
        <v>42</v>
      </c>
      <c r="N13" s="3" t="s">
        <v>42</v>
      </c>
      <c r="O13" s="3" t="s">
        <v>42</v>
      </c>
      <c r="P13" s="3" t="s">
        <v>42</v>
      </c>
    </row>
    <row r="14" spans="1:16" x14ac:dyDescent="0.3">
      <c r="A14" s="2">
        <v>11</v>
      </c>
      <c r="B14" s="2" t="s">
        <v>20</v>
      </c>
      <c r="C14" s="3"/>
      <c r="D14" s="3"/>
      <c r="E14" s="3"/>
      <c r="F14" s="3"/>
      <c r="G14" s="3" t="s">
        <v>42</v>
      </c>
      <c r="H14" s="3"/>
      <c r="I14" s="3"/>
      <c r="J14" s="3" t="s">
        <v>42</v>
      </c>
      <c r="K14" s="3" t="s">
        <v>42</v>
      </c>
      <c r="L14" s="3"/>
      <c r="M14" s="3" t="s">
        <v>42</v>
      </c>
      <c r="N14" s="3"/>
      <c r="O14" s="3" t="s">
        <v>42</v>
      </c>
      <c r="P14" s="3" t="s">
        <v>42</v>
      </c>
    </row>
    <row r="15" spans="1:16" x14ac:dyDescent="0.3">
      <c r="A15" s="2">
        <v>12</v>
      </c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42</v>
      </c>
      <c r="P15" s="3"/>
    </row>
    <row r="16" spans="1:16" x14ac:dyDescent="0.3">
      <c r="A16" s="2">
        <v>13</v>
      </c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 t="s">
        <v>42</v>
      </c>
      <c r="L16" s="3"/>
      <c r="M16" s="3"/>
      <c r="N16" s="3"/>
      <c r="O16" s="3"/>
      <c r="P16" s="3"/>
    </row>
    <row r="17" spans="1:16" x14ac:dyDescent="0.3">
      <c r="A17" s="2">
        <v>14</v>
      </c>
      <c r="B17" s="2" t="s">
        <v>23</v>
      </c>
      <c r="C17" s="3"/>
      <c r="D17" s="3"/>
      <c r="E17" s="3"/>
      <c r="F17" s="3"/>
      <c r="G17" s="3"/>
      <c r="H17" s="3" t="s">
        <v>42</v>
      </c>
      <c r="I17" s="3" t="s">
        <v>42</v>
      </c>
      <c r="J17" s="3"/>
      <c r="K17" s="3" t="s">
        <v>42</v>
      </c>
      <c r="L17" s="3"/>
      <c r="M17" s="3" t="s">
        <v>42</v>
      </c>
      <c r="N17" s="3" t="s">
        <v>42</v>
      </c>
      <c r="O17" s="3" t="s">
        <v>42</v>
      </c>
      <c r="P17" s="3" t="s">
        <v>42</v>
      </c>
    </row>
    <row r="18" spans="1:16" x14ac:dyDescent="0.3">
      <c r="A18" s="2">
        <v>15</v>
      </c>
      <c r="B18" s="2" t="s">
        <v>24</v>
      </c>
      <c r="C18" s="3"/>
      <c r="D18" s="3"/>
      <c r="E18" s="3"/>
      <c r="F18" s="3"/>
      <c r="G18" s="3"/>
      <c r="H18" s="3" t="s">
        <v>42</v>
      </c>
      <c r="I18" s="3" t="s">
        <v>42</v>
      </c>
      <c r="J18" s="3"/>
      <c r="K18" s="3" t="s">
        <v>42</v>
      </c>
      <c r="L18" s="3" t="s">
        <v>42</v>
      </c>
      <c r="M18" s="3"/>
      <c r="N18" s="3" t="s">
        <v>42</v>
      </c>
      <c r="O18" s="3" t="s">
        <v>42</v>
      </c>
      <c r="P18" s="3" t="s">
        <v>42</v>
      </c>
    </row>
    <row r="19" spans="1:16" x14ac:dyDescent="0.3">
      <c r="A19" s="2">
        <v>16</v>
      </c>
      <c r="B19" s="2" t="s">
        <v>25</v>
      </c>
      <c r="C19" s="3"/>
      <c r="D19" s="3"/>
      <c r="E19" s="3"/>
      <c r="F19" s="3"/>
      <c r="G19" s="3"/>
      <c r="H19" s="3" t="s">
        <v>42</v>
      </c>
      <c r="I19" s="3" t="s">
        <v>42</v>
      </c>
      <c r="J19" s="3"/>
      <c r="K19" s="3" t="s">
        <v>42</v>
      </c>
      <c r="L19" s="3"/>
      <c r="M19" s="3"/>
      <c r="N19" s="3" t="s">
        <v>42</v>
      </c>
      <c r="O19" s="3"/>
      <c r="P19" s="3"/>
    </row>
    <row r="20" spans="1:16" x14ac:dyDescent="0.3">
      <c r="A20" s="2">
        <v>17</v>
      </c>
      <c r="B20" s="2" t="s">
        <v>26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  <row r="21" spans="1:16" x14ac:dyDescent="0.3">
      <c r="A21" s="2">
        <v>18</v>
      </c>
      <c r="B21" s="2" t="s">
        <v>27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42</v>
      </c>
      <c r="M21" s="3"/>
      <c r="N21" s="3"/>
      <c r="O21" s="3" t="s">
        <v>42</v>
      </c>
      <c r="P21" s="3"/>
    </row>
    <row r="22" spans="1:16" x14ac:dyDescent="0.3">
      <c r="A22" s="2">
        <v>19</v>
      </c>
      <c r="B22" s="2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42</v>
      </c>
      <c r="M22" s="3"/>
      <c r="N22" s="3"/>
      <c r="O22" s="3" t="s">
        <v>42</v>
      </c>
      <c r="P22" s="3"/>
    </row>
    <row r="23" spans="1:16" x14ac:dyDescent="0.3">
      <c r="A23" s="2">
        <v>20</v>
      </c>
      <c r="B23" s="2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42</v>
      </c>
      <c r="P23" s="3"/>
    </row>
    <row r="24" spans="1:16" x14ac:dyDescent="0.3">
      <c r="A24" s="2">
        <v>21</v>
      </c>
      <c r="B24" s="2" t="s">
        <v>30</v>
      </c>
      <c r="C24" s="3"/>
      <c r="D24" s="3"/>
      <c r="E24" s="3"/>
      <c r="F24" s="3"/>
      <c r="G24" s="3"/>
      <c r="H24" s="3"/>
      <c r="I24" s="3"/>
      <c r="J24" s="3" t="s">
        <v>42</v>
      </c>
      <c r="K24" s="3" t="s">
        <v>42</v>
      </c>
      <c r="L24" s="3"/>
      <c r="M24" s="3"/>
      <c r="N24" s="3"/>
      <c r="O24" s="3" t="s">
        <v>42</v>
      </c>
      <c r="P24" s="3"/>
    </row>
    <row r="25" spans="1:16" x14ac:dyDescent="0.3">
      <c r="A25" s="2">
        <v>22</v>
      </c>
      <c r="B25" s="2" t="s">
        <v>31</v>
      </c>
      <c r="C25" s="3" t="s">
        <v>42</v>
      </c>
      <c r="D25" s="3"/>
      <c r="E25" s="3"/>
      <c r="F25" s="3"/>
      <c r="G25" s="3"/>
      <c r="H25" s="3" t="s">
        <v>42</v>
      </c>
      <c r="I25" s="3"/>
      <c r="J25" s="3" t="s">
        <v>42</v>
      </c>
      <c r="K25" s="3" t="s">
        <v>42</v>
      </c>
      <c r="L25" s="3"/>
      <c r="M25" s="3" t="s">
        <v>42</v>
      </c>
      <c r="N25" s="3" t="s">
        <v>42</v>
      </c>
      <c r="O25" s="3" t="s">
        <v>42</v>
      </c>
      <c r="P25" s="3" t="s">
        <v>42</v>
      </c>
    </row>
    <row r="26" spans="1:16" x14ac:dyDescent="0.3">
      <c r="A26" s="2">
        <v>23</v>
      </c>
      <c r="B26" s="2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42</v>
      </c>
      <c r="M26" s="3"/>
      <c r="N26" s="3"/>
      <c r="O26" s="3" t="s">
        <v>42</v>
      </c>
      <c r="P26" s="3"/>
    </row>
    <row r="27" spans="1:16" x14ac:dyDescent="0.3">
      <c r="A27" s="2">
        <v>24</v>
      </c>
      <c r="B27" s="2" t="s">
        <v>33</v>
      </c>
      <c r="C27" s="3" t="s">
        <v>42</v>
      </c>
      <c r="D27" s="3"/>
      <c r="E27" s="3"/>
      <c r="F27" s="3"/>
      <c r="G27" s="3"/>
      <c r="H27" s="3"/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2021-06-25T15:05:46Z</dcterms:modified>
</cp:coreProperties>
</file>