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077CB46-EA8E-4C26-978B-9177453EB995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<sst xmlns="http://schemas.openxmlformats.org/spreadsheetml/2006/main" count="389" uniqueCount="48">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</sst>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52" sqref="A52:D76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/>
      <c r="J2" s="1" t="s">
        <v>32</v>
      </c>
      <c r="K2">
        <v>10</v>
      </c>
      <c r="L2" s="1"/>
      <c r="M2" s="1"/>
      <c r="N2" s="1" t="s">
        <v>32</v>
      </c>
      <c r="O2" s="1"/>
      <c r="P2" s="1"/>
      <c r="Q2" s="1" t="s">
        <v>32</v>
      </c>
      <c r="R2" s="1"/>
      <c r="S2" s="1"/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/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/>
      <c r="G9" s="1" t="s">
        <v>32</v>
      </c>
      <c r="H9" s="1"/>
      <c r="I9" s="1"/>
      <c r="J9" s="1"/>
      <c r="K9">
        <v>10</v>
      </c>
      <c r="L9" s="1"/>
      <c r="M9" s="1"/>
      <c r="N9" s="1"/>
      <c r="O9" s="1"/>
      <c r="P9" s="1"/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/>
      <c r="J10" s="1" t="s">
        <v>32</v>
      </c>
      <c r="L10" s="1" t="s">
        <v>32</v>
      </c>
      <c r="M10" s="1" t="s">
        <v>32</v>
      </c>
      <c r="N10" s="1"/>
      <c r="O10" s="1"/>
      <c r="P10" s="1"/>
      <c r="Q10" s="1"/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/>
      <c r="J13" s="1"/>
      <c r="L13" s="1"/>
      <c r="M13" s="1"/>
      <c r="N13" s="1"/>
      <c r="O13" s="1"/>
      <c r="P13" s="1"/>
      <c r="Q13" s="1" t="s">
        <v>32</v>
      </c>
      <c r="R13" s="1"/>
      <c r="S13" s="1"/>
      <c r="T13" s="1"/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/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/>
      <c r="G25" s="1" t="s">
        <v>32</v>
      </c>
      <c r="H25" s="1" t="s">
        <v>32</v>
      </c>
      <c r="I25" s="1"/>
      <c r="J25" s="1"/>
      <c r="K25">
        <v>10</v>
      </c>
      <c r="L25" s="1" t="s">
        <v>32</v>
      </c>
      <c r="M25" s="1"/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4.5</v>
      </c>
      <c r="K27">
        <f>SUM(C27:J27)</f>
        <v>31.5</v>
      </c>
      <c r="L27">
        <v>0.7</v>
      </c>
      <c r="M27">
        <f>L27*K27</f>
        <v>22.049999999999997</v>
      </c>
      <c r="N27">
        <f>ROUND(K27+M27,0)</f>
        <v>54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0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0</v>
      </c>
      <c r="W27">
        <f>SUM(O27:V27)</f>
        <v>9</v>
      </c>
      <c r="X27">
        <v>1</v>
      </c>
      <c r="Y27">
        <f>X27*W27</f>
        <v>9</v>
      </c>
      <c r="Z27">
        <v>8</v>
      </c>
      <c r="AA27">
        <f t="shared" ref="AA27:AA50" si="9">Y27+M27+K2+T2+Z27</f>
        <v>49.05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76.5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0</v>
      </c>
      <c r="G34">
        <f t="shared" si="0"/>
        <v>4.5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10"/>
        <v>18</v>
      </c>
      <c r="L34">
        <v>1</v>
      </c>
      <c r="M34">
        <f t="shared" si="14"/>
        <v>18</v>
      </c>
      <c r="N34">
        <f t="shared" si="11"/>
        <v>36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9</v>
      </c>
      <c r="X34">
        <v>1</v>
      </c>
      <c r="Y34">
        <f t="shared" si="13"/>
        <v>9</v>
      </c>
      <c r="Z34">
        <v>5</v>
      </c>
      <c r="AA34">
        <f t="shared" si="9"/>
        <v>42</v>
      </c>
    </row>
    <row r="35" spans="2:27" x14ac:dyDescent="0.3">
      <c r="B35" t="s">
        <v>8</v>
      </c>
      <c r="C35">
        <f t="shared" si="0"/>
        <v>0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0</v>
      </c>
      <c r="J35">
        <f t="shared" si="0"/>
        <v>4.5</v>
      </c>
      <c r="K35">
        <f t="shared" si="10"/>
        <v>27</v>
      </c>
      <c r="L35">
        <v>1</v>
      </c>
      <c r="M35">
        <f t="shared" si="14"/>
        <v>27</v>
      </c>
      <c r="N35">
        <f t="shared" si="11"/>
        <v>54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4.5</v>
      </c>
      <c r="W35">
        <f t="shared" si="12"/>
        <v>13.5</v>
      </c>
      <c r="X35">
        <v>1</v>
      </c>
      <c r="Y35">
        <f t="shared" si="13"/>
        <v>13.5</v>
      </c>
      <c r="Z35">
        <v>6</v>
      </c>
      <c r="AA35">
        <f t="shared" si="9"/>
        <v>46.5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0</v>
      </c>
      <c r="J38">
        <f t="shared" si="15"/>
        <v>0</v>
      </c>
      <c r="K38">
        <f t="shared" si="10"/>
        <v>22.5</v>
      </c>
      <c r="L38">
        <v>0.5</v>
      </c>
      <c r="M38">
        <f t="shared" si="14"/>
        <v>11.25</v>
      </c>
      <c r="N38">
        <f t="shared" si="11"/>
        <v>34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4.5</v>
      </c>
      <c r="X38">
        <v>1</v>
      </c>
      <c r="Y38">
        <f t="shared" si="13"/>
        <v>4.5</v>
      </c>
      <c r="Z38">
        <v>5</v>
      </c>
      <c r="AA38">
        <f t="shared" si="9"/>
        <v>20.75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55.349999999999994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6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0</v>
      </c>
      <c r="G50">
        <f t="shared" si="16"/>
        <v>4.5</v>
      </c>
      <c r="H50">
        <f t="shared" si="16"/>
        <v>4.5</v>
      </c>
      <c r="I50">
        <f t="shared" si="16"/>
        <v>0</v>
      </c>
      <c r="J50">
        <f t="shared" si="16"/>
        <v>0</v>
      </c>
      <c r="K50">
        <f t="shared" si="10"/>
        <v>22.5</v>
      </c>
      <c r="L50">
        <v>1</v>
      </c>
      <c r="M50">
        <f t="shared" si="14"/>
        <v>22.5</v>
      </c>
      <c r="N50">
        <f t="shared" si="11"/>
        <v>45</v>
      </c>
      <c r="O50">
        <f t="shared" si="1"/>
        <v>4.5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4.5</v>
      </c>
      <c r="X50">
        <v>1</v>
      </c>
      <c r="Y50">
        <f t="shared" si="13"/>
        <v>4.5</v>
      </c>
      <c r="Z50">
        <v>1</v>
      </c>
      <c r="AA50">
        <f t="shared" si="9"/>
        <v>38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49</v>
      </c>
      <c r="D53" s="3" t="str">
        <f>IF(C53&gt;=55,"Зачет","-")</f>
        <v>-</v>
      </c>
    </row>
    <row r="54" spans="1:27" x14ac:dyDescent="0.3">
      <c r="A54" s="2">
        <v>2</v>
      </c>
      <c r="B54" s="2" t="s">
        <v>1</v>
      </c>
      <c r="C54" s="2">
        <f t="shared" si="17"/>
        <v>77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42</v>
      </c>
      <c r="D60" s="3" t="str">
        <f t="shared" si="18"/>
        <v>-</v>
      </c>
    </row>
    <row r="61" spans="1:27" x14ac:dyDescent="0.3">
      <c r="A61" s="2">
        <v>9</v>
      </c>
      <c r="B61" s="2" t="s">
        <v>8</v>
      </c>
      <c r="C61" s="2">
        <f t="shared" si="17"/>
        <v>47</v>
      </c>
      <c r="D61" s="3" t="str">
        <f t="shared" si="18"/>
        <v>-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21</v>
      </c>
      <c r="D64" s="3" t="str">
        <f t="shared" si="18"/>
        <v>-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55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38</v>
      </c>
      <c r="D76" s="3" t="str">
        <f t="shared" si="18"/>
        <v>-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2021-06-06T06:41:18Z</dcterms:modified>
</cp:coreProperties>
</file>