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0A1F8E7-B641-444A-92EA-09349AE5C33C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 s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<sst xmlns="http://schemas.openxmlformats.org/spreadsheetml/2006/main" count="405" uniqueCount="48">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</sst>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C76" sqref="C76:D76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>
        <v>10</v>
      </c>
      <c r="L2" s="1"/>
      <c r="M2" s="1"/>
      <c r="N2" s="1" t="s">
        <v>32</v>
      </c>
      <c r="O2" s="1"/>
      <c r="P2" s="1" t="s">
        <v>32</v>
      </c>
      <c r="Q2" s="1" t="s">
        <v>32</v>
      </c>
      <c r="R2" s="1"/>
      <c r="S2" s="1" t="s">
        <v>32</v>
      </c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>
        <v>10</v>
      </c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>
        <v>10</v>
      </c>
      <c r="L9" s="1"/>
      <c r="M9" s="1" t="s">
        <v>32</v>
      </c>
      <c r="N9" s="1"/>
      <c r="O9" s="1"/>
      <c r="P9" s="1" t="s">
        <v>32</v>
      </c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/>
      <c r="J10" s="1" t="s">
        <v>32</v>
      </c>
      <c r="L10" s="1" t="s">
        <v>32</v>
      </c>
      <c r="M10" s="1" t="s">
        <v>32</v>
      </c>
      <c r="N10" s="1"/>
      <c r="O10" s="1"/>
      <c r="P10" s="1"/>
      <c r="Q10" s="1"/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 t="s">
        <v>32</v>
      </c>
      <c r="J13" s="1" t="s">
        <v>32</v>
      </c>
      <c r="K13">
        <v>8</v>
      </c>
      <c r="L13" s="1"/>
      <c r="M13" s="1" t="s">
        <v>32</v>
      </c>
      <c r="N13" s="1"/>
      <c r="O13" s="1"/>
      <c r="P13" s="1"/>
      <c r="Q13" s="1" t="s">
        <v>32</v>
      </c>
      <c r="R13" s="1"/>
      <c r="S13" s="1"/>
      <c r="T13" s="1">
        <v>5</v>
      </c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>
        <v>10</v>
      </c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>
        <v>10</v>
      </c>
      <c r="L25" s="1" t="s">
        <v>32</v>
      </c>
      <c r="M25" s="1" t="s">
        <v>32</v>
      </c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4.5</v>
      </c>
      <c r="J27">
        <f t="shared" si="0"/>
        <v>4.5</v>
      </c>
      <c r="K27">
        <f>SUM(C27:J27)</f>
        <v>36</v>
      </c>
      <c r="L27">
        <v>0.7</v>
      </c>
      <c r="M27">
        <f>L27*K27</f>
        <v>25.2</v>
      </c>
      <c r="N27">
        <f>ROUND(K27+M27,0)</f>
        <v>61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4.5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4.5</v>
      </c>
      <c r="W27">
        <f>SUM(O27:V27)</f>
        <v>18</v>
      </c>
      <c r="X27">
        <v>0.75</v>
      </c>
      <c r="Y27">
        <f>X27*W27</f>
        <v>13.5</v>
      </c>
      <c r="Z27">
        <v>8</v>
      </c>
      <c r="AA27">
        <f t="shared" ref="AA27:AA50" si="9">Y27+M27+K2+T2+Z27</f>
        <v>56.7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86.5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0.8</v>
      </c>
      <c r="M34">
        <f t="shared" si="14"/>
        <v>28.8</v>
      </c>
      <c r="N34">
        <f t="shared" si="11"/>
        <v>65</v>
      </c>
      <c r="O34">
        <f t="shared" si="1"/>
        <v>0</v>
      </c>
      <c r="P34">
        <f t="shared" si="2"/>
        <v>4.5</v>
      </c>
      <c r="Q34">
        <f t="shared" si="3"/>
        <v>0</v>
      </c>
      <c r="R34">
        <f t="shared" si="4"/>
        <v>0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18</v>
      </c>
      <c r="X34">
        <v>0.9</v>
      </c>
      <c r="Y34">
        <f t="shared" si="13"/>
        <v>16.2</v>
      </c>
      <c r="Z34">
        <v>5</v>
      </c>
      <c r="AA34">
        <f t="shared" si="9"/>
        <v>60</v>
      </c>
    </row>
    <row r="35" spans="2:27" x14ac:dyDescent="0.3">
      <c r="B35" t="s">
        <v>8</v>
      </c>
      <c r="C35">
        <f t="shared" si="0"/>
        <v>0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0</v>
      </c>
      <c r="J35">
        <f t="shared" si="0"/>
        <v>4.5</v>
      </c>
      <c r="K35">
        <f t="shared" si="10"/>
        <v>27</v>
      </c>
      <c r="L35">
        <v>1</v>
      </c>
      <c r="M35">
        <f t="shared" si="14"/>
        <v>27</v>
      </c>
      <c r="N35">
        <f t="shared" si="11"/>
        <v>54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4.5</v>
      </c>
      <c r="W35">
        <f t="shared" si="12"/>
        <v>13.5</v>
      </c>
      <c r="X35">
        <v>1</v>
      </c>
      <c r="Y35">
        <f t="shared" si="13"/>
        <v>13.5</v>
      </c>
      <c r="Z35">
        <v>6</v>
      </c>
      <c r="AA35">
        <f t="shared" si="9"/>
        <v>46.5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0"/>
        <v>31.5</v>
      </c>
      <c r="L38">
        <v>0.9</v>
      </c>
      <c r="M38">
        <f t="shared" si="14"/>
        <v>28.35</v>
      </c>
      <c r="N38">
        <f t="shared" si="11"/>
        <v>60</v>
      </c>
      <c r="O38">
        <f t="shared" si="1"/>
        <v>0</v>
      </c>
      <c r="P38">
        <f t="shared" si="2"/>
        <v>4.5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9</v>
      </c>
      <c r="X38">
        <v>1</v>
      </c>
      <c r="Y38">
        <f t="shared" si="13"/>
        <v>9</v>
      </c>
      <c r="Z38">
        <v>5</v>
      </c>
      <c r="AA38">
        <f t="shared" si="9"/>
        <v>55.35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65.349999999999994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0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4.5</v>
      </c>
      <c r="G50">
        <f t="shared" si="16"/>
        <v>4.5</v>
      </c>
      <c r="H50">
        <f t="shared" si="16"/>
        <v>4.5</v>
      </c>
      <c r="I50">
        <f t="shared" si="16"/>
        <v>4.5</v>
      </c>
      <c r="J50">
        <f t="shared" si="16"/>
        <v>4.5</v>
      </c>
      <c r="K50">
        <f t="shared" si="10"/>
        <v>36</v>
      </c>
      <c r="L50">
        <v>1</v>
      </c>
      <c r="M50">
        <f t="shared" si="14"/>
        <v>36</v>
      </c>
      <c r="N50">
        <f t="shared" si="11"/>
        <v>72</v>
      </c>
      <c r="O50">
        <f t="shared" si="1"/>
        <v>4.5</v>
      </c>
      <c r="P50">
        <f t="shared" si="2"/>
        <v>4.5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9</v>
      </c>
      <c r="X50">
        <v>1</v>
      </c>
      <c r="Y50">
        <f t="shared" si="13"/>
        <v>9</v>
      </c>
      <c r="Z50">
        <v>1</v>
      </c>
      <c r="AA50">
        <f t="shared" si="9"/>
        <v>56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57</v>
      </c>
      <c r="D53" s="3" t="str">
        <f>IF(C53&gt;=55,"Зачет","-")</f>
        <v>Зачет</v>
      </c>
    </row>
    <row r="54" spans="1:27" x14ac:dyDescent="0.3">
      <c r="A54" s="2">
        <v>2</v>
      </c>
      <c r="B54" s="2" t="s">
        <v>1</v>
      </c>
      <c r="C54" s="2">
        <f t="shared" si="17"/>
        <v>87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60</v>
      </c>
      <c r="D60" s="3" t="str">
        <f t="shared" si="18"/>
        <v>Зачет</v>
      </c>
    </row>
    <row r="61" spans="1:27" x14ac:dyDescent="0.3">
      <c r="A61" s="2">
        <v>9</v>
      </c>
      <c r="B61" s="2" t="s">
        <v>8</v>
      </c>
      <c r="C61" s="2">
        <f t="shared" si="17"/>
        <v>47</v>
      </c>
      <c r="D61" s="3" t="str">
        <f t="shared" si="18"/>
        <v>-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55</v>
      </c>
      <c r="D64" s="3" t="str">
        <f t="shared" si="18"/>
        <v>Зачет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65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56</v>
      </c>
      <c r="D76" s="3" t="str">
        <f t="shared" si="18"/>
        <v>Зачет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2021-06-14T05:34:10Z</dcterms:modified>
</cp:coreProperties>
</file>