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FE9C17B-8C2C-49DD-BAED-E6D6AC90A1DC}" xr6:coauthVersionLast="37" xr6:coauthVersionMax="37" xr10:uidLastSave="{00000000-0000-0000-0000-000000000000}"/>
  <bookViews>
    <workbookView xWindow="0" yWindow="0" windowWidth="22260" windowHeight="12648" tabRatio="587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P27" i="1"/>
  <c r="Q27" i="1"/>
  <c r="R27" i="1"/>
  <c r="S27" i="1"/>
  <c r="T27" i="1"/>
  <c r="U27" i="1"/>
  <c r="V27" i="1"/>
  <c r="O27" i="1"/>
  <c r="J27" i="1"/>
  <c r="M26" i="1"/>
  <c r="Y26" i="1" s="1"/>
  <c r="AA26" i="1" s="1"/>
  <c r="W28" i="1" l="1"/>
  <c r="Y28" i="1" s="1"/>
  <c r="W44" i="1"/>
  <c r="Y44" i="1" s="1"/>
  <c r="W36" i="1"/>
  <c r="Y36" i="1" s="1"/>
  <c r="W50" i="1"/>
  <c r="Y50" i="1" s="1"/>
  <c r="W43" i="1"/>
  <c r="Y43" i="1" s="1"/>
  <c r="W35" i="1"/>
  <c r="Y35" i="1" s="1"/>
  <c r="W42" i="1"/>
  <c r="Y42" i="1" s="1"/>
  <c r="W48" i="1"/>
  <c r="Y48" i="1" s="1"/>
  <c r="W47" i="1"/>
  <c r="Y47" i="1" s="1"/>
  <c r="W46" i="1"/>
  <c r="Y46" i="1" s="1"/>
  <c r="W41" i="1"/>
  <c r="Y41" i="1" s="1"/>
  <c r="W40" i="1"/>
  <c r="Y40" i="1" s="1"/>
  <c r="W39" i="1"/>
  <c r="Y39" i="1" s="1"/>
  <c r="W38" i="1"/>
  <c r="Y38" i="1" s="1"/>
  <c r="W37" i="1"/>
  <c r="Y37" i="1" s="1"/>
  <c r="W33" i="1"/>
  <c r="Y33" i="1" s="1"/>
  <c r="W32" i="1"/>
  <c r="Y32" i="1" s="1"/>
  <c r="W30" i="1"/>
  <c r="Y30" i="1" s="1"/>
  <c r="W29" i="1"/>
  <c r="Y29" i="1" s="1"/>
  <c r="W49" i="1"/>
  <c r="Y49" i="1" s="1"/>
  <c r="W34" i="1"/>
  <c r="Y34" i="1" s="1"/>
  <c r="W45" i="1"/>
  <c r="Y45" i="1" s="1"/>
  <c r="W31" i="1"/>
  <c r="Y31" i="1" s="1"/>
  <c r="W27" i="1"/>
  <c r="Y27" i="1" s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D27" i="1"/>
  <c r="E27" i="1"/>
  <c r="F27" i="1"/>
  <c r="G27" i="1"/>
  <c r="H27" i="1"/>
  <c r="I27" i="1"/>
  <c r="K27" i="1" l="1"/>
  <c r="K41" i="1"/>
  <c r="M41" i="1" s="1"/>
  <c r="AA41" i="1" s="1"/>
  <c r="C67" i="1" s="1"/>
  <c r="D67" i="1" s="1"/>
  <c r="K40" i="1"/>
  <c r="M40" i="1" s="1"/>
  <c r="AA40" i="1" s="1"/>
  <c r="C66" i="1" s="1"/>
  <c r="D66" i="1" s="1"/>
  <c r="K39" i="1"/>
  <c r="M39" i="1" s="1"/>
  <c r="AA39" i="1" s="1"/>
  <c r="C65" i="1" s="1"/>
  <c r="D65" i="1" s="1"/>
  <c r="K38" i="1"/>
  <c r="M38" i="1" s="1"/>
  <c r="AA38" i="1" s="1"/>
  <c r="C64" i="1" s="1"/>
  <c r="D64" i="1" s="1"/>
  <c r="K37" i="1"/>
  <c r="M37" i="1" s="1"/>
  <c r="AA37" i="1" s="1"/>
  <c r="C63" i="1" s="1"/>
  <c r="D63" i="1" s="1"/>
  <c r="K36" i="1"/>
  <c r="M36" i="1" s="1"/>
  <c r="AA36" i="1" s="1"/>
  <c r="C62" i="1" s="1"/>
  <c r="D62" i="1" s="1"/>
  <c r="K34" i="1"/>
  <c r="M34" i="1" s="1"/>
  <c r="AA34" i="1" s="1"/>
  <c r="C60" i="1" s="1"/>
  <c r="D60" i="1" s="1"/>
  <c r="K33" i="1"/>
  <c r="M33" i="1" s="1"/>
  <c r="AA33" i="1" s="1"/>
  <c r="C59" i="1" s="1"/>
  <c r="D59" i="1" s="1"/>
  <c r="K32" i="1"/>
  <c r="M32" i="1" s="1"/>
  <c r="AA32" i="1" s="1"/>
  <c r="C58" i="1" s="1"/>
  <c r="D58" i="1" s="1"/>
  <c r="K31" i="1"/>
  <c r="M31" i="1" s="1"/>
  <c r="AA31" i="1" s="1"/>
  <c r="C57" i="1" s="1"/>
  <c r="D57" i="1" s="1"/>
  <c r="K30" i="1"/>
  <c r="M30" i="1" s="1"/>
  <c r="AA30" i="1" s="1"/>
  <c r="C56" i="1" s="1"/>
  <c r="D56" i="1" s="1"/>
  <c r="K29" i="1"/>
  <c r="M29" i="1" s="1"/>
  <c r="AA29" i="1" s="1"/>
  <c r="C55" i="1" s="1"/>
  <c r="D55" i="1" s="1"/>
  <c r="K28" i="1"/>
  <c r="M28" i="1" s="1"/>
  <c r="AA28" i="1" s="1"/>
  <c r="C54" i="1" s="1"/>
  <c r="D54" i="1" s="1"/>
  <c r="K43" i="1"/>
  <c r="M43" i="1" s="1"/>
  <c r="AA43" i="1" s="1"/>
  <c r="C69" i="1" s="1"/>
  <c r="D69" i="1" s="1"/>
  <c r="K35" i="1"/>
  <c r="M35" i="1" s="1"/>
  <c r="AA35" i="1" s="1"/>
  <c r="C61" i="1" s="1"/>
  <c r="D61" i="1" s="1"/>
  <c r="K50" i="1"/>
  <c r="M50" i="1" s="1"/>
  <c r="AA50" i="1" s="1"/>
  <c r="C76" i="1" s="1"/>
  <c r="D76" i="1" s="1"/>
  <c r="K49" i="1"/>
  <c r="M49" i="1" s="1"/>
  <c r="AA49" i="1" s="1"/>
  <c r="C75" i="1" s="1"/>
  <c r="D75" i="1" s="1"/>
  <c r="K48" i="1"/>
  <c r="M48" i="1" s="1"/>
  <c r="AA48" i="1" s="1"/>
  <c r="C74" i="1" s="1"/>
  <c r="D74" i="1" s="1"/>
  <c r="K47" i="1"/>
  <c r="M47" i="1" s="1"/>
  <c r="AA47" i="1" s="1"/>
  <c r="C73" i="1" s="1"/>
  <c r="D73" i="1" s="1"/>
  <c r="K46" i="1"/>
  <c r="M46" i="1" s="1"/>
  <c r="AA46" i="1" s="1"/>
  <c r="C72" i="1" s="1"/>
  <c r="D72" i="1" s="1"/>
  <c r="K45" i="1"/>
  <c r="M45" i="1" s="1"/>
  <c r="AA45" i="1" s="1"/>
  <c r="C71" i="1" s="1"/>
  <c r="D71" i="1" s="1"/>
  <c r="K44" i="1"/>
  <c r="M44" i="1" s="1"/>
  <c r="AA44" i="1" s="1"/>
  <c r="C70" i="1" s="1"/>
  <c r="D70" i="1" s="1"/>
  <c r="K42" i="1"/>
  <c r="M42" i="1" s="1"/>
  <c r="AA42" i="1" s="1"/>
  <c r="C68" i="1" s="1"/>
  <c r="D68" i="1" s="1"/>
  <c r="M27" i="1" l="1"/>
  <c r="N29" i="1"/>
  <c r="N32" i="1"/>
  <c r="N47" i="1"/>
  <c r="N36" i="1"/>
  <c r="N27" i="1" l="1"/>
  <c r="AA27" i="1"/>
  <c r="C53" i="1" s="1"/>
  <c r="D53" i="1" s="1"/>
  <c r="N34" i="1"/>
  <c r="N43" i="1"/>
  <c r="N33" i="1"/>
  <c r="N37" i="1"/>
  <c r="N28" i="1"/>
  <c r="N44" i="1"/>
  <c r="N42" i="1"/>
  <c r="N46" i="1"/>
  <c r="N41" i="1"/>
  <c r="N49" i="1"/>
  <c r="N31" i="1"/>
  <c r="N38" i="1"/>
  <c r="N45" i="1"/>
  <c r="N48" i="1"/>
  <c r="N39" i="1"/>
  <c r="N40" i="1"/>
  <c r="N30" i="1"/>
  <c r="N35" i="1"/>
  <c r="N50" i="1"/>
</calcChain>
</file>

<file path=xl/sharedStrings.xml><?xml version="1.0" encoding="utf-8"?>
<sst xmlns="http://schemas.openxmlformats.org/spreadsheetml/2006/main" count="401" uniqueCount="48">
  <si>
    <t>Александрова Анастасия Игоревна</t>
  </si>
  <si>
    <t>Астапенко Кристина Юрьевна</t>
  </si>
  <si>
    <t>Бадмацыренов Данзан Доржиевич</t>
  </si>
  <si>
    <t>Барегамян Лиана Армановна</t>
  </si>
  <si>
    <t>Брюханов Александр Васильевич</t>
  </si>
  <si>
    <t>Буду Андрей Рафаэльевич</t>
  </si>
  <si>
    <t>Власов Матвей Владимирович</t>
  </si>
  <si>
    <t>Грибовский Владимир Иванович</t>
  </si>
  <si>
    <t>Дегтярев Ярослав Андреевич</t>
  </si>
  <si>
    <t>Дортман Семён Андреевич</t>
  </si>
  <si>
    <t>Канке Елизавета Андреевна</t>
  </si>
  <si>
    <t>Керемясова Эльза Федоровна</t>
  </si>
  <si>
    <t>Леднева Алёна Игоревна</t>
  </si>
  <si>
    <t>Максимова Ульяна Витальевна</t>
  </si>
  <si>
    <t>Набоков Николай Алексеевич</t>
  </si>
  <si>
    <t>Николаев Матвей Андреевич</t>
  </si>
  <si>
    <t>Петров Даниил Александрович</t>
  </si>
  <si>
    <t>Поклонов Павел Юрьевич</t>
  </si>
  <si>
    <t>Сибгатулина Эвилина Михайловна</t>
  </si>
  <si>
    <t>Усов Алексей Игоревич</t>
  </si>
  <si>
    <t>Цэрэндорж Нямсурэн -</t>
  </si>
  <si>
    <t>Черданцев Константин Валерьевич</t>
  </si>
  <si>
    <t>Шабанова Ульяна Юрьевна</t>
  </si>
  <si>
    <t>Шведов Вячеслав Александрович</t>
  </si>
  <si>
    <t>LB1</t>
  </si>
  <si>
    <t>LB2</t>
  </si>
  <si>
    <t>LB3</t>
  </si>
  <si>
    <t>LB4</t>
  </si>
  <si>
    <t>LB5</t>
  </si>
  <si>
    <t>LB6</t>
  </si>
  <si>
    <t>LB7</t>
  </si>
  <si>
    <t>LB8</t>
  </si>
  <si>
    <t>+</t>
  </si>
  <si>
    <t>Ref</t>
  </si>
  <si>
    <t>ratio</t>
  </si>
  <si>
    <t>LB9</t>
  </si>
  <si>
    <t>LB10</t>
  </si>
  <si>
    <t>LB11</t>
  </si>
  <si>
    <t>LB12</t>
  </si>
  <si>
    <t>LB13</t>
  </si>
  <si>
    <t>LB14</t>
  </si>
  <si>
    <t>LB15</t>
  </si>
  <si>
    <t>LB10.1</t>
  </si>
  <si>
    <t>Rep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</si>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</sst>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6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53" sqref="C53:D76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0" x14ac:dyDescent="0.3"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33</v>
      </c>
      <c r="L1" s="1" t="s">
        <v>35</v>
      </c>
      <c r="M1" s="1" t="s">
        <v>36</v>
      </c>
      <c r="N1" s="1" t="s">
        <v>42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43</v>
      </c>
    </row>
    <row r="2" spans="1:20" x14ac:dyDescent="0.3">
      <c r="A2">
        <v>1</v>
      </c>
      <c r="B2" t="s">
        <v>0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>
        <v>10</v>
      </c>
      <c r="L2" s="1"/>
      <c r="M2" s="1"/>
      <c r="N2" s="1" t="s">
        <v>32</v>
      </c>
      <c r="O2" s="1"/>
      <c r="P2" s="1" t="s">
        <v>32</v>
      </c>
      <c r="Q2" s="1" t="s">
        <v>32</v>
      </c>
      <c r="R2" s="1"/>
      <c r="S2" s="1" t="s">
        <v>32</v>
      </c>
      <c r="T2" s="1"/>
    </row>
    <row r="3" spans="1:20" x14ac:dyDescent="0.3">
      <c r="A3">
        <v>2</v>
      </c>
      <c r="B3" t="s">
        <v>1</v>
      </c>
      <c r="C3" s="1" t="s">
        <v>32</v>
      </c>
      <c r="D3" s="1"/>
      <c r="E3" s="1" t="s">
        <v>32</v>
      </c>
      <c r="F3" s="1" t="s">
        <v>32</v>
      </c>
      <c r="G3" s="1" t="s">
        <v>32</v>
      </c>
      <c r="H3" s="1" t="s">
        <v>32</v>
      </c>
      <c r="I3" s="1"/>
      <c r="J3" s="1" t="s">
        <v>32</v>
      </c>
      <c r="K3">
        <v>10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 s="1"/>
      <c r="T3" s="1">
        <v>10</v>
      </c>
    </row>
    <row r="4" spans="1:20" x14ac:dyDescent="0.3">
      <c r="A4">
        <v>3</v>
      </c>
      <c r="B4" t="s">
        <v>2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>
        <v>4</v>
      </c>
      <c r="B5" t="s">
        <v>3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/>
      <c r="J5" s="1" t="s">
        <v>32</v>
      </c>
      <c r="K5">
        <v>8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 s="1"/>
      <c r="T5" s="1">
        <v>10</v>
      </c>
    </row>
    <row r="6" spans="1:20" x14ac:dyDescent="0.3">
      <c r="A6">
        <v>5</v>
      </c>
      <c r="B6" t="s">
        <v>4</v>
      </c>
      <c r="C6" s="1" t="s">
        <v>32</v>
      </c>
      <c r="D6" s="1" t="s">
        <v>32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L6" s="1" t="s">
        <v>32</v>
      </c>
      <c r="M6" s="1"/>
      <c r="N6" s="1"/>
      <c r="O6" s="1"/>
      <c r="P6" s="1"/>
      <c r="Q6" s="1" t="s">
        <v>32</v>
      </c>
      <c r="R6" s="1" t="s">
        <v>32</v>
      </c>
      <c r="S6" s="1" t="s">
        <v>32</v>
      </c>
      <c r="T6" s="1">
        <v>10</v>
      </c>
    </row>
    <row r="7" spans="1:20" x14ac:dyDescent="0.3">
      <c r="A7">
        <v>6</v>
      </c>
      <c r="B7" t="s">
        <v>5</v>
      </c>
      <c r="C7" s="1" t="s">
        <v>32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  <c r="K7">
        <v>10</v>
      </c>
      <c r="L7" s="1" t="s">
        <v>32</v>
      </c>
      <c r="M7" s="1" t="s">
        <v>32</v>
      </c>
      <c r="N7" s="1" t="s">
        <v>32</v>
      </c>
      <c r="O7" s="1"/>
      <c r="P7" s="1" t="s">
        <v>32</v>
      </c>
      <c r="Q7" s="1" t="s">
        <v>32</v>
      </c>
      <c r="R7" s="1" t="s">
        <v>32</v>
      </c>
      <c r="S7" s="1" t="s">
        <v>32</v>
      </c>
      <c r="T7" s="1">
        <v>10</v>
      </c>
    </row>
    <row r="8" spans="1:20" x14ac:dyDescent="0.3">
      <c r="A8">
        <v>7</v>
      </c>
      <c r="B8" t="s">
        <v>6</v>
      </c>
      <c r="C8" s="1" t="s">
        <v>32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>
        <v>10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1"/>
      <c r="T8" s="1">
        <v>10</v>
      </c>
    </row>
    <row r="9" spans="1:20" x14ac:dyDescent="0.3">
      <c r="A9">
        <v>8</v>
      </c>
      <c r="B9" t="s">
        <v>7</v>
      </c>
      <c r="C9" s="1" t="s">
        <v>32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>
        <v>10</v>
      </c>
      <c r="L9" s="1"/>
      <c r="M9" s="1" t="s">
        <v>32</v>
      </c>
      <c r="N9" s="1"/>
      <c r="O9" s="1"/>
      <c r="P9" s="1" t="s">
        <v>32</v>
      </c>
      <c r="Q9" s="1" t="s">
        <v>32</v>
      </c>
      <c r="R9" s="1" t="s">
        <v>32</v>
      </c>
      <c r="S9" s="1"/>
      <c r="T9" s="1"/>
    </row>
    <row r="10" spans="1:20" x14ac:dyDescent="0.3">
      <c r="A10">
        <v>9</v>
      </c>
      <c r="B10" t="s">
        <v>8</v>
      </c>
      <c r="C10" s="1"/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/>
      <c r="J10" s="1" t="s">
        <v>32</v>
      </c>
      <c r="L10" s="1" t="s">
        <v>32</v>
      </c>
      <c r="M10" s="1" t="s">
        <v>32</v>
      </c>
      <c r="N10" s="1"/>
      <c r="O10" s="1"/>
      <c r="P10" s="1"/>
      <c r="Q10" s="1"/>
      <c r="R10" s="1"/>
      <c r="S10" s="1" t="s">
        <v>32</v>
      </c>
      <c r="T10" s="1"/>
    </row>
    <row r="11" spans="1:20" x14ac:dyDescent="0.3">
      <c r="A11">
        <v>10</v>
      </c>
      <c r="B11" t="s">
        <v>9</v>
      </c>
      <c r="C11" s="1" t="s">
        <v>32</v>
      </c>
      <c r="D11" s="1" t="s">
        <v>32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>
        <v>10</v>
      </c>
      <c r="L11" s="1"/>
      <c r="M11" s="1" t="s">
        <v>32</v>
      </c>
      <c r="N11" s="1" t="s">
        <v>32</v>
      </c>
      <c r="O11" s="1"/>
      <c r="P11" s="1" t="s">
        <v>32</v>
      </c>
      <c r="Q11" s="1"/>
      <c r="R11" s="1" t="s">
        <v>32</v>
      </c>
      <c r="S11" s="1"/>
      <c r="T11" s="1"/>
    </row>
    <row r="12" spans="1:20" x14ac:dyDescent="0.3">
      <c r="A12">
        <v>11</v>
      </c>
      <c r="B12" t="s">
        <v>10</v>
      </c>
      <c r="C12" s="1" t="s">
        <v>32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>
        <v>10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1" t="s">
        <v>32</v>
      </c>
      <c r="S12" s="1" t="s">
        <v>32</v>
      </c>
      <c r="T12" s="1">
        <v>10</v>
      </c>
    </row>
    <row r="13" spans="1:20" x14ac:dyDescent="0.3">
      <c r="A13">
        <v>12</v>
      </c>
      <c r="B13" t="s">
        <v>11</v>
      </c>
      <c r="C13" s="1" t="s">
        <v>32</v>
      </c>
      <c r="D13" s="1" t="s">
        <v>32</v>
      </c>
      <c r="E13" s="1" t="s">
        <v>32</v>
      </c>
      <c r="F13" s="1"/>
      <c r="G13" s="1" t="s">
        <v>32</v>
      </c>
      <c r="H13" s="1" t="s">
        <v>32</v>
      </c>
      <c r="I13" s="1" t="s">
        <v>32</v>
      </c>
      <c r="J13" s="1" t="s">
        <v>32</v>
      </c>
      <c r="K13">
        <v>8</v>
      </c>
      <c r="L13" s="1"/>
      <c r="M13" s="1" t="s">
        <v>32</v>
      </c>
      <c r="N13" s="1"/>
      <c r="O13" s="1"/>
      <c r="P13" s="1"/>
      <c r="Q13" s="1" t="s">
        <v>32</v>
      </c>
      <c r="R13" s="1"/>
      <c r="S13" s="1"/>
      <c r="T13" s="1">
        <v>5</v>
      </c>
    </row>
    <row r="14" spans="1:20" x14ac:dyDescent="0.3">
      <c r="A14">
        <v>13</v>
      </c>
      <c r="B14" t="s">
        <v>12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" t="s">
        <v>32</v>
      </c>
      <c r="K14">
        <v>10</v>
      </c>
      <c r="L14" s="1" t="s">
        <v>32</v>
      </c>
      <c r="M14" s="1"/>
      <c r="N14" s="1" t="s">
        <v>32</v>
      </c>
      <c r="O14" s="1"/>
      <c r="P14" s="1" t="s">
        <v>32</v>
      </c>
      <c r="Q14" s="1" t="s">
        <v>32</v>
      </c>
      <c r="R14" s="1" t="s">
        <v>32</v>
      </c>
      <c r="S14" s="1"/>
      <c r="T14" s="1"/>
    </row>
    <row r="15" spans="1:20" x14ac:dyDescent="0.3">
      <c r="A15">
        <v>14</v>
      </c>
      <c r="B15" t="s">
        <v>13</v>
      </c>
      <c r="C15" s="1" t="s">
        <v>32</v>
      </c>
      <c r="D15" s="1" t="s">
        <v>32</v>
      </c>
      <c r="E15" s="1" t="s">
        <v>32</v>
      </c>
      <c r="F15" s="1" t="s">
        <v>32</v>
      </c>
      <c r="G15" s="1" t="s">
        <v>32</v>
      </c>
      <c r="H15" s="1" t="s">
        <v>32</v>
      </c>
      <c r="I15" s="1" t="s">
        <v>32</v>
      </c>
      <c r="J15" s="1" t="s">
        <v>32</v>
      </c>
      <c r="K15">
        <v>10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S15" s="1" t="s">
        <v>32</v>
      </c>
      <c r="T15" s="1">
        <v>10</v>
      </c>
    </row>
    <row r="16" spans="1:20" x14ac:dyDescent="0.3">
      <c r="A16">
        <v>15</v>
      </c>
      <c r="B16" t="s">
        <v>14</v>
      </c>
      <c r="C16" s="1" t="s">
        <v>32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>
        <v>10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 s="1" t="s">
        <v>32</v>
      </c>
      <c r="T16" s="1">
        <v>10</v>
      </c>
    </row>
    <row r="17" spans="1:27" x14ac:dyDescent="0.3">
      <c r="A17">
        <v>16</v>
      </c>
      <c r="B17" t="s">
        <v>15</v>
      </c>
      <c r="C17" s="1" t="s">
        <v>32</v>
      </c>
      <c r="D17" s="1"/>
      <c r="E17" s="1" t="s">
        <v>32</v>
      </c>
      <c r="F17" s="1" t="s">
        <v>32</v>
      </c>
      <c r="G17" s="1" t="s">
        <v>32</v>
      </c>
      <c r="H17" s="1" t="s">
        <v>32</v>
      </c>
      <c r="I17" s="1" t="s">
        <v>32</v>
      </c>
      <c r="J17" s="1" t="s">
        <v>32</v>
      </c>
      <c r="L17" s="1" t="s">
        <v>32</v>
      </c>
      <c r="M17" s="1" t="s">
        <v>32</v>
      </c>
      <c r="N17" s="1" t="s">
        <v>32</v>
      </c>
      <c r="O17" s="1"/>
      <c r="P17" s="1" t="s">
        <v>32</v>
      </c>
      <c r="Q17" s="1"/>
      <c r="R17" s="1" t="s">
        <v>32</v>
      </c>
      <c r="S17" s="1"/>
      <c r="T17" s="1"/>
    </row>
    <row r="18" spans="1:27" x14ac:dyDescent="0.3">
      <c r="A18">
        <v>17</v>
      </c>
      <c r="B18" t="s">
        <v>16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32</v>
      </c>
      <c r="H18" s="1" t="s">
        <v>32</v>
      </c>
      <c r="I18" s="1" t="s">
        <v>32</v>
      </c>
      <c r="J18" s="1" t="s">
        <v>32</v>
      </c>
      <c r="K18">
        <v>10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S18" s="1" t="s">
        <v>32</v>
      </c>
      <c r="T18" s="1">
        <v>10</v>
      </c>
    </row>
    <row r="19" spans="1:27" x14ac:dyDescent="0.3">
      <c r="A19">
        <v>18</v>
      </c>
      <c r="B19" t="s">
        <v>17</v>
      </c>
      <c r="C19" s="1" t="s">
        <v>32</v>
      </c>
      <c r="D19" s="1" t="s">
        <v>32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>
        <v>10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S19" s="1" t="s">
        <v>32</v>
      </c>
      <c r="T19" s="1">
        <v>10</v>
      </c>
    </row>
    <row r="20" spans="1:27" x14ac:dyDescent="0.3">
      <c r="A20">
        <v>19</v>
      </c>
      <c r="B20" t="s">
        <v>18</v>
      </c>
      <c r="C20" s="1" t="s">
        <v>32</v>
      </c>
      <c r="D20" s="1" t="s">
        <v>32</v>
      </c>
      <c r="E20" s="1" t="s">
        <v>32</v>
      </c>
      <c r="F20" s="1" t="s">
        <v>32</v>
      </c>
      <c r="G20" s="1" t="s">
        <v>32</v>
      </c>
      <c r="H20" s="1" t="s">
        <v>32</v>
      </c>
      <c r="I20" s="1" t="s">
        <v>32</v>
      </c>
      <c r="J20" s="1" t="s">
        <v>32</v>
      </c>
      <c r="K20">
        <v>10</v>
      </c>
      <c r="L20" s="1"/>
      <c r="M20" s="1" t="s">
        <v>32</v>
      </c>
      <c r="N20" s="1" t="s">
        <v>32</v>
      </c>
      <c r="O20" s="1"/>
      <c r="P20" s="1" t="s">
        <v>32</v>
      </c>
      <c r="Q20" s="1" t="s">
        <v>32</v>
      </c>
      <c r="R20" s="1" t="s">
        <v>32</v>
      </c>
      <c r="S20" s="1"/>
      <c r="T20" s="1">
        <v>10</v>
      </c>
    </row>
    <row r="21" spans="1:27" x14ac:dyDescent="0.3">
      <c r="A21">
        <v>20</v>
      </c>
      <c r="B21" t="s">
        <v>19</v>
      </c>
      <c r="C21" s="1" t="s">
        <v>32</v>
      </c>
      <c r="D21" s="1" t="s">
        <v>32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>
        <v>5</v>
      </c>
      <c r="L21" s="1" t="s">
        <v>32</v>
      </c>
      <c r="M21" s="1" t="s">
        <v>32</v>
      </c>
      <c r="N21" s="1" t="s">
        <v>32</v>
      </c>
      <c r="O21" s="1" t="s">
        <v>32</v>
      </c>
      <c r="P21" s="1" t="s">
        <v>32</v>
      </c>
      <c r="Q21" s="1" t="s">
        <v>32</v>
      </c>
      <c r="R21" s="1" t="s">
        <v>32</v>
      </c>
      <c r="S21" s="1" t="s">
        <v>32</v>
      </c>
      <c r="T21" s="1">
        <v>10</v>
      </c>
    </row>
    <row r="22" spans="1:27" x14ac:dyDescent="0.3">
      <c r="A22">
        <v>22</v>
      </c>
      <c r="B22" t="s">
        <v>20</v>
      </c>
      <c r="C22" s="1" t="s">
        <v>32</v>
      </c>
      <c r="D22" s="1" t="s">
        <v>32</v>
      </c>
      <c r="E22" s="1" t="s">
        <v>32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>
        <v>8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 s="1"/>
      <c r="T22" s="1"/>
    </row>
    <row r="23" spans="1:27" x14ac:dyDescent="0.3">
      <c r="A23">
        <v>23</v>
      </c>
      <c r="B23" t="s">
        <v>21</v>
      </c>
      <c r="C23" s="1" t="s">
        <v>32</v>
      </c>
      <c r="D23" s="1" t="s">
        <v>32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  <c r="K23">
        <v>10</v>
      </c>
      <c r="L23" s="1" t="s">
        <v>32</v>
      </c>
      <c r="M23" s="1"/>
      <c r="N23" s="1" t="s">
        <v>32</v>
      </c>
      <c r="O23" s="1"/>
      <c r="P23" s="1" t="s">
        <v>32</v>
      </c>
      <c r="Q23" s="1"/>
      <c r="R23" s="1"/>
      <c r="S23" s="1"/>
      <c r="T23" s="1"/>
    </row>
    <row r="24" spans="1:27" x14ac:dyDescent="0.3">
      <c r="A24">
        <v>24</v>
      </c>
      <c r="B24" t="s">
        <v>22</v>
      </c>
      <c r="C24" s="1" t="s">
        <v>32</v>
      </c>
      <c r="D24" s="1" t="s">
        <v>32</v>
      </c>
      <c r="E24" s="1" t="s">
        <v>32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>
        <v>10</v>
      </c>
      <c r="L24" s="1" t="s">
        <v>32</v>
      </c>
      <c r="M24" s="1" t="s">
        <v>32</v>
      </c>
      <c r="N24" s="1" t="s">
        <v>32</v>
      </c>
      <c r="O24" s="1" t="s">
        <v>32</v>
      </c>
      <c r="P24" s="1" t="s">
        <v>32</v>
      </c>
      <c r="Q24" s="1" t="s">
        <v>32</v>
      </c>
      <c r="R24" s="1" t="s">
        <v>32</v>
      </c>
      <c r="S24" s="1" t="s">
        <v>32</v>
      </c>
      <c r="T24" s="1">
        <v>10</v>
      </c>
    </row>
    <row r="25" spans="1:27" x14ac:dyDescent="0.3">
      <c r="A25">
        <v>25</v>
      </c>
      <c r="B25" t="s">
        <v>23</v>
      </c>
      <c r="C25" s="1" t="s">
        <v>32</v>
      </c>
      <c r="D25" s="1" t="s">
        <v>32</v>
      </c>
      <c r="E25" s="1" t="s">
        <v>32</v>
      </c>
      <c r="F25" s="1"/>
      <c r="G25" s="1" t="s">
        <v>32</v>
      </c>
      <c r="H25" s="1" t="s">
        <v>32</v>
      </c>
      <c r="I25" s="1"/>
      <c r="J25" s="1"/>
      <c r="K25">
        <v>10</v>
      </c>
      <c r="L25" s="1" t="s">
        <v>32</v>
      </c>
      <c r="M25" s="1"/>
      <c r="N25" s="1"/>
      <c r="O25" s="1"/>
      <c r="P25" s="1"/>
      <c r="Q25" s="1"/>
      <c r="R25" s="1"/>
      <c r="S25" s="1"/>
      <c r="T25" s="1"/>
    </row>
    <row r="26" spans="1:27" x14ac:dyDescent="0.3">
      <c r="C26">
        <v>4.5</v>
      </c>
      <c r="L26" t="s">
        <v>34</v>
      </c>
      <c r="M26">
        <f>8*C26</f>
        <v>36</v>
      </c>
      <c r="X26" t="s">
        <v>34</v>
      </c>
      <c r="Y26">
        <f>M26</f>
        <v>36</v>
      </c>
      <c r="Z26">
        <v>8</v>
      </c>
      <c r="AA26">
        <f>Y26+M26+K2+K2+Z26</f>
        <v>100</v>
      </c>
    </row>
    <row r="27" spans="1:27" x14ac:dyDescent="0.3">
      <c r="B27" t="s">
        <v>0</v>
      </c>
      <c r="C27">
        <f t="shared" ref="C27:J36" si="0">IF(C2="+",$C$26,0)</f>
        <v>4.5</v>
      </c>
      <c r="D27">
        <f t="shared" si="0"/>
        <v>4.5</v>
      </c>
      <c r="E27">
        <f t="shared" si="0"/>
        <v>4.5</v>
      </c>
      <c r="F27">
        <f t="shared" si="0"/>
        <v>4.5</v>
      </c>
      <c r="G27">
        <f t="shared" si="0"/>
        <v>4.5</v>
      </c>
      <c r="H27">
        <f t="shared" si="0"/>
        <v>4.5</v>
      </c>
      <c r="I27">
        <f t="shared" si="0"/>
        <v>4.5</v>
      </c>
      <c r="J27">
        <f t="shared" si="0"/>
        <v>4.5</v>
      </c>
      <c r="K27">
        <f>SUM(C27:J27)</f>
        <v>36</v>
      </c>
      <c r="L27">
        <v>0.7</v>
      </c>
      <c r="M27">
        <f>L27*K27</f>
        <v>25.2</v>
      </c>
      <c r="N27">
        <f>ROUND(K27+M27,0)</f>
        <v>61</v>
      </c>
      <c r="O27">
        <f t="shared" ref="O27:O50" si="1">IF(L2="+",$C$26,0)</f>
        <v>0</v>
      </c>
      <c r="P27">
        <f t="shared" ref="P27:P50" si="2">IF(M2="+",$C$26,0)</f>
        <v>0</v>
      </c>
      <c r="Q27">
        <f t="shared" ref="Q27:Q50" si="3">IF(N2="+",$C$26,0)</f>
        <v>4.5</v>
      </c>
      <c r="R27">
        <f t="shared" ref="R27:R50" si="4">IF(O2="+",$C$26,0)</f>
        <v>0</v>
      </c>
      <c r="S27">
        <f t="shared" ref="S27:S50" si="5">IF(P2="+",$C$26,0)</f>
        <v>4.5</v>
      </c>
      <c r="T27">
        <f t="shared" ref="T27:T50" si="6">IF(Q2="+",$C$26,0)</f>
        <v>4.5</v>
      </c>
      <c r="U27">
        <f t="shared" ref="U27:U50" si="7">IF(R2="+",$C$26,0)</f>
        <v>0</v>
      </c>
      <c r="V27">
        <f t="shared" ref="V27:V50" si="8">IF(S2="+",$C$26,0)</f>
        <v>4.5</v>
      </c>
      <c r="W27">
        <f>SUM(O27:V27)</f>
        <v>18</v>
      </c>
      <c r="X27">
        <v>0.75</v>
      </c>
      <c r="Y27">
        <f>X27*W27</f>
        <v>13.5</v>
      </c>
      <c r="Z27">
        <v>8</v>
      </c>
      <c r="AA27">
        <f t="shared" ref="AA27:AA50" si="9">Y27+M27+K2+T2+Z27</f>
        <v>56.7</v>
      </c>
    </row>
    <row r="28" spans="1:27" x14ac:dyDescent="0.3">
      <c r="B28" t="s">
        <v>1</v>
      </c>
      <c r="C28">
        <f t="shared" si="0"/>
        <v>4.5</v>
      </c>
      <c r="D28">
        <f t="shared" si="0"/>
        <v>0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ref="K28:K50" si="10">SUM(C28:J28)</f>
        <v>27</v>
      </c>
      <c r="L28">
        <v>1</v>
      </c>
      <c r="M28">
        <f>L28*K28</f>
        <v>27</v>
      </c>
      <c r="N28">
        <f t="shared" ref="N28:N50" si="11">ROUND(K28+M28,0)</f>
        <v>54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4.5</v>
      </c>
      <c r="T28">
        <f t="shared" si="6"/>
        <v>4.5</v>
      </c>
      <c r="U28">
        <f t="shared" si="7"/>
        <v>4.5</v>
      </c>
      <c r="V28">
        <f t="shared" si="8"/>
        <v>0</v>
      </c>
      <c r="W28">
        <f t="shared" ref="W28:W50" si="12">SUM(O28:V28)</f>
        <v>31.5</v>
      </c>
      <c r="X28">
        <v>1</v>
      </c>
      <c r="Y28">
        <f t="shared" ref="Y28:Y50" si="13">X28*W28</f>
        <v>31.5</v>
      </c>
      <c r="Z28">
        <v>8</v>
      </c>
      <c r="AA28">
        <f t="shared" si="9"/>
        <v>86.5</v>
      </c>
    </row>
    <row r="29" spans="1:27" x14ac:dyDescent="0.3">
      <c r="B29" t="s">
        <v>2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10"/>
        <v>0</v>
      </c>
      <c r="M29">
        <f t="shared" ref="M29:M50" si="14">L29*K29</f>
        <v>0</v>
      </c>
      <c r="N29">
        <f t="shared" si="11"/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12"/>
        <v>0</v>
      </c>
      <c r="X29">
        <v>1</v>
      </c>
      <c r="Y29">
        <f t="shared" si="13"/>
        <v>0</v>
      </c>
      <c r="Z29">
        <v>8</v>
      </c>
      <c r="AA29">
        <f t="shared" si="9"/>
        <v>8</v>
      </c>
    </row>
    <row r="30" spans="1:27" x14ac:dyDescent="0.3">
      <c r="B30" t="s">
        <v>3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0</v>
      </c>
      <c r="J30">
        <f t="shared" si="0"/>
        <v>4.5</v>
      </c>
      <c r="K30">
        <f t="shared" si="10"/>
        <v>31.5</v>
      </c>
      <c r="L30">
        <v>0.9</v>
      </c>
      <c r="M30">
        <f t="shared" si="14"/>
        <v>28.35</v>
      </c>
      <c r="N30">
        <f t="shared" si="11"/>
        <v>60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4.5</v>
      </c>
      <c r="T30">
        <f t="shared" si="6"/>
        <v>4.5</v>
      </c>
      <c r="U30">
        <f t="shared" si="7"/>
        <v>4.5</v>
      </c>
      <c r="V30">
        <f t="shared" si="8"/>
        <v>0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85.85</v>
      </c>
    </row>
    <row r="31" spans="1:27" x14ac:dyDescent="0.3">
      <c r="B31" t="s">
        <v>4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18</v>
      </c>
      <c r="X31">
        <v>1</v>
      </c>
      <c r="Y31">
        <f t="shared" si="13"/>
        <v>18</v>
      </c>
      <c r="Z31">
        <v>8</v>
      </c>
      <c r="AA31">
        <f t="shared" si="9"/>
        <v>72</v>
      </c>
    </row>
    <row r="32" spans="1:27" x14ac:dyDescent="0.3">
      <c r="B32" t="s">
        <v>5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36</v>
      </c>
      <c r="L32">
        <v>0.5</v>
      </c>
      <c r="M32">
        <f t="shared" si="14"/>
        <v>18</v>
      </c>
      <c r="N32">
        <f t="shared" si="11"/>
        <v>54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4.5</v>
      </c>
      <c r="T32">
        <f t="shared" si="6"/>
        <v>4.5</v>
      </c>
      <c r="U32">
        <f t="shared" si="7"/>
        <v>4.5</v>
      </c>
      <c r="V32">
        <f t="shared" si="8"/>
        <v>4.5</v>
      </c>
      <c r="W32">
        <f t="shared" si="12"/>
        <v>31.5</v>
      </c>
      <c r="X32">
        <v>1</v>
      </c>
      <c r="Y32">
        <f t="shared" si="13"/>
        <v>31.5</v>
      </c>
      <c r="Z32">
        <v>8</v>
      </c>
      <c r="AA32">
        <f t="shared" si="9"/>
        <v>77.5</v>
      </c>
    </row>
    <row r="33" spans="2:27" x14ac:dyDescent="0.3">
      <c r="B33" t="s">
        <v>6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4.5</v>
      </c>
      <c r="H33">
        <f t="shared" si="0"/>
        <v>4.5</v>
      </c>
      <c r="I33">
        <f t="shared" si="0"/>
        <v>4.5</v>
      </c>
      <c r="J33">
        <f t="shared" si="0"/>
        <v>4.5</v>
      </c>
      <c r="K33">
        <f t="shared" si="10"/>
        <v>36</v>
      </c>
      <c r="L33">
        <v>1</v>
      </c>
      <c r="M33">
        <f t="shared" si="14"/>
        <v>36</v>
      </c>
      <c r="N33">
        <f t="shared" si="11"/>
        <v>72</v>
      </c>
      <c r="O33">
        <f t="shared" si="1"/>
        <v>4.5</v>
      </c>
      <c r="P33">
        <f t="shared" si="2"/>
        <v>4.5</v>
      </c>
      <c r="Q33">
        <f t="shared" si="3"/>
        <v>4.5</v>
      </c>
      <c r="R33">
        <f t="shared" si="4"/>
        <v>4.5</v>
      </c>
      <c r="S33">
        <f t="shared" si="5"/>
        <v>4.5</v>
      </c>
      <c r="T33">
        <f t="shared" si="6"/>
        <v>4.5</v>
      </c>
      <c r="U33">
        <f t="shared" si="7"/>
        <v>4.5</v>
      </c>
      <c r="V33">
        <f t="shared" si="8"/>
        <v>0</v>
      </c>
      <c r="W33">
        <f t="shared" si="12"/>
        <v>31.5</v>
      </c>
      <c r="X33">
        <v>1</v>
      </c>
      <c r="Y33">
        <f t="shared" si="13"/>
        <v>31.5</v>
      </c>
      <c r="Z33">
        <v>8</v>
      </c>
      <c r="AA33">
        <f t="shared" si="9"/>
        <v>95.5</v>
      </c>
    </row>
    <row r="34" spans="2:27" x14ac:dyDescent="0.3">
      <c r="B34" t="s">
        <v>7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0.8</v>
      </c>
      <c r="M34">
        <f t="shared" si="14"/>
        <v>28.8</v>
      </c>
      <c r="N34">
        <f t="shared" si="11"/>
        <v>65</v>
      </c>
      <c r="O34">
        <f t="shared" si="1"/>
        <v>0</v>
      </c>
      <c r="P34">
        <f t="shared" si="2"/>
        <v>4.5</v>
      </c>
      <c r="Q34">
        <f t="shared" si="3"/>
        <v>0</v>
      </c>
      <c r="R34">
        <f t="shared" si="4"/>
        <v>0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0</v>
      </c>
      <c r="W34">
        <f t="shared" si="12"/>
        <v>18</v>
      </c>
      <c r="X34">
        <v>0.9</v>
      </c>
      <c r="Y34">
        <f t="shared" si="13"/>
        <v>16.2</v>
      </c>
      <c r="Z34">
        <v>5</v>
      </c>
      <c r="AA34">
        <f t="shared" si="9"/>
        <v>60</v>
      </c>
    </row>
    <row r="35" spans="2:27" x14ac:dyDescent="0.3">
      <c r="B35" t="s">
        <v>8</v>
      </c>
      <c r="C35">
        <f t="shared" si="0"/>
        <v>0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0</v>
      </c>
      <c r="J35">
        <f t="shared" si="0"/>
        <v>4.5</v>
      </c>
      <c r="K35">
        <f t="shared" si="10"/>
        <v>27</v>
      </c>
      <c r="L35">
        <v>1</v>
      </c>
      <c r="M35">
        <f t="shared" si="14"/>
        <v>27</v>
      </c>
      <c r="N35">
        <f t="shared" si="11"/>
        <v>54</v>
      </c>
      <c r="O35">
        <f t="shared" si="1"/>
        <v>4.5</v>
      </c>
      <c r="P35">
        <f t="shared" si="2"/>
        <v>4.5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4.5</v>
      </c>
      <c r="W35">
        <f t="shared" si="12"/>
        <v>13.5</v>
      </c>
      <c r="X35">
        <v>1</v>
      </c>
      <c r="Y35">
        <f t="shared" si="13"/>
        <v>13.5</v>
      </c>
      <c r="Z35">
        <v>6</v>
      </c>
      <c r="AA35">
        <f t="shared" si="9"/>
        <v>46.5</v>
      </c>
    </row>
    <row r="36" spans="2:27" x14ac:dyDescent="0.3">
      <c r="B36" t="s">
        <v>9</v>
      </c>
      <c r="C36">
        <f t="shared" si="0"/>
        <v>4.5</v>
      </c>
      <c r="D36">
        <f t="shared" si="0"/>
        <v>4.5</v>
      </c>
      <c r="E36">
        <f t="shared" si="0"/>
        <v>4.5</v>
      </c>
      <c r="F36">
        <f t="shared" si="0"/>
        <v>4.5</v>
      </c>
      <c r="G36">
        <f t="shared" si="0"/>
        <v>4.5</v>
      </c>
      <c r="H36">
        <f t="shared" si="0"/>
        <v>4.5</v>
      </c>
      <c r="I36">
        <f t="shared" si="0"/>
        <v>4.5</v>
      </c>
      <c r="J36">
        <f t="shared" si="0"/>
        <v>4.5</v>
      </c>
      <c r="K36">
        <f t="shared" si="10"/>
        <v>36</v>
      </c>
      <c r="L36">
        <v>0.6</v>
      </c>
      <c r="M36">
        <f t="shared" si="14"/>
        <v>21.599999999999998</v>
      </c>
      <c r="N36">
        <f t="shared" si="11"/>
        <v>58</v>
      </c>
      <c r="O36">
        <f t="shared" si="1"/>
        <v>0</v>
      </c>
      <c r="P36">
        <f t="shared" si="2"/>
        <v>4.5</v>
      </c>
      <c r="Q36">
        <f t="shared" si="3"/>
        <v>4.5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4.5</v>
      </c>
      <c r="V36">
        <f t="shared" si="8"/>
        <v>0</v>
      </c>
      <c r="W36">
        <f t="shared" si="12"/>
        <v>18</v>
      </c>
      <c r="X36">
        <v>0.85</v>
      </c>
      <c r="Y36">
        <f t="shared" si="13"/>
        <v>15.299999999999999</v>
      </c>
      <c r="Z36">
        <v>8</v>
      </c>
      <c r="AA36">
        <f t="shared" si="9"/>
        <v>54.9</v>
      </c>
    </row>
    <row r="37" spans="2:27" x14ac:dyDescent="0.3">
      <c r="B37" t="s">
        <v>10</v>
      </c>
      <c r="C37">
        <f t="shared" ref="C37:J46" si="15">IF(C12="+",$C$26,0)</f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4.5</v>
      </c>
      <c r="I37">
        <f t="shared" si="15"/>
        <v>4.5</v>
      </c>
      <c r="J37">
        <f t="shared" si="15"/>
        <v>4.5</v>
      </c>
      <c r="K37">
        <f t="shared" si="10"/>
        <v>36</v>
      </c>
      <c r="L37">
        <v>1</v>
      </c>
      <c r="M37">
        <f t="shared" si="14"/>
        <v>36</v>
      </c>
      <c r="N37">
        <f t="shared" si="11"/>
        <v>72</v>
      </c>
      <c r="O37">
        <f t="shared" si="1"/>
        <v>4.5</v>
      </c>
      <c r="P37">
        <f t="shared" si="2"/>
        <v>4.5</v>
      </c>
      <c r="Q37">
        <f t="shared" si="3"/>
        <v>4.5</v>
      </c>
      <c r="R37">
        <f t="shared" si="4"/>
        <v>4.5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36</v>
      </c>
      <c r="X37">
        <v>1</v>
      </c>
      <c r="Y37">
        <f t="shared" si="13"/>
        <v>36</v>
      </c>
      <c r="Z37">
        <v>8</v>
      </c>
      <c r="AA37">
        <f t="shared" si="9"/>
        <v>100</v>
      </c>
    </row>
    <row r="38" spans="2:27" x14ac:dyDescent="0.3">
      <c r="B38" t="s">
        <v>11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0</v>
      </c>
      <c r="G38">
        <f t="shared" si="15"/>
        <v>4.5</v>
      </c>
      <c r="H38">
        <f t="shared" si="15"/>
        <v>4.5</v>
      </c>
      <c r="I38">
        <f t="shared" si="15"/>
        <v>4.5</v>
      </c>
      <c r="J38">
        <f t="shared" si="15"/>
        <v>4.5</v>
      </c>
      <c r="K38">
        <f t="shared" si="10"/>
        <v>31.5</v>
      </c>
      <c r="L38">
        <v>0.9</v>
      </c>
      <c r="M38">
        <f t="shared" si="14"/>
        <v>28.35</v>
      </c>
      <c r="N38">
        <f t="shared" si="11"/>
        <v>60</v>
      </c>
      <c r="O38">
        <f t="shared" si="1"/>
        <v>0</v>
      </c>
      <c r="P38">
        <f t="shared" si="2"/>
        <v>4.5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9</v>
      </c>
      <c r="X38">
        <v>1</v>
      </c>
      <c r="Y38">
        <f t="shared" si="13"/>
        <v>9</v>
      </c>
      <c r="Z38">
        <v>5</v>
      </c>
      <c r="AA38">
        <f t="shared" si="9"/>
        <v>55.35</v>
      </c>
    </row>
    <row r="39" spans="2:27" x14ac:dyDescent="0.3">
      <c r="B39" t="s">
        <v>12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0"/>
        <v>36</v>
      </c>
      <c r="L39">
        <v>0.8</v>
      </c>
      <c r="M39">
        <f t="shared" si="14"/>
        <v>28.8</v>
      </c>
      <c r="N39">
        <f t="shared" si="11"/>
        <v>65</v>
      </c>
      <c r="O39">
        <f t="shared" si="1"/>
        <v>4.5</v>
      </c>
      <c r="P39">
        <f t="shared" si="2"/>
        <v>0</v>
      </c>
      <c r="Q39">
        <f t="shared" si="3"/>
        <v>4.5</v>
      </c>
      <c r="R39">
        <f t="shared" si="4"/>
        <v>0</v>
      </c>
      <c r="S39">
        <f t="shared" si="5"/>
        <v>4.5</v>
      </c>
      <c r="T39">
        <f t="shared" si="6"/>
        <v>4.5</v>
      </c>
      <c r="U39">
        <f t="shared" si="7"/>
        <v>4.5</v>
      </c>
      <c r="V39">
        <f t="shared" si="8"/>
        <v>0</v>
      </c>
      <c r="W39">
        <f t="shared" si="12"/>
        <v>22.5</v>
      </c>
      <c r="X39">
        <v>1</v>
      </c>
      <c r="Y39">
        <f t="shared" si="13"/>
        <v>22.5</v>
      </c>
      <c r="Z39">
        <v>8</v>
      </c>
      <c r="AA39">
        <f t="shared" si="9"/>
        <v>69.3</v>
      </c>
    </row>
    <row r="40" spans="2:27" x14ac:dyDescent="0.3">
      <c r="B40" t="s">
        <v>13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>ROUND(K40+M40,0)</f>
        <v>72</v>
      </c>
      <c r="O40">
        <f t="shared" si="1"/>
        <v>4.5</v>
      </c>
      <c r="P40">
        <f t="shared" si="2"/>
        <v>4.5</v>
      </c>
      <c r="Q40">
        <f t="shared" si="3"/>
        <v>4.5</v>
      </c>
      <c r="R40">
        <f t="shared" si="4"/>
        <v>4.5</v>
      </c>
      <c r="S40">
        <f t="shared" si="5"/>
        <v>4.5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36</v>
      </c>
      <c r="X40">
        <v>1</v>
      </c>
      <c r="Y40">
        <f t="shared" si="13"/>
        <v>36</v>
      </c>
      <c r="Z40">
        <v>8</v>
      </c>
      <c r="AA40">
        <f t="shared" si="9"/>
        <v>100</v>
      </c>
    </row>
    <row r="41" spans="2:27" x14ac:dyDescent="0.3">
      <c r="B41" t="s">
        <v>14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4.5</v>
      </c>
      <c r="Q41">
        <f t="shared" si="3"/>
        <v>4.5</v>
      </c>
      <c r="R41">
        <f t="shared" si="4"/>
        <v>4.5</v>
      </c>
      <c r="S41">
        <f t="shared" si="5"/>
        <v>4.5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36</v>
      </c>
      <c r="X41">
        <v>1</v>
      </c>
      <c r="Y41">
        <f t="shared" si="13"/>
        <v>36</v>
      </c>
      <c r="Z41">
        <v>8</v>
      </c>
      <c r="AA41">
        <f t="shared" si="9"/>
        <v>100</v>
      </c>
    </row>
    <row r="42" spans="2:27" x14ac:dyDescent="0.3">
      <c r="B42" t="s">
        <v>15</v>
      </c>
      <c r="C42">
        <f t="shared" si="15"/>
        <v>4.5</v>
      </c>
      <c r="D42">
        <f t="shared" si="15"/>
        <v>0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31.5</v>
      </c>
      <c r="L42">
        <v>1</v>
      </c>
      <c r="M42">
        <f t="shared" si="14"/>
        <v>31.5</v>
      </c>
      <c r="N42">
        <f t="shared" si="11"/>
        <v>63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0</v>
      </c>
      <c r="S42">
        <f t="shared" si="5"/>
        <v>4.5</v>
      </c>
      <c r="T42">
        <f t="shared" si="6"/>
        <v>0</v>
      </c>
      <c r="U42">
        <f t="shared" si="7"/>
        <v>4.5</v>
      </c>
      <c r="V42">
        <f t="shared" si="8"/>
        <v>0</v>
      </c>
      <c r="W42">
        <f t="shared" si="12"/>
        <v>22.5</v>
      </c>
      <c r="X42">
        <v>1</v>
      </c>
      <c r="Y42">
        <f t="shared" si="13"/>
        <v>22.5</v>
      </c>
      <c r="Z42">
        <v>1</v>
      </c>
      <c r="AA42">
        <f t="shared" si="9"/>
        <v>55</v>
      </c>
    </row>
    <row r="43" spans="2:27" x14ac:dyDescent="0.3">
      <c r="B43" t="s">
        <v>16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4.5</v>
      </c>
      <c r="K43">
        <f t="shared" si="10"/>
        <v>36</v>
      </c>
      <c r="L43">
        <v>1</v>
      </c>
      <c r="M43">
        <f t="shared" si="14"/>
        <v>36</v>
      </c>
      <c r="N43">
        <f t="shared" si="11"/>
        <v>72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4.5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36</v>
      </c>
      <c r="X43">
        <v>1</v>
      </c>
      <c r="Y43">
        <f t="shared" si="13"/>
        <v>36</v>
      </c>
      <c r="Z43">
        <v>8</v>
      </c>
      <c r="AA43">
        <f t="shared" si="9"/>
        <v>100</v>
      </c>
    </row>
    <row r="44" spans="2:27" x14ac:dyDescent="0.3">
      <c r="B44" t="s">
        <v>17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0"/>
        <v>36</v>
      </c>
      <c r="L44">
        <v>1</v>
      </c>
      <c r="M44">
        <f t="shared" si="14"/>
        <v>36</v>
      </c>
      <c r="N44">
        <f t="shared" si="11"/>
        <v>72</v>
      </c>
      <c r="O44">
        <f t="shared" si="1"/>
        <v>4.5</v>
      </c>
      <c r="P44">
        <f t="shared" si="2"/>
        <v>4.5</v>
      </c>
      <c r="Q44">
        <f t="shared" si="3"/>
        <v>4.5</v>
      </c>
      <c r="R44">
        <f t="shared" si="4"/>
        <v>4.5</v>
      </c>
      <c r="S44">
        <f t="shared" si="5"/>
        <v>4.5</v>
      </c>
      <c r="T44">
        <f t="shared" si="6"/>
        <v>4.5</v>
      </c>
      <c r="U44">
        <f t="shared" si="7"/>
        <v>4.5</v>
      </c>
      <c r="V44">
        <f t="shared" si="8"/>
        <v>4.5</v>
      </c>
      <c r="W44">
        <f t="shared" si="12"/>
        <v>36</v>
      </c>
      <c r="X44">
        <v>1</v>
      </c>
      <c r="Y44">
        <f t="shared" si="13"/>
        <v>36</v>
      </c>
      <c r="Z44">
        <v>8</v>
      </c>
      <c r="AA44">
        <f t="shared" si="9"/>
        <v>100</v>
      </c>
    </row>
    <row r="45" spans="2:27" x14ac:dyDescent="0.3">
      <c r="B45" t="s">
        <v>18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0.6</v>
      </c>
      <c r="M45">
        <f t="shared" si="14"/>
        <v>21.599999999999998</v>
      </c>
      <c r="N45">
        <f t="shared" si="11"/>
        <v>58</v>
      </c>
      <c r="O45">
        <f t="shared" si="1"/>
        <v>0</v>
      </c>
      <c r="P45">
        <f t="shared" si="2"/>
        <v>4.5</v>
      </c>
      <c r="Q45">
        <f t="shared" si="3"/>
        <v>4.5</v>
      </c>
      <c r="R45">
        <f t="shared" si="4"/>
        <v>0</v>
      </c>
      <c r="S45">
        <f t="shared" si="5"/>
        <v>4.5</v>
      </c>
      <c r="T45">
        <f t="shared" si="6"/>
        <v>4.5</v>
      </c>
      <c r="U45">
        <f t="shared" si="7"/>
        <v>4.5</v>
      </c>
      <c r="V45">
        <f t="shared" si="8"/>
        <v>0</v>
      </c>
      <c r="W45">
        <f t="shared" si="12"/>
        <v>22.5</v>
      </c>
      <c r="X45">
        <v>0.7</v>
      </c>
      <c r="Y45">
        <f t="shared" si="13"/>
        <v>15.749999999999998</v>
      </c>
      <c r="Z45">
        <v>8</v>
      </c>
      <c r="AA45">
        <f t="shared" si="9"/>
        <v>65.349999999999994</v>
      </c>
    </row>
    <row r="46" spans="2:27" x14ac:dyDescent="0.3">
      <c r="B46" t="s">
        <v>19</v>
      </c>
      <c r="C46">
        <f t="shared" si="15"/>
        <v>4.5</v>
      </c>
      <c r="D46">
        <f t="shared" si="15"/>
        <v>4.5</v>
      </c>
      <c r="E46">
        <f t="shared" si="15"/>
        <v>4.5</v>
      </c>
      <c r="F46">
        <f t="shared" si="15"/>
        <v>4.5</v>
      </c>
      <c r="G46">
        <f t="shared" si="15"/>
        <v>4.5</v>
      </c>
      <c r="H46">
        <f t="shared" si="15"/>
        <v>4.5</v>
      </c>
      <c r="I46">
        <f t="shared" si="15"/>
        <v>4.5</v>
      </c>
      <c r="J46">
        <f t="shared" si="15"/>
        <v>4.5</v>
      </c>
      <c r="K46">
        <f t="shared" si="10"/>
        <v>36</v>
      </c>
      <c r="L46">
        <v>1</v>
      </c>
      <c r="M46">
        <f t="shared" si="14"/>
        <v>36</v>
      </c>
      <c r="N46">
        <f t="shared" si="11"/>
        <v>72</v>
      </c>
      <c r="O46">
        <f t="shared" si="1"/>
        <v>4.5</v>
      </c>
      <c r="P46">
        <f t="shared" si="2"/>
        <v>4.5</v>
      </c>
      <c r="Q46">
        <f t="shared" si="3"/>
        <v>4.5</v>
      </c>
      <c r="R46">
        <f t="shared" si="4"/>
        <v>4.5</v>
      </c>
      <c r="S46">
        <f t="shared" si="5"/>
        <v>4.5</v>
      </c>
      <c r="T46">
        <f t="shared" si="6"/>
        <v>4.5</v>
      </c>
      <c r="U46">
        <f t="shared" si="7"/>
        <v>4.5</v>
      </c>
      <c r="V46">
        <f t="shared" si="8"/>
        <v>4.5</v>
      </c>
      <c r="W46">
        <f t="shared" si="12"/>
        <v>36</v>
      </c>
      <c r="X46">
        <v>1</v>
      </c>
      <c r="Y46">
        <f t="shared" si="13"/>
        <v>36</v>
      </c>
      <c r="Z46">
        <v>8</v>
      </c>
      <c r="AA46">
        <f t="shared" si="9"/>
        <v>95</v>
      </c>
    </row>
    <row r="47" spans="2:27" x14ac:dyDescent="0.3">
      <c r="B47" t="s">
        <v>20</v>
      </c>
      <c r="C47">
        <f t="shared" ref="C47:J50" si="16">IF(C22="+",$C$26,0)</f>
        <v>4.5</v>
      </c>
      <c r="D47">
        <f t="shared" si="16"/>
        <v>4.5</v>
      </c>
      <c r="E47">
        <f t="shared" si="16"/>
        <v>4.5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0"/>
        <v>36</v>
      </c>
      <c r="L47">
        <v>0.3</v>
      </c>
      <c r="M47">
        <f t="shared" si="14"/>
        <v>10.799999999999999</v>
      </c>
      <c r="N47">
        <f t="shared" si="11"/>
        <v>47</v>
      </c>
      <c r="O47">
        <f t="shared" si="1"/>
        <v>4.5</v>
      </c>
      <c r="P47">
        <f t="shared" si="2"/>
        <v>4.5</v>
      </c>
      <c r="Q47">
        <f t="shared" si="3"/>
        <v>4.5</v>
      </c>
      <c r="R47">
        <f t="shared" si="4"/>
        <v>4.5</v>
      </c>
      <c r="S47">
        <f t="shared" si="5"/>
        <v>4.5</v>
      </c>
      <c r="T47">
        <f t="shared" si="6"/>
        <v>4.5</v>
      </c>
      <c r="U47">
        <f t="shared" si="7"/>
        <v>4.5</v>
      </c>
      <c r="V47">
        <f t="shared" si="8"/>
        <v>0</v>
      </c>
      <c r="W47">
        <f t="shared" si="12"/>
        <v>31.5</v>
      </c>
      <c r="X47">
        <v>1</v>
      </c>
      <c r="Y47">
        <f t="shared" si="13"/>
        <v>31.5</v>
      </c>
      <c r="Z47">
        <v>8</v>
      </c>
      <c r="AA47">
        <f t="shared" si="9"/>
        <v>58.3</v>
      </c>
    </row>
    <row r="48" spans="2:27" x14ac:dyDescent="0.3">
      <c r="B48" t="s">
        <v>21</v>
      </c>
      <c r="C48">
        <f t="shared" si="16"/>
        <v>4.5</v>
      </c>
      <c r="D48">
        <f t="shared" si="16"/>
        <v>4.5</v>
      </c>
      <c r="E48">
        <f t="shared" si="16"/>
        <v>4.5</v>
      </c>
      <c r="F48">
        <f t="shared" si="16"/>
        <v>4.5</v>
      </c>
      <c r="G48">
        <f t="shared" si="16"/>
        <v>4.5</v>
      </c>
      <c r="H48">
        <f t="shared" si="16"/>
        <v>4.5</v>
      </c>
      <c r="I48">
        <f t="shared" si="16"/>
        <v>4.5</v>
      </c>
      <c r="J48">
        <f t="shared" si="16"/>
        <v>4.5</v>
      </c>
      <c r="K48">
        <f t="shared" si="10"/>
        <v>36</v>
      </c>
      <c r="L48">
        <v>1</v>
      </c>
      <c r="M48">
        <f t="shared" si="14"/>
        <v>36</v>
      </c>
      <c r="N48">
        <f t="shared" si="11"/>
        <v>72</v>
      </c>
      <c r="O48">
        <f t="shared" si="1"/>
        <v>4.5</v>
      </c>
      <c r="P48">
        <f t="shared" si="2"/>
        <v>0</v>
      </c>
      <c r="Q48">
        <f t="shared" si="3"/>
        <v>4.5</v>
      </c>
      <c r="R48">
        <f t="shared" si="4"/>
        <v>0</v>
      </c>
      <c r="S48">
        <f t="shared" si="5"/>
        <v>4.5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12"/>
        <v>13.5</v>
      </c>
      <c r="X48">
        <v>1</v>
      </c>
      <c r="Y48">
        <f t="shared" si="13"/>
        <v>13.5</v>
      </c>
      <c r="Z48">
        <v>8</v>
      </c>
      <c r="AA48">
        <f t="shared" si="9"/>
        <v>67.5</v>
      </c>
    </row>
    <row r="49" spans="1:27" x14ac:dyDescent="0.3">
      <c r="B49" t="s">
        <v>22</v>
      </c>
      <c r="C49">
        <f t="shared" si="16"/>
        <v>4.5</v>
      </c>
      <c r="D49">
        <f t="shared" si="16"/>
        <v>4.5</v>
      </c>
      <c r="E49">
        <f t="shared" si="16"/>
        <v>4.5</v>
      </c>
      <c r="F49">
        <f t="shared" si="16"/>
        <v>4.5</v>
      </c>
      <c r="G49">
        <f t="shared" si="16"/>
        <v>4.5</v>
      </c>
      <c r="H49">
        <f t="shared" si="16"/>
        <v>4.5</v>
      </c>
      <c r="I49">
        <f t="shared" si="16"/>
        <v>4.5</v>
      </c>
      <c r="J49">
        <f t="shared" si="16"/>
        <v>4.5</v>
      </c>
      <c r="K49">
        <f t="shared" si="10"/>
        <v>36</v>
      </c>
      <c r="L49">
        <v>0.85</v>
      </c>
      <c r="M49">
        <f t="shared" si="14"/>
        <v>30.599999999999998</v>
      </c>
      <c r="N49">
        <f t="shared" si="11"/>
        <v>67</v>
      </c>
      <c r="O49">
        <f t="shared" si="1"/>
        <v>4.5</v>
      </c>
      <c r="P49">
        <f t="shared" si="2"/>
        <v>4.5</v>
      </c>
      <c r="Q49">
        <f t="shared" si="3"/>
        <v>4.5</v>
      </c>
      <c r="R49">
        <f t="shared" si="4"/>
        <v>4.5</v>
      </c>
      <c r="S49">
        <f t="shared" si="5"/>
        <v>4.5</v>
      </c>
      <c r="T49">
        <f t="shared" si="6"/>
        <v>4.5</v>
      </c>
      <c r="U49">
        <f t="shared" si="7"/>
        <v>4.5</v>
      </c>
      <c r="V49">
        <f t="shared" si="8"/>
        <v>4.5</v>
      </c>
      <c r="W49">
        <f t="shared" si="12"/>
        <v>36</v>
      </c>
      <c r="X49">
        <v>0.8</v>
      </c>
      <c r="Y49">
        <f t="shared" si="13"/>
        <v>28.8</v>
      </c>
      <c r="Z49">
        <v>8</v>
      </c>
      <c r="AA49">
        <f t="shared" si="9"/>
        <v>87.4</v>
      </c>
    </row>
    <row r="50" spans="1:27" x14ac:dyDescent="0.3">
      <c r="B50" t="s">
        <v>23</v>
      </c>
      <c r="C50">
        <f t="shared" si="16"/>
        <v>4.5</v>
      </c>
      <c r="D50">
        <f t="shared" si="16"/>
        <v>4.5</v>
      </c>
      <c r="E50">
        <f t="shared" si="16"/>
        <v>4.5</v>
      </c>
      <c r="F50">
        <f t="shared" si="16"/>
        <v>0</v>
      </c>
      <c r="G50">
        <f t="shared" si="16"/>
        <v>4.5</v>
      </c>
      <c r="H50">
        <f t="shared" si="16"/>
        <v>4.5</v>
      </c>
      <c r="I50">
        <f t="shared" si="16"/>
        <v>0</v>
      </c>
      <c r="J50">
        <f t="shared" si="16"/>
        <v>0</v>
      </c>
      <c r="K50">
        <f t="shared" si="10"/>
        <v>22.5</v>
      </c>
      <c r="L50">
        <v>1</v>
      </c>
      <c r="M50">
        <f t="shared" si="14"/>
        <v>22.5</v>
      </c>
      <c r="N50">
        <f t="shared" si="11"/>
        <v>45</v>
      </c>
      <c r="O50">
        <f t="shared" si="1"/>
        <v>4.5</v>
      </c>
      <c r="P50">
        <f t="shared" si="2"/>
        <v>0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12"/>
        <v>4.5</v>
      </c>
      <c r="X50">
        <v>1</v>
      </c>
      <c r="Y50">
        <f t="shared" si="13"/>
        <v>4.5</v>
      </c>
      <c r="Z50">
        <v>1</v>
      </c>
      <c r="AA50">
        <f t="shared" si="9"/>
        <v>38</v>
      </c>
    </row>
    <row r="52" spans="1:27" x14ac:dyDescent="0.3">
      <c r="A52" s="4" t="s">
        <v>44</v>
      </c>
      <c r="B52" s="4" t="s">
        <v>45</v>
      </c>
      <c r="C52" s="4" t="s">
        <v>46</v>
      </c>
      <c r="D52" s="4" t="s">
        <v>47</v>
      </c>
    </row>
    <row r="53" spans="1:27" x14ac:dyDescent="0.3">
      <c r="A53" s="2">
        <v>1</v>
      </c>
      <c r="B53" s="2" t="s">
        <v>0</v>
      </c>
      <c r="C53" s="2">
        <f t="shared" ref="C53:C76" si="17">ROUND(AA27,0)</f>
        <v>57</v>
      </c>
      <c r="D53" s="3" t="str">
        <f>IF(C53&gt;=55,"Зачет","-")</f>
        <v>Зачет</v>
      </c>
    </row>
    <row r="54" spans="1:27" x14ac:dyDescent="0.3">
      <c r="A54" s="2">
        <v>2</v>
      </c>
      <c r="B54" s="2" t="s">
        <v>1</v>
      </c>
      <c r="C54" s="2">
        <f t="shared" si="17"/>
        <v>87</v>
      </c>
      <c r="D54" s="3" t="str">
        <f t="shared" ref="D54:D76" si="18">IF(C54&gt;=55,"Зачет","-")</f>
        <v>Зачет</v>
      </c>
    </row>
    <row r="55" spans="1:27" x14ac:dyDescent="0.3">
      <c r="A55" s="2">
        <v>3</v>
      </c>
      <c r="B55" s="2" t="s">
        <v>2</v>
      </c>
      <c r="C55" s="2">
        <f t="shared" si="17"/>
        <v>8</v>
      </c>
      <c r="D55" s="3" t="str">
        <f t="shared" si="18"/>
        <v>-</v>
      </c>
    </row>
    <row r="56" spans="1:27" x14ac:dyDescent="0.3">
      <c r="A56" s="2">
        <v>4</v>
      </c>
      <c r="B56" s="2" t="s">
        <v>3</v>
      </c>
      <c r="C56" s="2">
        <f t="shared" si="17"/>
        <v>86</v>
      </c>
      <c r="D56" s="3" t="str">
        <f t="shared" si="18"/>
        <v>Зачет</v>
      </c>
    </row>
    <row r="57" spans="1:27" x14ac:dyDescent="0.3">
      <c r="A57" s="2">
        <v>5</v>
      </c>
      <c r="B57" s="2" t="s">
        <v>4</v>
      </c>
      <c r="C57" s="2">
        <f t="shared" si="17"/>
        <v>72</v>
      </c>
      <c r="D57" s="3" t="str">
        <f t="shared" si="18"/>
        <v>Зачет</v>
      </c>
    </row>
    <row r="58" spans="1:27" x14ac:dyDescent="0.3">
      <c r="A58" s="2">
        <v>6</v>
      </c>
      <c r="B58" s="2" t="s">
        <v>5</v>
      </c>
      <c r="C58" s="2">
        <f t="shared" si="17"/>
        <v>78</v>
      </c>
      <c r="D58" s="3" t="str">
        <f t="shared" si="18"/>
        <v>Зачет</v>
      </c>
    </row>
    <row r="59" spans="1:27" x14ac:dyDescent="0.3">
      <c r="A59" s="2">
        <v>7</v>
      </c>
      <c r="B59" s="2" t="s">
        <v>6</v>
      </c>
      <c r="C59" s="2">
        <f t="shared" si="17"/>
        <v>96</v>
      </c>
      <c r="D59" s="3" t="str">
        <f t="shared" si="18"/>
        <v>Зачет</v>
      </c>
    </row>
    <row r="60" spans="1:27" x14ac:dyDescent="0.3">
      <c r="A60" s="2">
        <v>8</v>
      </c>
      <c r="B60" s="2" t="s">
        <v>7</v>
      </c>
      <c r="C60" s="2">
        <f t="shared" si="17"/>
        <v>60</v>
      </c>
      <c r="D60" s="3" t="str">
        <f t="shared" si="18"/>
        <v>Зачет</v>
      </c>
    </row>
    <row r="61" spans="1:27" x14ac:dyDescent="0.3">
      <c r="A61" s="2">
        <v>9</v>
      </c>
      <c r="B61" s="2" t="s">
        <v>8</v>
      </c>
      <c r="C61" s="2">
        <f t="shared" si="17"/>
        <v>47</v>
      </c>
      <c r="D61" s="3" t="str">
        <f t="shared" si="18"/>
        <v>-</v>
      </c>
    </row>
    <row r="62" spans="1:27" x14ac:dyDescent="0.3">
      <c r="A62" s="2">
        <v>10</v>
      </c>
      <c r="B62" s="2" t="s">
        <v>9</v>
      </c>
      <c r="C62" s="2">
        <f t="shared" si="17"/>
        <v>55</v>
      </c>
      <c r="D62" s="3" t="str">
        <f t="shared" si="18"/>
        <v>Зачет</v>
      </c>
    </row>
    <row r="63" spans="1:27" x14ac:dyDescent="0.3">
      <c r="A63" s="2">
        <v>11</v>
      </c>
      <c r="B63" s="2" t="s">
        <v>10</v>
      </c>
      <c r="C63" s="2">
        <f t="shared" si="17"/>
        <v>100</v>
      </c>
      <c r="D63" s="3" t="str">
        <f t="shared" si="18"/>
        <v>Зачет</v>
      </c>
    </row>
    <row r="64" spans="1:27" x14ac:dyDescent="0.3">
      <c r="A64" s="2">
        <v>12</v>
      </c>
      <c r="B64" s="2" t="s">
        <v>11</v>
      </c>
      <c r="C64" s="2">
        <f t="shared" si="17"/>
        <v>55</v>
      </c>
      <c r="D64" s="3" t="str">
        <f t="shared" si="18"/>
        <v>Зачет</v>
      </c>
    </row>
    <row r="65" spans="1:4" x14ac:dyDescent="0.3">
      <c r="A65" s="2">
        <v>13</v>
      </c>
      <c r="B65" s="2" t="s">
        <v>12</v>
      </c>
      <c r="C65" s="2">
        <f t="shared" si="17"/>
        <v>69</v>
      </c>
      <c r="D65" s="3" t="str">
        <f t="shared" si="18"/>
        <v>Зачет</v>
      </c>
    </row>
    <row r="66" spans="1:4" x14ac:dyDescent="0.3">
      <c r="A66" s="2">
        <v>14</v>
      </c>
      <c r="B66" s="2" t="s">
        <v>13</v>
      </c>
      <c r="C66" s="2">
        <f t="shared" si="17"/>
        <v>100</v>
      </c>
      <c r="D66" s="3" t="str">
        <f t="shared" si="18"/>
        <v>Зачет</v>
      </c>
    </row>
    <row r="67" spans="1:4" x14ac:dyDescent="0.3">
      <c r="A67" s="2">
        <v>15</v>
      </c>
      <c r="B67" s="2" t="s">
        <v>14</v>
      </c>
      <c r="C67" s="2">
        <f t="shared" si="17"/>
        <v>100</v>
      </c>
      <c r="D67" s="3" t="str">
        <f t="shared" si="18"/>
        <v>Зачет</v>
      </c>
    </row>
    <row r="68" spans="1:4" x14ac:dyDescent="0.3">
      <c r="A68" s="2">
        <v>16</v>
      </c>
      <c r="B68" s="2" t="s">
        <v>15</v>
      </c>
      <c r="C68" s="2">
        <f t="shared" si="17"/>
        <v>55</v>
      </c>
      <c r="D68" s="3" t="str">
        <f t="shared" si="18"/>
        <v>Зачет</v>
      </c>
    </row>
    <row r="69" spans="1:4" x14ac:dyDescent="0.3">
      <c r="A69" s="2">
        <v>17</v>
      </c>
      <c r="B69" s="2" t="s">
        <v>16</v>
      </c>
      <c r="C69" s="2">
        <f t="shared" si="17"/>
        <v>100</v>
      </c>
      <c r="D69" s="3" t="str">
        <f t="shared" si="18"/>
        <v>Зачет</v>
      </c>
    </row>
    <row r="70" spans="1:4" x14ac:dyDescent="0.3">
      <c r="A70" s="2">
        <v>18</v>
      </c>
      <c r="B70" s="2" t="s">
        <v>17</v>
      </c>
      <c r="C70" s="2">
        <f t="shared" si="17"/>
        <v>100</v>
      </c>
      <c r="D70" s="3" t="str">
        <f t="shared" si="18"/>
        <v>Зачет</v>
      </c>
    </row>
    <row r="71" spans="1:4" x14ac:dyDescent="0.3">
      <c r="A71" s="2">
        <v>19</v>
      </c>
      <c r="B71" s="2" t="s">
        <v>18</v>
      </c>
      <c r="C71" s="2">
        <f t="shared" si="17"/>
        <v>65</v>
      </c>
      <c r="D71" s="3" t="str">
        <f t="shared" si="18"/>
        <v>Зачет</v>
      </c>
    </row>
    <row r="72" spans="1:4" x14ac:dyDescent="0.3">
      <c r="A72" s="2">
        <v>20</v>
      </c>
      <c r="B72" s="2" t="s">
        <v>19</v>
      </c>
      <c r="C72" s="2">
        <f t="shared" si="17"/>
        <v>95</v>
      </c>
      <c r="D72" s="3" t="str">
        <f t="shared" si="18"/>
        <v>Зачет</v>
      </c>
    </row>
    <row r="73" spans="1:4" x14ac:dyDescent="0.3">
      <c r="A73" s="2">
        <v>21</v>
      </c>
      <c r="B73" s="2" t="s">
        <v>20</v>
      </c>
      <c r="C73" s="2">
        <f t="shared" si="17"/>
        <v>58</v>
      </c>
      <c r="D73" s="3" t="str">
        <f t="shared" si="18"/>
        <v>Зачет</v>
      </c>
    </row>
    <row r="74" spans="1:4" x14ac:dyDescent="0.3">
      <c r="A74" s="2">
        <v>22</v>
      </c>
      <c r="B74" s="2" t="s">
        <v>21</v>
      </c>
      <c r="C74" s="2">
        <f t="shared" si="17"/>
        <v>68</v>
      </c>
      <c r="D74" s="3" t="str">
        <f t="shared" si="18"/>
        <v>Зачет</v>
      </c>
    </row>
    <row r="75" spans="1:4" x14ac:dyDescent="0.3">
      <c r="A75" s="2">
        <v>23</v>
      </c>
      <c r="B75" s="2" t="s">
        <v>22</v>
      </c>
      <c r="C75" s="2">
        <f t="shared" si="17"/>
        <v>87</v>
      </c>
      <c r="D75" s="3" t="str">
        <f t="shared" si="18"/>
        <v>Зачет</v>
      </c>
    </row>
    <row r="76" spans="1:4" x14ac:dyDescent="0.3">
      <c r="A76" s="2">
        <v>24</v>
      </c>
      <c r="B76" s="2" t="s">
        <v>23</v>
      </c>
      <c r="C76" s="2">
        <f t="shared" si="17"/>
        <v>38</v>
      </c>
      <c r="D76" s="3" t="str">
        <f t="shared" si="18"/>
        <v>-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2021-06-12T08:04:18Z</dcterms:modified>
</cp:coreProperties>
</file>