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Usuario\Desktop\MACROPORRA\"/>
    </mc:Choice>
  </mc:AlternateContent>
  <xr:revisionPtr revIDLastSave="0" documentId="13_ncr:1_{05AA1BD5-BCF4-417B-B637-34D004DF8BEB}" xr6:coauthVersionLast="47" xr6:coauthVersionMax="47" xr10:uidLastSave="{00000000-0000-0000-0000-000000000000}"/>
  <bookViews>
    <workbookView xWindow="-108" yWindow="-108" windowWidth="23256" windowHeight="13896" tabRatio="455" xr2:uid="{00000000-000D-0000-FFFF-FFFF00000000}"/>
  </bookViews>
  <sheets>
    <sheet name="VIK" sheetId="3" r:id="rId1"/>
    <sheet name="VIK 2" sheetId="12" r:id="rId2"/>
  </sheets>
  <definedNames>
    <definedName name="_xlnm._FilterDatabase" localSheetId="1" hidden="1">'VIK 2'!$F$69:$F$96</definedName>
    <definedName name="_xlnm.Print_Area" localSheetId="0">VIK!$A$1:$AK$63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3" i="12" l="1"/>
  <c r="G32" i="12"/>
  <c r="D25" i="12"/>
  <c r="D64" i="12"/>
  <c r="D57" i="12"/>
  <c r="G30" i="12"/>
  <c r="AC53" i="3"/>
  <c r="AB53" i="3"/>
  <c r="G31" i="12" s="1"/>
  <c r="O70" i="12" l="1"/>
  <c r="O71" i="12"/>
  <c r="O72" i="12"/>
  <c r="O69" i="12"/>
  <c r="O66" i="12"/>
  <c r="O67" i="12"/>
  <c r="O68" i="12"/>
  <c r="O65" i="12"/>
  <c r="G59" i="12" l="1"/>
  <c r="G34" i="12" s="1"/>
  <c r="G35" i="12" l="1"/>
</calcChain>
</file>

<file path=xl/sharedStrings.xml><?xml version="1.0" encoding="utf-8"?>
<sst xmlns="http://schemas.openxmlformats.org/spreadsheetml/2006/main" count="845" uniqueCount="298">
  <si>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</si>
  <si>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</si>
  <si>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</si>
  <si>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</si>
  <si>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</si>
  <si>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</si>
  <si>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</si>
  <si>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</si>
  <si>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</si>
  <si>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</si>
  <si>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</si>
  <si>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</si>
  <si>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</si>
  <si>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</si>
  <si>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</si>
  <si>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</si>
  <si>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</si>
  <si>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</si>
  <si>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</si>
  <si>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</si>
  <si>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</si>
  <si>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</si>
  <si>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</si>
  <si>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</si>
  <si>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</si>
  <si>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</si>
  <si>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</si>
  <si>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</si>
  <si>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</si>
  <si>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</si>
  <si>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</si>
  <si>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</si>
  <si>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</si>
  <si>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</si>
  <si>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</si>
  <si>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</si>
  <si>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</si>
  <si>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</si>
  <si>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</si>
  <si>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</si>
  <si>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</si>
  <si>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</si>
  <si>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</si>
  <si>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</si>
  <si>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</si>
  <si>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</si>
  <si>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</si>
  <si>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</si>
  <si>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</si>
  <si>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</si>
  <si>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</si>
  <si>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</si>
  <si>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</si>
  <si>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</si>
  <si>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</si>
  <si>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</si>
  <si>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</si>
  <si>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</si>
  <si>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</si>
  <si>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</si>
  <si>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</si>
  <si>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</si>
  <si>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</si>
  <si>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</si>
  <si>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</si>
  <si>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</si>
  <si>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</si>
  <si>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</si>
  <si>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</si>
  <si>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</si>
  <si>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</si>
  <si>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</si>
  <si>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</si>
  <si>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</si>
  <si>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</si>
  <si>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</si>
  <si>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</si>
  <si>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</si>
  <si>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</si>
  <si>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</si>
  <si>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</si>
  <si>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</si>
  <si>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</si>
  <si>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</si>
  <si>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</si>
  <si>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</si>
  <si>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</si>
  <si>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</si>
  <si>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</si>
  <si>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</si>
  <si>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</si>
  <si>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</si>
  <si>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</si>
  <si>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</si>
  <si>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</si>
  <si>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</si>
  <si>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</si>
  <si>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</si>
  <si>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</si>
  <si>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</si>
  <si>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</si>
  <si>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</si>
  <si>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</si>
  <si>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</si>
  <si>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</si>
  <si>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</si>
  <si>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</si>
  <si>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</si>
  <si>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</si>
  <si>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</si>
  <si>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</si>
  <si>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</si>
  <si>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</si>
  <si>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</si>
  <si>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</si>
  <si>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</si>
  <si>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</si>
  <si>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</si>
  <si>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</si>
  <si>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</si>
  <si>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</si>
  <si>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</si>
  <si>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</si>
  <si>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</si>
  <si>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</si>
  <si>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</si>
  <si>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</si>
  <si>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</si>
  <si>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</si>
  <si>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</si>
  <si>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</si>
  <si>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</si>
  <si>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</si>
  <si>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</si>
  <si>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</si>
  <si>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</si>
  <si>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</si>
  <si>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</si>
  <si>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</si>
  <si>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</si>
  <si>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</si>
  <si>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</si>
  <si>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</si>
  <si>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</si>
  <si>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</si>
  <si>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</si>
  <si>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</si>
  <si>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</si>
  <si>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</si>
  <si>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</si>
  <si>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</si>
  <si>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</si>
  <si>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</si>
  <si>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</si>
  <si>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</si>
  <si>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</si>
  <si>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</si>
  <si>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</si>
  <si>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</si>
  <si>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</si>
  <si>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</si>
  <si>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</si>
  <si>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</si>
  <si>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</si>
  <si>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</si>
  <si>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</si>
  <si>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</si>
  <si>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</si>
  <si>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</si>
  <si>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</si>
  <si>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</si>
  <si>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</si>
  <si>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</si>
  <si>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</si>
  <si>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</si>
  <si>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</si>
  <si>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</si>
  <si>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</si>
  <si>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</si>
  <si>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</si>
  <si>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</si>
  <si>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</si>
  <si>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</si>
  <si>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</si>
  <si>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</si>
  <si>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</si>
  <si>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</si>
  <si>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</si>
  <si>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</si>
  <si>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</si>
  <si>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</si>
  <si>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</si>
  <si>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</si>
  <si>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</si>
  <si>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</si>
  <si>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</si>
  <si>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</si>
  <si>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</si>
  <si>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</si>
  <si>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</si>
  <si>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</si>
  <si>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</si>
  <si>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</si>
  <si>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</si>
  <si>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</si>
  <si>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</si>
  <si>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</si>
  <si>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</si>
  <si>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</si>
  <si>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</si>
  <si>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</si>
  <si>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</si>
  <si>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</si>
  <si>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</si>
  <si>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</si>
  <si>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</si>
  <si>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</si>
  <si>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</si>
  <si>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</si>
  <si>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</si>
  <si>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</si>
  <si>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</si>
  <si>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</si>
  <si>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</si>
  <si>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</si>
  <si>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</si>
  <si>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</si>
  <si>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</si>
  <si>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</si>
  <si>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</si>
  <si>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</si>
  <si>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</si>
  <si>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</si>
  <si>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</si>
  <si>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</si>
  <si>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</si>
  <si>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</si>
  <si>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</si>
  <si>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</si>
  <si>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</si>
  <si>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</si>
  <si>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DIECISEISAVOS</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</si>
  <si>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</si>
  <si>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</si>
  <si>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</si>
  <si>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</si>
  <si>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</si>
  <si>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</si>
  <si>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</si>
  <si>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</si>
  <si>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</si>
  <si>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</si>
  <si>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</si>
  <si>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</si>
  <si>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</si>
  <si>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</si>
  <si>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</si>
  <si>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</si>
  <si>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</si>
  <si>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</si>
  <si>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</si>
  <si>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</si>
  <si>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</si>
  <si>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</si>
  <si>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</si>
  <si>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</si>
  <si>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</si>
  <si>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</si>
  <si>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</si>
  <si>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</si>
  <si>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</si>
  <si>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</si>
  <si>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</si>
  <si>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</si>
  <si>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</si>
  <si>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</si>
  <si>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</si>
  <si>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</si>
  <si>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</si>
  <si>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</si>
  <si>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</si>
  <si>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</si>
  <si>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</si>
  <si>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</si>
  <si>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</si>
  <si>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</si>
  <si>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</si>
  <si>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</si>
  <si>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</si>
  <si>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</si>
  <si>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</si>
  <si>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</si>
  <si>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Penal</t>
  </si>
  <si>
    <t>Víctor Concejero Sanz (Vik, Vconce)</t>
  </si>
  <si>
    <t>vconces@gmail.com</t>
  </si>
  <si>
    <t>90 min</t>
  </si>
  <si>
    <t>VINI</t>
  </si>
  <si>
    <t>CRISTIANO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</si>
</sst>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
      <u/>
      <sz val="10"/>
      <color theme="10"/>
      <name val="Arial"/>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s>
  <borders count="3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s>
  <cellStyleXfs count="3">
    <xf numFmtId="0" fontId="0" fillId="0" borderId="0"/>
    <xf numFmtId="0" fontId="1" fillId="0" borderId="0"/>
    <xf numFmtId="0" fontId="20" fillId="0" borderId="0" applyNumberFormat="0" applyFill="0" applyBorder="0" applyAlignment="0" applyProtection="0"/>
  </cellStyleXfs>
  <cellXfs count="178">
    <xf numFmtId="0" fontId="0" fillId="0" borderId="0" xfId="0"/>
    <xf numFmtId="0" fontId="8" fillId="2" borderId="0" xfId="0" applyFont="1" applyFill="1"/>
    <xf numFmtId="0" fontId="7" fillId="2" borderId="0" xfId="0" applyFont="1" applyFill="1" applyAlignment="1">
      <alignment horizontal="center"/>
    </xf>
    <xf numFmtId="0" fontId="5" fillId="2" borderId="0" xfId="0" applyFont="1" applyFill="1" applyAlignment="1">
      <alignment horizontal="center" vertical="center"/>
    </xf>
    <xf numFmtId="0" fontId="5" fillId="2" borderId="0" xfId="0" applyFont="1" applyFill="1" applyAlignment="1">
      <alignment horizontal="right" vertical="center"/>
    </xf>
    <xf numFmtId="0" fontId="8" fillId="2" borderId="1" xfId="0" applyFont="1" applyFill="1" applyBorder="1"/>
    <xf numFmtId="0" fontId="8" fillId="2" borderId="0" xfId="0" applyFont="1" applyFill="1" applyAlignment="1">
      <alignment horizontal="center"/>
    </xf>
    <xf numFmtId="0" fontId="7" fillId="2" borderId="0" xfId="0" applyFont="1" applyFill="1"/>
    <xf numFmtId="0" fontId="8" fillId="2" borderId="2" xfId="0" applyFont="1" applyFill="1" applyBorder="1"/>
    <xf numFmtId="0" fontId="8" fillId="2" borderId="0" xfId="0" applyFont="1" applyFill="1" applyAlignment="1">
      <alignment horizontal="left"/>
    </xf>
    <xf numFmtId="0" fontId="8" fillId="2" borderId="5" xfId="0" applyFont="1" applyFill="1" applyBorder="1"/>
    <xf numFmtId="0" fontId="8" fillId="2" borderId="6" xfId="0" applyFont="1" applyFill="1" applyBorder="1"/>
    <xf numFmtId="0" fontId="3" fillId="2" borderId="0" xfId="0" applyFont="1" applyFill="1" applyAlignment="1">
      <alignment horizontal="center"/>
    </xf>
    <xf numFmtId="0" fontId="2" fillId="2" borderId="0" xfId="0" applyFont="1" applyFill="1" applyAlignment="1">
      <alignment horizontal="right"/>
    </xf>
    <xf numFmtId="0" fontId="3" fillId="2" borderId="0" xfId="0" applyFont="1" applyFill="1"/>
    <xf numFmtId="0" fontId="2" fillId="2" borderId="0" xfId="0" applyFont="1" applyFill="1"/>
    <xf numFmtId="0" fontId="2" fillId="2" borderId="0" xfId="0" applyFont="1" applyFill="1" applyAlignment="1">
      <alignment horizontal="left"/>
    </xf>
    <xf numFmtId="0" fontId="3" fillId="2" borderId="6" xfId="0" applyFont="1" applyFill="1" applyBorder="1" applyAlignment="1">
      <alignment horizontal="center"/>
    </xf>
    <xf numFmtId="0" fontId="7" fillId="2" borderId="2" xfId="0" applyFont="1" applyFill="1" applyBorder="1"/>
    <xf numFmtId="0" fontId="8" fillId="3" borderId="0" xfId="0" applyFont="1" applyFill="1"/>
    <xf numFmtId="0" fontId="8" fillId="3" borderId="2" xfId="0" applyFont="1" applyFill="1" applyBorder="1"/>
    <xf numFmtId="0" fontId="7" fillId="3" borderId="0" xfId="0" applyFont="1" applyFill="1"/>
    <xf numFmtId="0" fontId="4" fillId="3" borderId="0" xfId="1" applyFont="1" applyFill="1" applyAlignment="1">
      <alignment horizontal="left"/>
    </xf>
    <xf numFmtId="0" fontId="11" fillId="2" borderId="0" xfId="0" applyFont="1" applyFill="1" applyAlignment="1">
      <alignment horizontal="right"/>
    </xf>
    <xf numFmtId="0" fontId="11" fillId="2" borderId="0" xfId="0" applyFont="1" applyFill="1"/>
    <xf numFmtId="20" fontId="8" fillId="2" borderId="0" xfId="0" applyNumberFormat="1" applyFont="1" applyFill="1" applyAlignment="1">
      <alignment horizontal="center"/>
    </xf>
    <xf numFmtId="49" fontId="8" fillId="3" borderId="0" xfId="0" applyNumberFormat="1" applyFont="1" applyFill="1" applyAlignment="1" applyProtection="1">
      <alignment horizontal="center"/>
      <protection locked="0"/>
    </xf>
    <xf numFmtId="0" fontId="8" fillId="3" borderId="0" xfId="0" applyFont="1" applyFill="1" applyAlignment="1">
      <alignment horizontal="center"/>
    </xf>
    <xf numFmtId="16" fontId="8" fillId="3" borderId="0" xfId="0" applyNumberFormat="1" applyFont="1" applyFill="1" applyAlignment="1">
      <alignment horizontal="center"/>
    </xf>
    <xf numFmtId="20" fontId="8" fillId="3" borderId="0" xfId="0" applyNumberFormat="1" applyFont="1" applyFill="1" applyAlignment="1">
      <alignment horizontal="center"/>
    </xf>
    <xf numFmtId="16" fontId="8" fillId="2" borderId="1" xfId="0" applyNumberFormat="1" applyFont="1" applyFill="1" applyBorder="1" applyAlignment="1">
      <alignment horizontal="center"/>
    </xf>
    <xf numFmtId="0" fontId="3" fillId="3" borderId="0" xfId="0" applyFont="1" applyFill="1" applyAlignment="1" applyProtection="1">
      <alignment horizontal="left"/>
      <protection locked="0"/>
    </xf>
    <xf numFmtId="0" fontId="8" fillId="4" borderId="0" xfId="0" applyFont="1" applyFill="1"/>
    <xf numFmtId="0" fontId="0" fillId="4" borderId="0" xfId="0" applyFill="1"/>
    <xf numFmtId="0" fontId="2" fillId="4" borderId="0" xfId="0" applyFont="1" applyFill="1"/>
    <xf numFmtId="0" fontId="3" fillId="4" borderId="0" xfId="0" applyFont="1" applyFill="1" applyAlignment="1">
      <alignment horizontal="center"/>
    </xf>
    <xf numFmtId="0" fontId="2" fillId="2" borderId="0" xfId="1" applyFont="1" applyFill="1"/>
    <xf numFmtId="0" fontId="2" fillId="2" borderId="0" xfId="1" applyFont="1" applyFill="1" applyAlignment="1">
      <alignment horizontal="center"/>
    </xf>
    <xf numFmtId="0" fontId="12" fillId="2" borderId="0" xfId="1" applyFont="1" applyFill="1"/>
    <xf numFmtId="49" fontId="2" fillId="2" borderId="0" xfId="1" applyNumberFormat="1" applyFont="1" applyFill="1" applyAlignment="1">
      <alignment horizontal="center" vertical="center"/>
    </xf>
    <xf numFmtId="0" fontId="1" fillId="2" borderId="0" xfId="1" applyFill="1"/>
    <xf numFmtId="0" fontId="2" fillId="2" borderId="3" xfId="1" applyFont="1" applyFill="1" applyBorder="1"/>
    <xf numFmtId="49" fontId="2" fillId="0" borderId="0" xfId="1" applyNumberFormat="1" applyFont="1" applyAlignment="1">
      <alignment horizontal="center" vertical="center"/>
    </xf>
    <xf numFmtId="49" fontId="2" fillId="3" borderId="0" xfId="1" applyNumberFormat="1" applyFont="1" applyFill="1" applyAlignment="1">
      <alignment horizontal="center" vertical="center"/>
    </xf>
    <xf numFmtId="0" fontId="2" fillId="2" borderId="11" xfId="1" applyFont="1" applyFill="1" applyBorder="1"/>
    <xf numFmtId="0" fontId="2" fillId="2" borderId="3" xfId="1" applyFont="1" applyFill="1" applyBorder="1" applyAlignment="1">
      <alignment horizontal="right"/>
    </xf>
    <xf numFmtId="0" fontId="2" fillId="0" borderId="3" xfId="1" applyFont="1" applyBorder="1"/>
    <xf numFmtId="0" fontId="2" fillId="2" borderId="0" xfId="1" applyFont="1" applyFill="1" applyAlignment="1">
      <alignment horizontal="right"/>
    </xf>
    <xf numFmtId="0" fontId="9" fillId="2" borderId="0" xfId="1" applyFont="1" applyFill="1" applyAlignment="1">
      <alignment horizontal="right"/>
    </xf>
    <xf numFmtId="0" fontId="5" fillId="2" borderId="4" xfId="1" applyFont="1" applyFill="1" applyBorder="1"/>
    <xf numFmtId="0" fontId="2" fillId="2" borderId="11" xfId="1" applyFont="1" applyFill="1" applyBorder="1" applyAlignment="1">
      <alignment horizontal="center"/>
    </xf>
    <xf numFmtId="0" fontId="4" fillId="2" borderId="0" xfId="1" applyFont="1" applyFill="1"/>
    <xf numFmtId="0" fontId="2" fillId="0" borderId="0" xfId="1" applyFont="1"/>
    <xf numFmtId="0" fontId="2" fillId="0" borderId="13" xfId="1" applyFont="1" applyBorder="1"/>
    <xf numFmtId="0" fontId="2" fillId="0" borderId="8" xfId="1" applyFont="1" applyBorder="1"/>
    <xf numFmtId="0" fontId="2" fillId="0" borderId="14" xfId="1" applyFont="1" applyBorder="1"/>
    <xf numFmtId="0" fontId="2" fillId="2" borderId="12" xfId="1" applyFont="1" applyFill="1" applyBorder="1"/>
    <xf numFmtId="16" fontId="8" fillId="2" borderId="0" xfId="0" applyNumberFormat="1" applyFont="1" applyFill="1" applyAlignment="1">
      <alignment horizontal="center"/>
    </xf>
    <xf numFmtId="0" fontId="7" fillId="4" borderId="0" xfId="0" applyFont="1" applyFill="1" applyAlignment="1">
      <alignment horizontal="center"/>
    </xf>
    <xf numFmtId="49" fontId="8" fillId="4" borderId="0" xfId="0" applyNumberFormat="1" applyFont="1" applyFill="1"/>
    <xf numFmtId="0" fontId="8" fillId="2" borderId="6" xfId="0" applyFont="1" applyFill="1" applyBorder="1" applyAlignment="1">
      <alignment horizontal="left"/>
    </xf>
    <xf numFmtId="0" fontId="8" fillId="2" borderId="6" xfId="0" applyFont="1" applyFill="1" applyBorder="1" applyAlignment="1">
      <alignment horizontal="center"/>
    </xf>
    <xf numFmtId="0" fontId="8" fillId="2" borderId="7" xfId="0" applyFont="1" applyFill="1" applyBorder="1"/>
    <xf numFmtId="0" fontId="7" fillId="2" borderId="6" xfId="0" applyFont="1" applyFill="1" applyBorder="1" applyAlignment="1">
      <alignment horizontal="center"/>
    </xf>
    <xf numFmtId="0" fontId="2" fillId="2" borderId="6" xfId="0" applyFont="1" applyFill="1" applyBorder="1"/>
    <xf numFmtId="0" fontId="8" fillId="6" borderId="3" xfId="0" applyFont="1" applyFill="1" applyBorder="1"/>
    <xf numFmtId="0" fontId="8" fillId="7" borderId="3" xfId="0" applyFont="1" applyFill="1" applyBorder="1"/>
    <xf numFmtId="0" fontId="8" fillId="5" borderId="3" xfId="0" applyFont="1" applyFill="1" applyBorder="1"/>
    <xf numFmtId="0" fontId="8" fillId="8" borderId="3" xfId="0" applyFont="1" applyFill="1" applyBorder="1"/>
    <xf numFmtId="0" fontId="8" fillId="9" borderId="3" xfId="0" applyFont="1" applyFill="1" applyBorder="1"/>
    <xf numFmtId="0" fontId="8" fillId="10" borderId="3" xfId="0" applyFont="1" applyFill="1" applyBorder="1"/>
    <xf numFmtId="0" fontId="8" fillId="11" borderId="3" xfId="0" applyFont="1" applyFill="1" applyBorder="1"/>
    <xf numFmtId="0" fontId="8" fillId="12" borderId="3" xfId="0" applyFont="1" applyFill="1" applyBorder="1"/>
    <xf numFmtId="164" fontId="4" fillId="2" borderId="0" xfId="1" applyNumberFormat="1" applyFont="1" applyFill="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7" fillId="2" borderId="1" xfId="0" applyFont="1" applyFill="1" applyBorder="1"/>
    <xf numFmtId="0" fontId="16" fillId="2" borderId="0" xfId="0" applyFont="1" applyFill="1" applyAlignment="1">
      <alignment horizontal="right"/>
    </xf>
    <xf numFmtId="0" fontId="16" fillId="2" borderId="0" xfId="0" applyFont="1" applyFill="1"/>
    <xf numFmtId="0" fontId="2" fillId="10" borderId="18" xfId="0" applyFont="1" applyFill="1" applyBorder="1" applyAlignment="1" applyProtection="1">
      <alignment horizontal="left"/>
      <protection locked="0"/>
    </xf>
    <xf numFmtId="0" fontId="10" fillId="2" borderId="0" xfId="0" applyFont="1" applyFill="1" applyAlignment="1">
      <alignment horizontal="center"/>
    </xf>
    <xf numFmtId="0" fontId="10" fillId="13" borderId="6" xfId="0" applyFont="1" applyFill="1" applyBorder="1" applyProtection="1">
      <protection locked="0"/>
    </xf>
    <xf numFmtId="20" fontId="8" fillId="2" borderId="3" xfId="0" applyNumberFormat="1" applyFont="1" applyFill="1" applyBorder="1" applyAlignment="1">
      <alignment horizontal="center"/>
    </xf>
    <xf numFmtId="0" fontId="8" fillId="2" borderId="3" xfId="0" applyFont="1" applyFill="1" applyBorder="1" applyAlignment="1">
      <alignment horizontal="center"/>
    </xf>
    <xf numFmtId="49" fontId="8" fillId="10" borderId="3" xfId="0" applyNumberFormat="1" applyFont="1" applyFill="1" applyBorder="1" applyAlignment="1" applyProtection="1">
      <alignment horizontal="center"/>
      <protection locked="0"/>
    </xf>
    <xf numFmtId="0" fontId="8" fillId="10" borderId="3" xfId="0" applyFont="1" applyFill="1" applyBorder="1" applyAlignment="1" applyProtection="1">
      <alignment horizontal="center"/>
      <protection locked="0"/>
    </xf>
    <xf numFmtId="16" fontId="8" fillId="3"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2" fillId="10" borderId="3" xfId="0" applyFont="1" applyFill="1" applyBorder="1" applyAlignment="1" applyProtection="1">
      <alignment horizontal="left"/>
      <protection locked="0"/>
    </xf>
    <xf numFmtId="0" fontId="7" fillId="3" borderId="6" xfId="0" applyFont="1" applyFill="1" applyBorder="1"/>
    <xf numFmtId="0" fontId="8" fillId="3" borderId="6" xfId="0" applyFont="1" applyFill="1" applyBorder="1"/>
    <xf numFmtId="0" fontId="7" fillId="10" borderId="3" xfId="0" applyFont="1" applyFill="1" applyBorder="1" applyAlignment="1" applyProtection="1">
      <alignment horizontal="left"/>
      <protection locked="0"/>
    </xf>
    <xf numFmtId="0" fontId="7" fillId="10" borderId="18" xfId="0" applyFont="1" applyFill="1" applyBorder="1" applyAlignment="1" applyProtection="1">
      <alignment horizontal="left"/>
      <protection locked="0"/>
    </xf>
    <xf numFmtId="0" fontId="10" fillId="5" borderId="0" xfId="0" applyFont="1" applyFill="1"/>
    <xf numFmtId="0" fontId="8" fillId="2" borderId="25" xfId="0" applyFont="1" applyFill="1" applyBorder="1"/>
    <xf numFmtId="0" fontId="8" fillId="2" borderId="26" xfId="0" applyFont="1" applyFill="1" applyBorder="1"/>
    <xf numFmtId="0" fontId="8" fillId="2" borderId="27" xfId="0" applyFont="1" applyFill="1" applyBorder="1"/>
    <xf numFmtId="0" fontId="18" fillId="2" borderId="0" xfId="0" applyFont="1" applyFill="1" applyAlignment="1">
      <alignment horizontal="left" vertical="center"/>
    </xf>
    <xf numFmtId="0" fontId="19" fillId="2" borderId="0" xfId="0" applyFont="1" applyFill="1"/>
    <xf numFmtId="0" fontId="18" fillId="2" borderId="0" xfId="0" applyFont="1" applyFill="1" applyAlignment="1">
      <alignment horizontal="center" vertical="center"/>
    </xf>
    <xf numFmtId="0" fontId="2" fillId="2" borderId="2" xfId="0" applyFont="1" applyFill="1" applyBorder="1"/>
    <xf numFmtId="0" fontId="4" fillId="2" borderId="18" xfId="0" applyFont="1" applyFill="1" applyBorder="1"/>
    <xf numFmtId="0" fontId="4" fillId="2" borderId="19" xfId="0" applyFont="1" applyFill="1" applyBorder="1"/>
    <xf numFmtId="0" fontId="16" fillId="2" borderId="1" xfId="0" applyFont="1" applyFill="1" applyBorder="1" applyAlignment="1">
      <alignment horizontal="right"/>
    </xf>
    <xf numFmtId="0" fontId="11" fillId="2" borderId="1" xfId="0" applyFont="1" applyFill="1" applyBorder="1" applyAlignment="1">
      <alignment horizontal="right"/>
    </xf>
    <xf numFmtId="0" fontId="16" fillId="2" borderId="1" xfId="0" applyFont="1" applyFill="1" applyBorder="1"/>
    <xf numFmtId="0" fontId="4" fillId="2" borderId="0" xfId="0" applyFont="1" applyFill="1" applyAlignment="1">
      <alignment horizontal="center"/>
    </xf>
    <xf numFmtId="0" fontId="2" fillId="0" borderId="29" xfId="1" applyFont="1" applyBorder="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xf numFmtId="0" fontId="8" fillId="2" borderId="28" xfId="0" applyFont="1" applyFill="1" applyBorder="1"/>
    <xf numFmtId="0" fontId="4" fillId="2" borderId="28" xfId="0" applyFont="1" applyFill="1" applyBorder="1"/>
    <xf numFmtId="0" fontId="7" fillId="2" borderId="28" xfId="0" applyFont="1" applyFill="1" applyBorder="1"/>
    <xf numFmtId="0" fontId="7" fillId="2" borderId="28" xfId="0" applyFont="1" applyFill="1" applyBorder="1" applyAlignment="1">
      <alignment horizontal="center"/>
    </xf>
    <xf numFmtId="0" fontId="8" fillId="2" borderId="31" xfId="0" applyFont="1" applyFill="1" applyBorder="1"/>
    <xf numFmtId="0" fontId="8" fillId="2" borderId="32" xfId="0" applyFont="1" applyFill="1" applyBorder="1"/>
    <xf numFmtId="0" fontId="8" fillId="2" borderId="33" xfId="0" applyFont="1" applyFill="1" applyBorder="1"/>
    <xf numFmtId="0" fontId="7" fillId="2" borderId="33" xfId="0" applyFont="1" applyFill="1" applyBorder="1"/>
    <xf numFmtId="0" fontId="7" fillId="2" borderId="7" xfId="0" applyFont="1" applyFill="1" applyBorder="1"/>
    <xf numFmtId="0" fontId="2" fillId="2" borderId="32" xfId="0" applyFont="1" applyFill="1" applyBorder="1"/>
    <xf numFmtId="0" fontId="7" fillId="2" borderId="31" xfId="0" applyFont="1" applyFill="1" applyBorder="1"/>
    <xf numFmtId="16" fontId="8" fillId="2" borderId="34" xfId="0" applyNumberFormat="1" applyFont="1" applyFill="1" applyBorder="1" applyAlignment="1">
      <alignment horizontal="center"/>
    </xf>
    <xf numFmtId="16" fontId="8" fillId="2" borderId="3" xfId="0" applyNumberFormat="1" applyFont="1" applyFill="1" applyBorder="1" applyAlignment="1">
      <alignment horizontal="center"/>
    </xf>
    <xf numFmtId="0" fontId="4" fillId="2" borderId="3" xfId="0" applyFont="1" applyFill="1" applyBorder="1"/>
    <xf numFmtId="0" fontId="7" fillId="2" borderId="3" xfId="0" applyFont="1" applyFill="1" applyBorder="1"/>
    <xf numFmtId="0" fontId="7" fillId="2" borderId="6" xfId="0" applyFont="1" applyFill="1" applyBorder="1"/>
    <xf numFmtId="0" fontId="2" fillId="2" borderId="7" xfId="0" applyFont="1" applyFill="1" applyBorder="1"/>
    <xf numFmtId="0" fontId="8" fillId="3" borderId="35" xfId="0" applyFont="1" applyFill="1" applyBorder="1"/>
    <xf numFmtId="0" fontId="7" fillId="2" borderId="5" xfId="0" applyFont="1" applyFill="1" applyBorder="1"/>
    <xf numFmtId="0" fontId="8" fillId="3" borderId="2" xfId="0" applyFont="1" applyFill="1" applyBorder="1" applyAlignment="1">
      <alignment horizontal="center"/>
    </xf>
    <xf numFmtId="0" fontId="20" fillId="13" borderId="6" xfId="2" applyFill="1" applyBorder="1" applyAlignment="1" applyProtection="1">
      <protection locked="0"/>
    </xf>
    <xf numFmtId="0" fontId="8" fillId="2" borderId="1" xfId="0" applyFont="1" applyFill="1" applyBorder="1" applyAlignment="1">
      <alignment horizontal="center"/>
    </xf>
    <xf numFmtId="0" fontId="8" fillId="2" borderId="0" xfId="0" applyFont="1" applyFill="1" applyAlignment="1">
      <alignment horizontal="center"/>
    </xf>
    <xf numFmtId="0" fontId="7" fillId="13" borderId="18" xfId="0" applyFont="1" applyFill="1" applyBorder="1" applyAlignment="1" applyProtection="1">
      <alignment horizontal="center"/>
      <protection locked="0"/>
    </xf>
    <xf numFmtId="0" fontId="7" fillId="13" borderId="19" xfId="0" applyFont="1" applyFill="1" applyBorder="1" applyAlignment="1" applyProtection="1">
      <alignment horizontal="center"/>
      <protection locked="0"/>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5" fillId="10" borderId="6"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 fillId="10" borderId="18" xfId="0" applyFont="1" applyFill="1" applyBorder="1" applyAlignment="1" applyProtection="1">
      <alignment horizontal="center"/>
      <protection locked="0"/>
    </xf>
    <xf numFmtId="0" fontId="2" fillId="10" borderId="19" xfId="0" applyFont="1" applyFill="1" applyBorder="1" applyAlignment="1" applyProtection="1">
      <alignment horizontal="center"/>
      <protection locked="0"/>
    </xf>
    <xf numFmtId="0" fontId="7" fillId="3" borderId="0" xfId="0" applyFont="1" applyFill="1" applyAlignment="1">
      <alignment horizontal="center"/>
    </xf>
    <xf numFmtId="0" fontId="4" fillId="2" borderId="28" xfId="0" applyFont="1" applyFill="1" applyBorder="1" applyAlignment="1">
      <alignment horizontal="center"/>
    </xf>
    <xf numFmtId="0" fontId="10" fillId="5" borderId="0" xfId="0" applyFont="1" applyFill="1" applyAlignment="1">
      <alignment horizontal="center"/>
    </xf>
    <xf numFmtId="0" fontId="7" fillId="3" borderId="0" xfId="0" applyFont="1" applyFill="1" applyAlignment="1">
      <alignment horizontal="left"/>
    </xf>
    <xf numFmtId="0" fontId="7" fillId="3" borderId="21" xfId="0" applyFont="1" applyFill="1" applyBorder="1" applyAlignment="1">
      <alignment horizontal="left"/>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8" fillId="10" borderId="22" xfId="0" applyFont="1" applyFill="1" applyBorder="1" applyAlignment="1">
      <alignment horizontal="center"/>
    </xf>
    <xf numFmtId="0" fontId="8" fillId="10" borderId="23" xfId="0" applyFont="1" applyFill="1" applyBorder="1" applyAlignment="1">
      <alignment horizontal="center"/>
    </xf>
    <xf numFmtId="0" fontId="8" fillId="10" borderId="24" xfId="0" applyFont="1" applyFill="1" applyBorder="1" applyAlignment="1">
      <alignment horizontal="center"/>
    </xf>
    <xf numFmtId="0" fontId="8" fillId="6" borderId="22" xfId="0" applyFont="1" applyFill="1" applyBorder="1" applyAlignment="1">
      <alignment horizontal="center"/>
    </xf>
    <xf numFmtId="0" fontId="8" fillId="6" borderId="23" xfId="0" applyFont="1" applyFill="1" applyBorder="1" applyAlignment="1">
      <alignment horizontal="center"/>
    </xf>
    <xf numFmtId="0" fontId="8" fillId="6" borderId="24" xfId="0" applyFont="1" applyFill="1" applyBorder="1" applyAlignment="1">
      <alignment horizontal="center"/>
    </xf>
    <xf numFmtId="0" fontId="8" fillId="7" borderId="22" xfId="0" applyFont="1" applyFill="1" applyBorder="1" applyAlignment="1">
      <alignment horizontal="center"/>
    </xf>
    <xf numFmtId="0" fontId="8" fillId="7" borderId="23" xfId="0" applyFont="1" applyFill="1" applyBorder="1" applyAlignment="1">
      <alignment horizontal="center"/>
    </xf>
    <xf numFmtId="0" fontId="8" fillId="7" borderId="24" xfId="0" applyFont="1" applyFill="1" applyBorder="1" applyAlignment="1">
      <alignment horizontal="center"/>
    </xf>
    <xf numFmtId="0" fontId="8" fillId="5" borderId="22" xfId="0" applyFont="1" applyFill="1" applyBorder="1" applyAlignment="1">
      <alignment horizontal="center"/>
    </xf>
    <xf numFmtId="0" fontId="8" fillId="5" borderId="23" xfId="0" applyFont="1" applyFill="1" applyBorder="1" applyAlignment="1">
      <alignment horizontal="center"/>
    </xf>
    <xf numFmtId="0" fontId="8" fillId="5" borderId="24"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8" borderId="24" xfId="0" applyFont="1" applyFill="1" applyBorder="1" applyAlignment="1">
      <alignment horizontal="center"/>
    </xf>
    <xf numFmtId="0" fontId="8" fillId="9" borderId="22" xfId="0" applyFont="1" applyFill="1" applyBorder="1" applyAlignment="1">
      <alignment horizontal="center"/>
    </xf>
    <xf numFmtId="0" fontId="8" fillId="9" borderId="23" xfId="0" applyFont="1" applyFill="1" applyBorder="1" applyAlignment="1">
      <alignment horizontal="center"/>
    </xf>
    <xf numFmtId="0" fontId="8" fillId="9" borderId="24" xfId="0" applyFont="1" applyFill="1" applyBorder="1" applyAlignment="1">
      <alignment horizontal="center"/>
    </xf>
    <xf numFmtId="0" fontId="7" fillId="2" borderId="5" xfId="0" applyFont="1" applyFill="1" applyBorder="1" applyAlignment="1">
      <alignment horizontal="left"/>
    </xf>
    <xf numFmtId="0" fontId="7" fillId="3" borderId="6" xfId="0" applyFont="1" applyFill="1" applyBorder="1" applyAlignment="1">
      <alignment horizontal="left"/>
    </xf>
    <xf numFmtId="0" fontId="8" fillId="12" borderId="3" xfId="0" applyFont="1" applyFill="1" applyBorder="1" applyAlignment="1">
      <alignment horizontal="center"/>
    </xf>
    <xf numFmtId="0" fontId="8" fillId="11" borderId="3" xfId="0" applyFont="1" applyFill="1" applyBorder="1" applyAlignment="1">
      <alignment horizontal="center"/>
    </xf>
  </cellXfs>
  <cellStyles count="3">
    <cellStyle name="Hipervínculo" xfId="2" builtinId="8"/>
    <cellStyle name="Normal" xfId="0" builtinId="0"/>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vconces@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tabSelected="1" topLeftCell="A38" zoomScale="90" zoomScaleNormal="90" zoomScaleSheetLayoutView="100" workbookViewId="0">
      <selection activeCell="V74" sqref="V74"/>
    </sheetView>
  </sheetViews>
  <sheetFormatPr baseColWidth="10" defaultColWidth="11.44140625" defaultRowHeight="11.4" x14ac:dyDescent="0.2"/>
  <cols>
    <col min="1" max="1" width="1.44140625" style="1" customWidth="1"/>
    <col min="2" max="2" width="9.109375" style="1" customWidth="1"/>
    <col min="3" max="3" width="5.44140625" style="1" customWidth="1"/>
    <col min="4" max="4" width="13.44140625" style="1" customWidth="1"/>
    <col min="5" max="5" width="5" style="1" customWidth="1"/>
    <col min="6" max="6" width="13.5546875" style="1" customWidth="1"/>
    <col min="7" max="7" width="4.44140625" style="1" customWidth="1"/>
    <col min="8" max="8" width="4.5546875" style="1" bestFit="1" customWidth="1"/>
    <col min="9" max="9" width="4.5546875" style="1" customWidth="1"/>
    <col min="10" max="10" width="2.5546875" style="1" customWidth="1"/>
    <col min="11" max="11" width="4" style="1" customWidth="1"/>
    <col min="12" max="12" width="9.33203125" style="1" customWidth="1"/>
    <col min="13" max="13" width="5.5546875" style="1" customWidth="1"/>
    <col min="14" max="14" width="14.109375" style="1" customWidth="1"/>
    <col min="15" max="15" width="5" style="1" customWidth="1"/>
    <col min="16" max="16" width="13.5546875" style="1" customWidth="1"/>
    <col min="17" max="17" width="5" style="1" customWidth="1"/>
    <col min="18" max="18" width="6" style="1" customWidth="1"/>
    <col min="19" max="19" width="5.44140625" style="1" customWidth="1"/>
    <col min="20" max="20" width="3.5546875" style="1" customWidth="1"/>
    <col min="21" max="21" width="3.6640625" style="1" customWidth="1"/>
    <col min="22" max="22" width="8.6640625" style="1" customWidth="1"/>
    <col min="23" max="23" width="5.44140625" style="1" bestFit="1" customWidth="1"/>
    <col min="24" max="24" width="11.88671875" style="1" customWidth="1"/>
    <col min="25" max="25" width="4.6640625" style="1" customWidth="1"/>
    <col min="26" max="26" width="11.6640625" style="1" customWidth="1"/>
    <col min="27" max="27" width="5.44140625" style="1" bestFit="1" customWidth="1"/>
    <col min="28" max="28" width="6.44140625" style="1" bestFit="1" customWidth="1"/>
    <col min="29" max="29" width="5.109375" style="1" customWidth="1"/>
    <col min="30" max="30" width="5.44140625" style="1" customWidth="1"/>
    <col min="31" max="31" width="6.6640625" style="1" bestFit="1" customWidth="1"/>
    <col min="32" max="32" width="8.6640625" style="1" customWidth="1"/>
    <col min="33" max="33" width="5.44140625" style="1" bestFit="1" customWidth="1"/>
    <col min="34" max="35" width="15.109375" style="1" customWidth="1"/>
    <col min="36" max="36" width="10" style="1" customWidth="1"/>
    <col min="37" max="37" width="6.6640625" style="1" customWidth="1"/>
    <col min="38" max="53" width="11.44140625" style="32"/>
    <col min="54" max="16384" width="11.44140625" style="1"/>
  </cols>
  <sheetData>
    <row r="2" spans="2:38" ht="21" x14ac:dyDescent="0.4">
      <c r="AE2" s="95"/>
      <c r="AF2" s="147" t="s">
        <v>41</v>
      </c>
      <c r="AG2" s="147"/>
      <c r="AH2" s="147"/>
      <c r="AI2" s="147"/>
    </row>
    <row r="3" spans="2:38" ht="12" x14ac:dyDescent="0.25">
      <c r="B3" s="2"/>
      <c r="C3" s="2"/>
      <c r="D3" s="2"/>
      <c r="E3" s="2"/>
      <c r="F3" s="2"/>
    </row>
    <row r="4" spans="2:38" ht="45" x14ac:dyDescent="0.7">
      <c r="B4" s="2"/>
      <c r="C4" s="2"/>
      <c r="D4" s="2"/>
      <c r="E4" s="2"/>
      <c r="F4" s="2"/>
      <c r="K4" s="99" t="s">
        <v>217</v>
      </c>
      <c r="L4" s="100"/>
      <c r="M4" s="100"/>
      <c r="N4" s="99"/>
      <c r="O4" s="101"/>
      <c r="P4" s="101"/>
      <c r="Q4" s="101"/>
      <c r="R4" s="101"/>
      <c r="S4" s="101"/>
      <c r="T4" s="101"/>
      <c r="U4" s="101"/>
      <c r="V4" s="100"/>
      <c r="W4" s="100"/>
      <c r="X4" s="100"/>
      <c r="Y4" s="3"/>
      <c r="AE4" s="3"/>
    </row>
    <row r="5" spans="2:38" ht="12.75" customHeight="1" x14ac:dyDescent="0.25">
      <c r="B5" s="2"/>
      <c r="C5" s="2"/>
      <c r="D5" s="2"/>
      <c r="E5" s="2"/>
      <c r="M5" s="3"/>
      <c r="N5" s="4"/>
      <c r="O5" s="3"/>
      <c r="P5" s="3"/>
      <c r="Q5" s="3"/>
      <c r="R5" s="3"/>
      <c r="S5" s="3"/>
      <c r="T5" s="3"/>
      <c r="U5" s="3"/>
      <c r="Y5" s="3"/>
      <c r="AE5" s="3"/>
    </row>
    <row r="6" spans="2:38" ht="12" customHeight="1" x14ac:dyDescent="0.25">
      <c r="B6" s="2"/>
      <c r="C6" s="2"/>
      <c r="D6" s="2"/>
      <c r="E6" s="2"/>
      <c r="M6" s="3"/>
      <c r="N6" s="3"/>
      <c r="O6" s="3"/>
      <c r="P6" s="3"/>
      <c r="Q6" s="3"/>
      <c r="R6" s="3"/>
      <c r="S6" s="3"/>
      <c r="T6" s="3"/>
      <c r="U6" s="3"/>
      <c r="Y6" s="3"/>
      <c r="AE6" s="3"/>
    </row>
    <row r="7" spans="2:38" ht="12" customHeight="1" x14ac:dyDescent="0.25">
      <c r="B7" s="2"/>
      <c r="C7" s="2"/>
      <c r="D7" s="2"/>
      <c r="E7" s="2"/>
    </row>
    <row r="8" spans="2:38" ht="21.6" thickBot="1" x14ac:dyDescent="0.45">
      <c r="B8" s="2"/>
      <c r="C8" s="2"/>
      <c r="D8" s="2"/>
      <c r="E8" s="2"/>
      <c r="K8" s="82" t="s">
        <v>23</v>
      </c>
      <c r="M8" s="83" t="s">
        <v>293</v>
      </c>
      <c r="N8" s="83"/>
      <c r="O8" s="83"/>
      <c r="P8" s="83"/>
      <c r="Q8" s="83"/>
      <c r="R8" s="83"/>
      <c r="S8" s="83"/>
      <c r="T8" s="83"/>
      <c r="U8" s="83"/>
      <c r="V8" s="83"/>
      <c r="W8" s="83"/>
    </row>
    <row r="9" spans="2:38" ht="13.2" x14ac:dyDescent="0.25">
      <c r="B9" s="2"/>
      <c r="C9" s="2"/>
      <c r="D9" s="2"/>
      <c r="E9" s="2"/>
      <c r="K9" s="2"/>
      <c r="AL9" s="33"/>
    </row>
    <row r="10" spans="2:38" ht="12" x14ac:dyDescent="0.25">
      <c r="B10" s="2"/>
      <c r="C10" s="2"/>
      <c r="D10" s="2"/>
      <c r="E10" s="2"/>
      <c r="K10" s="2"/>
    </row>
    <row r="11" spans="2:38" ht="21.6" thickBot="1" x14ac:dyDescent="0.45">
      <c r="B11" s="2"/>
      <c r="C11" s="2"/>
      <c r="D11" s="2"/>
      <c r="E11" s="2"/>
      <c r="K11" s="82" t="s">
        <v>24</v>
      </c>
      <c r="M11" s="132" t="s">
        <v>294</v>
      </c>
      <c r="N11" s="83"/>
      <c r="O11" s="83"/>
      <c r="P11" s="83"/>
      <c r="Q11" s="83"/>
      <c r="R11" s="83"/>
      <c r="S11" s="83"/>
      <c r="T11" s="83"/>
      <c r="U11" s="83"/>
      <c r="V11" s="83"/>
      <c r="W11" s="83"/>
    </row>
    <row r="12" spans="2:38" ht="12" x14ac:dyDescent="0.25">
      <c r="B12" s="2"/>
      <c r="C12" s="2"/>
      <c r="D12" s="2"/>
      <c r="E12" s="2"/>
      <c r="F12" s="2"/>
    </row>
    <row r="13" spans="2:38" ht="12.6" thickBot="1" x14ac:dyDescent="0.3">
      <c r="B13" s="2"/>
      <c r="C13" s="2"/>
      <c r="D13" s="2"/>
      <c r="E13" s="2"/>
      <c r="F13" s="2"/>
    </row>
    <row r="14" spans="2:38" ht="29.25" customHeight="1" x14ac:dyDescent="0.2">
      <c r="B14" s="150" t="s">
        <v>213</v>
      </c>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2"/>
    </row>
    <row r="15" spans="2:38" ht="29.25" customHeight="1" thickBot="1" x14ac:dyDescent="0.25">
      <c r="B15" s="153"/>
      <c r="C15" s="154"/>
      <c r="D15" s="154"/>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5"/>
    </row>
    <row r="16" spans="2:38" ht="12" x14ac:dyDescent="0.25">
      <c r="B16" s="122" t="s">
        <v>25</v>
      </c>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6"/>
      <c r="AF16" s="117"/>
      <c r="AG16" s="117"/>
      <c r="AH16" s="117"/>
      <c r="AI16" s="117"/>
      <c r="AJ16" s="118"/>
    </row>
    <row r="17" spans="2:36" ht="12" x14ac:dyDescent="0.25">
      <c r="B17" s="5"/>
      <c r="E17" s="6"/>
      <c r="G17" s="6"/>
      <c r="O17" s="6"/>
      <c r="Q17" s="6"/>
      <c r="V17" s="21"/>
      <c r="W17" s="19"/>
      <c r="X17" s="19"/>
      <c r="Z17" s="21"/>
      <c r="AA17" s="19"/>
      <c r="AB17" s="19"/>
      <c r="AC17" s="19"/>
      <c r="AD17" s="19"/>
      <c r="AE17" s="5"/>
      <c r="AF17" s="21" t="s">
        <v>241</v>
      </c>
      <c r="AG17" s="19"/>
      <c r="AH17" s="21"/>
      <c r="AI17" s="21"/>
      <c r="AJ17" s="20"/>
    </row>
    <row r="18" spans="2:36" ht="12" x14ac:dyDescent="0.25">
      <c r="B18" s="78" t="s">
        <v>4</v>
      </c>
      <c r="C18" s="21"/>
      <c r="D18" s="9"/>
      <c r="E18" s="6" t="s">
        <v>40</v>
      </c>
      <c r="G18" s="1" t="s">
        <v>3</v>
      </c>
      <c r="H18" s="6" t="s">
        <v>1</v>
      </c>
      <c r="I18" s="6" t="s">
        <v>1</v>
      </c>
      <c r="J18" s="6"/>
      <c r="L18" s="148" t="s">
        <v>5</v>
      </c>
      <c r="M18" s="148"/>
      <c r="N18" s="9"/>
      <c r="O18" s="6" t="s">
        <v>40</v>
      </c>
      <c r="Q18" s="1" t="s">
        <v>3</v>
      </c>
      <c r="R18" s="6" t="s">
        <v>1</v>
      </c>
      <c r="S18" s="6" t="s">
        <v>1</v>
      </c>
      <c r="V18" s="148" t="s">
        <v>6</v>
      </c>
      <c r="W18" s="148"/>
      <c r="X18" s="9"/>
      <c r="Y18" s="6" t="s">
        <v>40</v>
      </c>
      <c r="AA18" s="1" t="s">
        <v>3</v>
      </c>
      <c r="AB18" s="6" t="s">
        <v>1</v>
      </c>
      <c r="AC18" s="6" t="s">
        <v>1</v>
      </c>
      <c r="AD18" s="19"/>
      <c r="AE18" s="5"/>
      <c r="AF18" s="22" t="s">
        <v>287</v>
      </c>
      <c r="AG18" s="19"/>
      <c r="AH18" s="19"/>
      <c r="AI18" s="19"/>
      <c r="AJ18" s="20" t="s">
        <v>1</v>
      </c>
    </row>
    <row r="19" spans="2:36" ht="13.5" customHeight="1" x14ac:dyDescent="0.25">
      <c r="B19" s="123">
        <v>46184</v>
      </c>
      <c r="C19" s="84">
        <v>0.875</v>
      </c>
      <c r="D19" s="85" t="s">
        <v>183</v>
      </c>
      <c r="E19" s="86" t="s">
        <v>71</v>
      </c>
      <c r="F19" s="85" t="s">
        <v>240</v>
      </c>
      <c r="G19" s="87">
        <v>1</v>
      </c>
      <c r="H19" s="85"/>
      <c r="I19" s="85"/>
      <c r="J19" s="6"/>
      <c r="K19" s="6"/>
      <c r="L19" s="124">
        <v>46185</v>
      </c>
      <c r="M19" s="84">
        <v>0.875</v>
      </c>
      <c r="N19" s="85" t="s">
        <v>179</v>
      </c>
      <c r="O19" s="86" t="s">
        <v>72</v>
      </c>
      <c r="P19" s="85" t="s">
        <v>223</v>
      </c>
      <c r="Q19" s="87" t="s">
        <v>73</v>
      </c>
      <c r="R19" s="85"/>
      <c r="S19" s="85"/>
      <c r="T19" s="23"/>
      <c r="U19" s="79"/>
      <c r="V19" s="124">
        <v>46187</v>
      </c>
      <c r="W19" s="84">
        <v>0</v>
      </c>
      <c r="X19" s="85" t="s">
        <v>184</v>
      </c>
      <c r="Y19" s="86" t="s">
        <v>77</v>
      </c>
      <c r="Z19" s="85" t="s">
        <v>177</v>
      </c>
      <c r="AA19" s="87">
        <v>1</v>
      </c>
      <c r="AB19" s="85"/>
      <c r="AC19" s="85"/>
      <c r="AD19" s="19"/>
      <c r="AE19" s="105">
        <v>73</v>
      </c>
      <c r="AF19" s="88">
        <v>46201</v>
      </c>
      <c r="AG19" s="84">
        <v>0.875</v>
      </c>
      <c r="AH19" s="93" t="s">
        <v>186</v>
      </c>
      <c r="AI19" s="94" t="s">
        <v>179</v>
      </c>
      <c r="AJ19" s="129"/>
    </row>
    <row r="20" spans="2:36" ht="13.5" customHeight="1" x14ac:dyDescent="0.25">
      <c r="B20" s="123">
        <v>46185</v>
      </c>
      <c r="C20" s="84">
        <v>0.16666666666666666</v>
      </c>
      <c r="D20" s="85" t="s">
        <v>186</v>
      </c>
      <c r="E20" s="86" t="s">
        <v>77</v>
      </c>
      <c r="F20" s="85" t="s">
        <v>214</v>
      </c>
      <c r="G20" s="87">
        <v>1</v>
      </c>
      <c r="H20" s="85"/>
      <c r="I20" s="85"/>
      <c r="J20" s="6"/>
      <c r="K20" s="6"/>
      <c r="L20" s="124">
        <v>46186</v>
      </c>
      <c r="M20" s="84">
        <v>0.875</v>
      </c>
      <c r="N20" s="85" t="s">
        <v>225</v>
      </c>
      <c r="O20" s="86" t="s">
        <v>76</v>
      </c>
      <c r="P20" s="85" t="s">
        <v>19</v>
      </c>
      <c r="Q20" s="87">
        <v>2</v>
      </c>
      <c r="R20" s="85"/>
      <c r="S20" s="85"/>
      <c r="T20" s="23"/>
      <c r="U20" s="79"/>
      <c r="V20" s="124">
        <v>46187</v>
      </c>
      <c r="W20" s="84">
        <v>0.125</v>
      </c>
      <c r="X20" s="85" t="s">
        <v>226</v>
      </c>
      <c r="Y20" s="86" t="s">
        <v>76</v>
      </c>
      <c r="Z20" s="85" t="s">
        <v>142</v>
      </c>
      <c r="AA20" s="87">
        <v>2</v>
      </c>
      <c r="AB20" s="85"/>
      <c r="AC20" s="85"/>
      <c r="AD20" s="19"/>
      <c r="AE20" s="105">
        <v>74</v>
      </c>
      <c r="AF20" s="88">
        <v>46202</v>
      </c>
      <c r="AG20" s="89">
        <v>0.9375</v>
      </c>
      <c r="AH20" s="93" t="s">
        <v>16</v>
      </c>
      <c r="AI20" s="94" t="s">
        <v>224</v>
      </c>
      <c r="AJ20" s="129"/>
    </row>
    <row r="21" spans="2:36" ht="13.5" customHeight="1" x14ac:dyDescent="0.25">
      <c r="B21" s="123">
        <v>46191</v>
      </c>
      <c r="C21" s="84">
        <v>0.75</v>
      </c>
      <c r="D21" s="85" t="s">
        <v>214</v>
      </c>
      <c r="E21" s="86" t="s">
        <v>71</v>
      </c>
      <c r="F21" s="85" t="s">
        <v>240</v>
      </c>
      <c r="G21" s="86">
        <v>1</v>
      </c>
      <c r="H21" s="85"/>
      <c r="I21" s="85"/>
      <c r="J21" s="6"/>
      <c r="K21" s="6"/>
      <c r="L21" s="124">
        <v>46191</v>
      </c>
      <c r="M21" s="84">
        <v>0.875</v>
      </c>
      <c r="N21" s="85" t="s">
        <v>19</v>
      </c>
      <c r="O21" s="86" t="s">
        <v>71</v>
      </c>
      <c r="P21" s="85" t="s">
        <v>223</v>
      </c>
      <c r="Q21" s="87">
        <v>1</v>
      </c>
      <c r="R21" s="85"/>
      <c r="S21" s="85"/>
      <c r="T21" s="23"/>
      <c r="U21" s="79"/>
      <c r="V21" s="124">
        <v>46193</v>
      </c>
      <c r="W21" s="84">
        <v>0</v>
      </c>
      <c r="X21" s="85" t="s">
        <v>142</v>
      </c>
      <c r="Y21" s="86" t="s">
        <v>69</v>
      </c>
      <c r="Z21" s="85" t="s">
        <v>177</v>
      </c>
      <c r="AA21" s="87">
        <v>2</v>
      </c>
      <c r="AB21" s="85"/>
      <c r="AC21" s="85"/>
      <c r="AD21" s="19"/>
      <c r="AE21" s="105">
        <v>75</v>
      </c>
      <c r="AF21" s="88">
        <v>46203</v>
      </c>
      <c r="AG21" s="84">
        <v>0.125</v>
      </c>
      <c r="AH21" s="93" t="s">
        <v>190</v>
      </c>
      <c r="AI21" s="94" t="s">
        <v>177</v>
      </c>
      <c r="AJ21" s="129"/>
    </row>
    <row r="22" spans="2:36" ht="13.5" customHeight="1" x14ac:dyDescent="0.25">
      <c r="B22" s="123">
        <v>46192</v>
      </c>
      <c r="C22" s="84">
        <v>0.125</v>
      </c>
      <c r="D22" s="85" t="s">
        <v>183</v>
      </c>
      <c r="E22" s="86" t="s">
        <v>72</v>
      </c>
      <c r="F22" s="85" t="s">
        <v>186</v>
      </c>
      <c r="G22" s="87" t="s">
        <v>73</v>
      </c>
      <c r="H22" s="85"/>
      <c r="I22" s="85"/>
      <c r="J22" s="6"/>
      <c r="K22" s="6"/>
      <c r="L22" s="124">
        <v>46192</v>
      </c>
      <c r="M22" s="84">
        <v>0</v>
      </c>
      <c r="N22" s="85" t="s">
        <v>179</v>
      </c>
      <c r="O22" s="86" t="s">
        <v>77</v>
      </c>
      <c r="P22" s="85" t="s">
        <v>225</v>
      </c>
      <c r="Q22" s="87">
        <v>1</v>
      </c>
      <c r="R22" s="85"/>
      <c r="S22" s="85"/>
      <c r="T22" s="23"/>
      <c r="U22" s="79"/>
      <c r="V22" s="124">
        <v>46193</v>
      </c>
      <c r="W22" s="84">
        <v>0.10416666666666667</v>
      </c>
      <c r="X22" s="85" t="s">
        <v>184</v>
      </c>
      <c r="Y22" s="86" t="s">
        <v>85</v>
      </c>
      <c r="Z22" s="85" t="s">
        <v>226</v>
      </c>
      <c r="AA22" s="87">
        <v>1</v>
      </c>
      <c r="AB22" s="85"/>
      <c r="AC22" s="85"/>
      <c r="AD22" s="19"/>
      <c r="AE22" s="105">
        <v>76</v>
      </c>
      <c r="AF22" s="88">
        <v>46202</v>
      </c>
      <c r="AG22" s="89">
        <v>0.79166666666666663</v>
      </c>
      <c r="AH22" s="93" t="s">
        <v>184</v>
      </c>
      <c r="AI22" s="94" t="s">
        <v>180</v>
      </c>
      <c r="AJ22" s="129"/>
    </row>
    <row r="23" spans="2:36" ht="13.5" customHeight="1" x14ac:dyDescent="0.25">
      <c r="B23" s="123">
        <v>46198</v>
      </c>
      <c r="C23" s="84">
        <v>0.125</v>
      </c>
      <c r="D23" s="85" t="s">
        <v>214</v>
      </c>
      <c r="E23" s="86" t="s">
        <v>69</v>
      </c>
      <c r="F23" s="85" t="s">
        <v>183</v>
      </c>
      <c r="G23" s="87">
        <v>2</v>
      </c>
      <c r="H23" s="85"/>
      <c r="I23" s="85"/>
      <c r="J23" s="6"/>
      <c r="K23" s="6"/>
      <c r="L23" s="124">
        <v>46197</v>
      </c>
      <c r="M23" s="84">
        <v>0.875</v>
      </c>
      <c r="N23" s="85" t="s">
        <v>223</v>
      </c>
      <c r="O23" s="86" t="s">
        <v>74</v>
      </c>
      <c r="P23" s="85" t="s">
        <v>225</v>
      </c>
      <c r="Q23" s="87">
        <v>1</v>
      </c>
      <c r="R23" s="85"/>
      <c r="S23" s="85"/>
      <c r="T23" s="23"/>
      <c r="U23" s="79"/>
      <c r="V23" s="124">
        <v>46198</v>
      </c>
      <c r="W23" s="84">
        <v>0</v>
      </c>
      <c r="X23" s="85" t="s">
        <v>142</v>
      </c>
      <c r="Y23" s="86" t="s">
        <v>76</v>
      </c>
      <c r="Z23" s="85" t="s">
        <v>184</v>
      </c>
      <c r="AA23" s="87">
        <v>2</v>
      </c>
      <c r="AB23" s="85"/>
      <c r="AC23" s="85"/>
      <c r="AD23" s="19"/>
      <c r="AE23" s="105">
        <v>77</v>
      </c>
      <c r="AF23" s="88">
        <v>46203</v>
      </c>
      <c r="AG23" s="84">
        <v>0.95833333333333337</v>
      </c>
      <c r="AH23" s="93" t="s">
        <v>14</v>
      </c>
      <c r="AI23" s="93" t="s">
        <v>38</v>
      </c>
      <c r="AJ23" s="129"/>
    </row>
    <row r="24" spans="2:36" ht="13.5" customHeight="1" x14ac:dyDescent="0.25">
      <c r="B24" s="123">
        <v>46198</v>
      </c>
      <c r="C24" s="84">
        <v>0.125</v>
      </c>
      <c r="D24" s="85" t="s">
        <v>240</v>
      </c>
      <c r="E24" s="86" t="s">
        <v>76</v>
      </c>
      <c r="F24" s="85" t="s">
        <v>186</v>
      </c>
      <c r="G24" s="86">
        <v>2</v>
      </c>
      <c r="H24" s="85"/>
      <c r="I24" s="85"/>
      <c r="J24" s="6"/>
      <c r="K24" s="6"/>
      <c r="L24" s="124">
        <v>46197</v>
      </c>
      <c r="M24" s="84">
        <v>0.875</v>
      </c>
      <c r="N24" s="85" t="s">
        <v>19</v>
      </c>
      <c r="O24" s="86" t="s">
        <v>77</v>
      </c>
      <c r="P24" s="85" t="s">
        <v>179</v>
      </c>
      <c r="Q24" s="87">
        <v>1</v>
      </c>
      <c r="R24" s="85"/>
      <c r="S24" s="85"/>
      <c r="T24" s="23"/>
      <c r="U24" s="79"/>
      <c r="V24" s="124">
        <v>46198</v>
      </c>
      <c r="W24" s="84">
        <v>0</v>
      </c>
      <c r="X24" s="85" t="s">
        <v>177</v>
      </c>
      <c r="Y24" s="86" t="s">
        <v>71</v>
      </c>
      <c r="Z24" s="85" t="s">
        <v>226</v>
      </c>
      <c r="AA24" s="87">
        <v>1</v>
      </c>
      <c r="AB24" s="85"/>
      <c r="AC24" s="85"/>
      <c r="AD24" s="19"/>
      <c r="AE24" s="105">
        <v>78</v>
      </c>
      <c r="AF24" s="88">
        <v>46203</v>
      </c>
      <c r="AG24" s="84">
        <v>0.79166666666666663</v>
      </c>
      <c r="AH24" s="93" t="s">
        <v>169</v>
      </c>
      <c r="AI24" s="94" t="s">
        <v>233</v>
      </c>
      <c r="AJ24" s="129"/>
    </row>
    <row r="25" spans="2:36" ht="13.5" customHeight="1" x14ac:dyDescent="0.25">
      <c r="B25" s="30"/>
      <c r="C25" s="25"/>
      <c r="D25" s="27"/>
      <c r="E25" s="26"/>
      <c r="F25" s="27"/>
      <c r="G25" s="26"/>
      <c r="H25" s="27"/>
      <c r="I25" s="27"/>
      <c r="J25" s="27"/>
      <c r="K25" s="27"/>
      <c r="L25" s="28"/>
      <c r="M25" s="29"/>
      <c r="N25" s="27"/>
      <c r="O25" s="26"/>
      <c r="P25" s="27"/>
      <c r="Q25" s="26"/>
      <c r="R25" s="27"/>
      <c r="S25" s="6"/>
      <c r="T25" s="23"/>
      <c r="U25" s="79"/>
      <c r="V25" s="28"/>
      <c r="W25" s="29"/>
      <c r="X25" s="27"/>
      <c r="Y25" s="26"/>
      <c r="Z25" s="27"/>
      <c r="AA25" s="26"/>
      <c r="AB25" s="27"/>
      <c r="AC25" s="6"/>
      <c r="AD25" s="19"/>
      <c r="AE25" s="105">
        <v>79</v>
      </c>
      <c r="AF25" s="88">
        <v>46204</v>
      </c>
      <c r="AG25" s="84">
        <v>4.1666666666666664E-2</v>
      </c>
      <c r="AH25" s="93" t="s">
        <v>183</v>
      </c>
      <c r="AI25" s="94" t="s">
        <v>170</v>
      </c>
      <c r="AJ25" s="129"/>
    </row>
    <row r="26" spans="2:36" ht="13.5" customHeight="1" x14ac:dyDescent="0.25">
      <c r="B26" s="30"/>
      <c r="C26" s="25"/>
      <c r="D26" s="27"/>
      <c r="E26" s="26"/>
      <c r="F26" s="27"/>
      <c r="G26" s="26"/>
      <c r="H26" s="27"/>
      <c r="I26" s="27"/>
      <c r="J26" s="27"/>
      <c r="K26" s="27"/>
      <c r="L26" s="28"/>
      <c r="M26" s="29"/>
      <c r="N26" s="27"/>
      <c r="O26" s="26"/>
      <c r="P26" s="27"/>
      <c r="Q26" s="26"/>
      <c r="R26" s="27"/>
      <c r="S26" s="6"/>
      <c r="T26" s="23"/>
      <c r="U26" s="79"/>
      <c r="V26" s="28"/>
      <c r="W26" s="29"/>
      <c r="X26" s="27"/>
      <c r="Y26" s="26"/>
      <c r="Z26" s="27"/>
      <c r="AA26" s="26"/>
      <c r="AB26" s="27"/>
      <c r="AC26" s="6"/>
      <c r="AD26" s="19"/>
      <c r="AE26" s="105">
        <v>80</v>
      </c>
      <c r="AF26" s="88">
        <v>46204</v>
      </c>
      <c r="AG26" s="89">
        <v>0.75</v>
      </c>
      <c r="AH26" s="94" t="s">
        <v>15</v>
      </c>
      <c r="AI26" s="94" t="s">
        <v>234</v>
      </c>
      <c r="AJ26" s="129"/>
    </row>
    <row r="27" spans="2:36" ht="13.5" customHeight="1" x14ac:dyDescent="0.25">
      <c r="B27" s="78" t="s">
        <v>7</v>
      </c>
      <c r="C27" s="21"/>
      <c r="D27" s="9"/>
      <c r="E27" s="6" t="s">
        <v>40</v>
      </c>
      <c r="G27" s="1" t="s">
        <v>3</v>
      </c>
      <c r="H27" s="6" t="s">
        <v>1</v>
      </c>
      <c r="I27" s="6" t="s">
        <v>1</v>
      </c>
      <c r="J27" s="6"/>
      <c r="L27" s="149" t="s">
        <v>8</v>
      </c>
      <c r="M27" s="149"/>
      <c r="N27" s="9"/>
      <c r="O27" s="6" t="s">
        <v>40</v>
      </c>
      <c r="Q27" s="1" t="s">
        <v>3</v>
      </c>
      <c r="R27" s="6" t="s">
        <v>1</v>
      </c>
      <c r="S27" s="6" t="s">
        <v>1</v>
      </c>
      <c r="T27" s="23"/>
      <c r="U27" s="23"/>
      <c r="V27" s="149" t="s">
        <v>9</v>
      </c>
      <c r="W27" s="149"/>
      <c r="X27" s="9"/>
      <c r="Y27" s="6" t="s">
        <v>40</v>
      </c>
      <c r="AA27" s="1" t="s">
        <v>3</v>
      </c>
      <c r="AB27" s="6" t="s">
        <v>1</v>
      </c>
      <c r="AC27" s="6" t="s">
        <v>1</v>
      </c>
      <c r="AD27" s="19"/>
      <c r="AE27" s="105">
        <v>81</v>
      </c>
      <c r="AF27" s="88">
        <v>46205</v>
      </c>
      <c r="AG27" s="84">
        <v>8.3333333333333329E-2</v>
      </c>
      <c r="AH27" s="93" t="s">
        <v>172</v>
      </c>
      <c r="AI27" s="94" t="s">
        <v>223</v>
      </c>
      <c r="AJ27" s="129"/>
    </row>
    <row r="28" spans="2:36" ht="13.5" customHeight="1" x14ac:dyDescent="0.25">
      <c r="B28" s="123">
        <v>46186</v>
      </c>
      <c r="C28" s="84">
        <v>0.125</v>
      </c>
      <c r="D28" s="85" t="s">
        <v>172</v>
      </c>
      <c r="E28" s="86" t="s">
        <v>77</v>
      </c>
      <c r="F28" s="85" t="s">
        <v>224</v>
      </c>
      <c r="G28" s="87">
        <v>1</v>
      </c>
      <c r="H28" s="85"/>
      <c r="I28" s="85"/>
      <c r="J28" s="6"/>
      <c r="K28" s="6"/>
      <c r="L28" s="124">
        <v>46187</v>
      </c>
      <c r="M28" s="84">
        <v>0.79166666666666663</v>
      </c>
      <c r="N28" s="85" t="s">
        <v>16</v>
      </c>
      <c r="O28" s="86" t="s">
        <v>85</v>
      </c>
      <c r="P28" s="85" t="s">
        <v>227</v>
      </c>
      <c r="Q28" s="87">
        <v>1</v>
      </c>
      <c r="R28" s="85"/>
      <c r="S28" s="85"/>
      <c r="T28" s="23"/>
      <c r="U28" s="23"/>
      <c r="V28" s="124">
        <v>46187</v>
      </c>
      <c r="W28" s="84">
        <v>0.91666666666666663</v>
      </c>
      <c r="X28" s="85" t="s">
        <v>190</v>
      </c>
      <c r="Y28" s="86" t="s">
        <v>77</v>
      </c>
      <c r="Z28" s="85" t="s">
        <v>180</v>
      </c>
      <c r="AA28" s="86">
        <v>1</v>
      </c>
      <c r="AB28" s="85"/>
      <c r="AC28" s="85"/>
      <c r="AD28" s="19"/>
      <c r="AE28" s="105">
        <v>82</v>
      </c>
      <c r="AF28" s="88">
        <v>46204</v>
      </c>
      <c r="AG28" s="89">
        <v>0.91666666666666663</v>
      </c>
      <c r="AH28" s="93" t="s">
        <v>39</v>
      </c>
      <c r="AI28" s="94" t="s">
        <v>228</v>
      </c>
      <c r="AJ28" s="129"/>
    </row>
    <row r="29" spans="2:36" ht="13.5" customHeight="1" x14ac:dyDescent="0.25">
      <c r="B29" s="123">
        <v>46187</v>
      </c>
      <c r="C29" s="84">
        <v>0.25</v>
      </c>
      <c r="D29" s="85" t="s">
        <v>176</v>
      </c>
      <c r="E29" s="86" t="s">
        <v>76</v>
      </c>
      <c r="F29" s="85" t="s">
        <v>134</v>
      </c>
      <c r="G29" s="86">
        <v>2</v>
      </c>
      <c r="H29" s="85"/>
      <c r="I29" s="85"/>
      <c r="J29" s="6"/>
      <c r="K29" s="6"/>
      <c r="L29" s="124">
        <v>46188</v>
      </c>
      <c r="M29" s="84">
        <v>4.1666666666666664E-2</v>
      </c>
      <c r="N29" s="85" t="s">
        <v>228</v>
      </c>
      <c r="O29" s="86" t="s">
        <v>69</v>
      </c>
      <c r="P29" s="85" t="s">
        <v>169</v>
      </c>
      <c r="Q29" s="87">
        <v>2</v>
      </c>
      <c r="R29" s="85"/>
      <c r="S29" s="85"/>
      <c r="T29" s="23"/>
      <c r="U29" s="23"/>
      <c r="V29" s="124">
        <v>46188</v>
      </c>
      <c r="W29" s="84">
        <v>0.16666666666666666</v>
      </c>
      <c r="X29" s="85" t="s">
        <v>38</v>
      </c>
      <c r="Y29" s="86" t="s">
        <v>74</v>
      </c>
      <c r="Z29" s="85" t="s">
        <v>175</v>
      </c>
      <c r="AA29" s="87">
        <v>1</v>
      </c>
      <c r="AB29" s="85"/>
      <c r="AC29" s="85"/>
      <c r="AD29" s="19"/>
      <c r="AE29" s="105">
        <v>83</v>
      </c>
      <c r="AF29" s="88">
        <v>46206</v>
      </c>
      <c r="AG29" s="84">
        <v>4.1666666666666664E-2</v>
      </c>
      <c r="AH29" s="93" t="s">
        <v>239</v>
      </c>
      <c r="AI29" s="94" t="s">
        <v>32</v>
      </c>
      <c r="AJ29" s="129"/>
    </row>
    <row r="30" spans="2:36" ht="13.5" customHeight="1" x14ac:dyDescent="0.25">
      <c r="B30" s="123">
        <v>46192</v>
      </c>
      <c r="C30" s="84">
        <v>0.875</v>
      </c>
      <c r="D30" s="85" t="s">
        <v>172</v>
      </c>
      <c r="E30" s="86" t="s">
        <v>71</v>
      </c>
      <c r="F30" s="85" t="s">
        <v>176</v>
      </c>
      <c r="G30" s="87">
        <v>1</v>
      </c>
      <c r="H30" s="85"/>
      <c r="I30" s="85"/>
      <c r="J30" s="6"/>
      <c r="K30" s="6"/>
      <c r="L30" s="124">
        <v>46193</v>
      </c>
      <c r="M30" s="84">
        <v>0.91666666666666663</v>
      </c>
      <c r="N30" s="85" t="s">
        <v>16</v>
      </c>
      <c r="O30" s="86" t="s">
        <v>77</v>
      </c>
      <c r="P30" s="85" t="s">
        <v>228</v>
      </c>
      <c r="Q30" s="87">
        <v>1</v>
      </c>
      <c r="R30" s="85"/>
      <c r="S30" s="85"/>
      <c r="T30" s="23"/>
      <c r="U30" s="79"/>
      <c r="V30" s="124">
        <v>46193</v>
      </c>
      <c r="W30" s="84">
        <v>0.79166666666666663</v>
      </c>
      <c r="X30" s="85" t="s">
        <v>190</v>
      </c>
      <c r="Y30" s="86" t="s">
        <v>77</v>
      </c>
      <c r="Z30" s="85" t="s">
        <v>38</v>
      </c>
      <c r="AA30" s="87">
        <v>1</v>
      </c>
      <c r="AB30" s="85"/>
      <c r="AC30" s="85"/>
      <c r="AD30" s="19"/>
      <c r="AE30" s="105">
        <v>84</v>
      </c>
      <c r="AF30" s="88">
        <v>46205</v>
      </c>
      <c r="AG30" s="89">
        <v>0.875</v>
      </c>
      <c r="AH30" s="93" t="s">
        <v>18</v>
      </c>
      <c r="AI30" s="94" t="s">
        <v>138</v>
      </c>
      <c r="AJ30" s="129"/>
    </row>
    <row r="31" spans="2:36" ht="13.5" customHeight="1" x14ac:dyDescent="0.25">
      <c r="B31" s="123">
        <v>46193</v>
      </c>
      <c r="C31" s="84">
        <v>0.20833333333333334</v>
      </c>
      <c r="D31" s="85" t="s">
        <v>134</v>
      </c>
      <c r="E31" s="86" t="s">
        <v>72</v>
      </c>
      <c r="F31" s="85" t="s">
        <v>224</v>
      </c>
      <c r="G31" s="87" t="s">
        <v>73</v>
      </c>
      <c r="H31" s="85"/>
      <c r="I31" s="85"/>
      <c r="J31" s="6"/>
      <c r="K31" s="6"/>
      <c r="L31" s="124">
        <v>46194</v>
      </c>
      <c r="M31" s="84">
        <v>8.3333333333333329E-2</v>
      </c>
      <c r="N31" s="85" t="s">
        <v>169</v>
      </c>
      <c r="O31" s="86" t="s">
        <v>68</v>
      </c>
      <c r="P31" s="85" t="s">
        <v>227</v>
      </c>
      <c r="Q31" s="87">
        <v>1</v>
      </c>
      <c r="R31" s="85"/>
      <c r="S31" s="85"/>
      <c r="T31" s="23"/>
      <c r="U31" s="79"/>
      <c r="V31" s="124">
        <v>46194</v>
      </c>
      <c r="W31" s="84">
        <v>0.25</v>
      </c>
      <c r="X31" s="85" t="s">
        <v>175</v>
      </c>
      <c r="Y31" s="86" t="s">
        <v>76</v>
      </c>
      <c r="Z31" s="85" t="s">
        <v>180</v>
      </c>
      <c r="AA31" s="87">
        <v>2</v>
      </c>
      <c r="AB31" s="85"/>
      <c r="AC31" s="85"/>
      <c r="AD31" s="19"/>
      <c r="AE31" s="105">
        <v>85</v>
      </c>
      <c r="AF31" s="88">
        <v>46206</v>
      </c>
      <c r="AG31" s="84">
        <v>0.20833333333333334</v>
      </c>
      <c r="AH31" s="93" t="s">
        <v>19</v>
      </c>
      <c r="AI31" s="94" t="s">
        <v>171</v>
      </c>
      <c r="AJ31" s="129"/>
    </row>
    <row r="32" spans="2:36" ht="13.5" customHeight="1" x14ac:dyDescent="0.25">
      <c r="B32" s="123">
        <v>46199</v>
      </c>
      <c r="C32" s="84">
        <v>0.16666666666666666</v>
      </c>
      <c r="D32" s="85" t="s">
        <v>134</v>
      </c>
      <c r="E32" s="86" t="s">
        <v>72</v>
      </c>
      <c r="F32" s="85" t="s">
        <v>172</v>
      </c>
      <c r="G32" s="87" t="s">
        <v>73</v>
      </c>
      <c r="H32" s="85"/>
      <c r="I32" s="85"/>
      <c r="J32" s="6"/>
      <c r="K32" s="6"/>
      <c r="L32" s="124">
        <v>46198</v>
      </c>
      <c r="M32" s="84">
        <v>0.91666666666666663</v>
      </c>
      <c r="N32" s="85" t="s">
        <v>227</v>
      </c>
      <c r="O32" s="86" t="s">
        <v>76</v>
      </c>
      <c r="P32" s="85" t="s">
        <v>228</v>
      </c>
      <c r="Q32" s="87">
        <v>2</v>
      </c>
      <c r="R32" s="85"/>
      <c r="S32" s="85"/>
      <c r="T32" s="23"/>
      <c r="U32" s="79"/>
      <c r="V32" s="124">
        <v>46199</v>
      </c>
      <c r="W32" s="84">
        <v>4.1666666666666664E-2</v>
      </c>
      <c r="X32" s="85" t="s">
        <v>180</v>
      </c>
      <c r="Y32" s="86" t="s">
        <v>72</v>
      </c>
      <c r="Z32" s="85" t="s">
        <v>38</v>
      </c>
      <c r="AA32" s="87" t="s">
        <v>73</v>
      </c>
      <c r="AB32" s="85"/>
      <c r="AC32" s="85"/>
      <c r="AD32" s="19"/>
      <c r="AE32" s="105">
        <v>86</v>
      </c>
      <c r="AF32" s="88">
        <v>46207</v>
      </c>
      <c r="AG32" s="89">
        <v>0</v>
      </c>
      <c r="AH32" s="93" t="s">
        <v>173</v>
      </c>
      <c r="AI32" s="94" t="s">
        <v>185</v>
      </c>
      <c r="AJ32" s="129"/>
    </row>
    <row r="33" spans="2:36" ht="13.5" customHeight="1" x14ac:dyDescent="0.25">
      <c r="B33" s="123">
        <v>46199</v>
      </c>
      <c r="C33" s="84">
        <v>0.16666666666666666</v>
      </c>
      <c r="D33" s="85" t="s">
        <v>224</v>
      </c>
      <c r="E33" s="86" t="s">
        <v>77</v>
      </c>
      <c r="F33" s="85" t="s">
        <v>176</v>
      </c>
      <c r="G33" s="86">
        <v>1</v>
      </c>
      <c r="H33" s="85"/>
      <c r="I33" s="85"/>
      <c r="J33" s="6"/>
      <c r="K33" s="6"/>
      <c r="L33" s="124">
        <v>46198</v>
      </c>
      <c r="M33" s="84">
        <v>0.91666666666666663</v>
      </c>
      <c r="N33" s="85" t="s">
        <v>169</v>
      </c>
      <c r="O33" s="86" t="s">
        <v>72</v>
      </c>
      <c r="P33" s="85" t="s">
        <v>16</v>
      </c>
      <c r="Q33" s="87" t="s">
        <v>73</v>
      </c>
      <c r="R33" s="85"/>
      <c r="S33" s="85"/>
      <c r="T33" s="23"/>
      <c r="U33" s="79"/>
      <c r="V33" s="124">
        <v>46199</v>
      </c>
      <c r="W33" s="84">
        <v>4.1666666666666664E-2</v>
      </c>
      <c r="X33" s="85" t="s">
        <v>175</v>
      </c>
      <c r="Y33" s="86" t="s">
        <v>76</v>
      </c>
      <c r="Z33" s="85" t="s">
        <v>190</v>
      </c>
      <c r="AA33" s="87">
        <v>2</v>
      </c>
      <c r="AB33" s="85"/>
      <c r="AC33" s="85"/>
      <c r="AD33" s="19"/>
      <c r="AE33" s="105">
        <v>87</v>
      </c>
      <c r="AF33" s="88">
        <v>46207</v>
      </c>
      <c r="AG33" s="84">
        <v>0.14583333333333334</v>
      </c>
      <c r="AH33" s="94" t="s">
        <v>17</v>
      </c>
      <c r="AI33" s="94" t="s">
        <v>187</v>
      </c>
      <c r="AJ33" s="129"/>
    </row>
    <row r="34" spans="2:36" ht="13.5" customHeight="1" x14ac:dyDescent="0.25">
      <c r="B34" s="5"/>
      <c r="T34" s="23"/>
      <c r="U34" s="79"/>
      <c r="AD34" s="19"/>
      <c r="AE34" s="105">
        <v>88</v>
      </c>
      <c r="AF34" s="88">
        <v>46206</v>
      </c>
      <c r="AG34" s="89">
        <v>0.83333333333333337</v>
      </c>
      <c r="AH34" s="93" t="s">
        <v>134</v>
      </c>
      <c r="AI34" s="93" t="s">
        <v>230</v>
      </c>
      <c r="AJ34" s="129"/>
    </row>
    <row r="35" spans="2:36" ht="13.5" customHeight="1" x14ac:dyDescent="0.25">
      <c r="B35" s="5"/>
      <c r="T35" s="23"/>
      <c r="U35" s="79"/>
      <c r="AD35" s="19"/>
      <c r="AE35" s="105"/>
      <c r="AF35" s="21"/>
      <c r="AG35" s="19"/>
      <c r="AH35" s="19"/>
      <c r="AI35" s="19"/>
      <c r="AJ35" s="20"/>
    </row>
    <row r="36" spans="2:36" ht="13.5" customHeight="1" x14ac:dyDescent="0.25">
      <c r="B36" s="78" t="s">
        <v>181</v>
      </c>
      <c r="C36" s="21"/>
      <c r="D36" s="9"/>
      <c r="E36" s="6" t="s">
        <v>40</v>
      </c>
      <c r="G36" s="1" t="s">
        <v>3</v>
      </c>
      <c r="H36" s="6" t="s">
        <v>1</v>
      </c>
      <c r="I36" s="6" t="s">
        <v>1</v>
      </c>
      <c r="J36" s="6"/>
      <c r="L36" s="149" t="s">
        <v>182</v>
      </c>
      <c r="M36" s="149"/>
      <c r="N36" s="9"/>
      <c r="O36" s="6" t="s">
        <v>40</v>
      </c>
      <c r="Q36" s="1" t="s">
        <v>3</v>
      </c>
      <c r="R36" s="6" t="s">
        <v>1</v>
      </c>
      <c r="S36" s="6" t="s">
        <v>1</v>
      </c>
      <c r="T36" s="23"/>
      <c r="U36" s="79"/>
      <c r="V36" s="149" t="s">
        <v>215</v>
      </c>
      <c r="W36" s="149"/>
      <c r="X36" s="9"/>
      <c r="Y36" s="6" t="s">
        <v>40</v>
      </c>
      <c r="AA36" s="1" t="s">
        <v>3</v>
      </c>
      <c r="AB36" s="6" t="s">
        <v>1</v>
      </c>
      <c r="AC36" s="6" t="s">
        <v>1</v>
      </c>
      <c r="AD36" s="19"/>
      <c r="AE36" s="106"/>
      <c r="AF36" s="21" t="s">
        <v>10</v>
      </c>
      <c r="AG36" s="19"/>
      <c r="AH36" s="19"/>
      <c r="AI36" s="19"/>
      <c r="AJ36" s="20"/>
    </row>
    <row r="37" spans="2:36" ht="13.5" customHeight="1" x14ac:dyDescent="0.2">
      <c r="B37" s="123">
        <v>46188</v>
      </c>
      <c r="C37" s="84">
        <v>0.875</v>
      </c>
      <c r="D37" s="85" t="s">
        <v>39</v>
      </c>
      <c r="E37" s="86" t="s">
        <v>71</v>
      </c>
      <c r="F37" s="85" t="s">
        <v>230</v>
      </c>
      <c r="G37" s="87">
        <v>1</v>
      </c>
      <c r="H37" s="85"/>
      <c r="I37" s="85"/>
      <c r="J37" s="6"/>
      <c r="K37" s="6"/>
      <c r="L37" s="124">
        <v>46188</v>
      </c>
      <c r="M37" s="84">
        <v>0.75</v>
      </c>
      <c r="N37" s="85" t="s">
        <v>18</v>
      </c>
      <c r="O37" s="86" t="s">
        <v>68</v>
      </c>
      <c r="P37" s="85" t="s">
        <v>229</v>
      </c>
      <c r="Q37" s="87">
        <v>1</v>
      </c>
      <c r="R37" s="85"/>
      <c r="S37" s="85"/>
      <c r="T37" s="23"/>
      <c r="U37" s="79"/>
      <c r="V37" s="124">
        <v>46189</v>
      </c>
      <c r="W37" s="84">
        <v>0.875</v>
      </c>
      <c r="X37" s="85" t="s">
        <v>14</v>
      </c>
      <c r="Y37" s="86" t="s">
        <v>77</v>
      </c>
      <c r="Z37" s="85" t="s">
        <v>170</v>
      </c>
      <c r="AA37" s="87">
        <v>1</v>
      </c>
      <c r="AB37" s="85"/>
      <c r="AC37" s="85"/>
      <c r="AD37" s="19"/>
      <c r="AE37" s="106"/>
      <c r="AF37" s="22" t="s">
        <v>290</v>
      </c>
      <c r="AG37" s="19"/>
      <c r="AH37" s="19"/>
      <c r="AI37" s="19"/>
      <c r="AJ37" s="20" t="s">
        <v>1</v>
      </c>
    </row>
    <row r="38" spans="2:36" ht="13.5" customHeight="1" x14ac:dyDescent="0.25">
      <c r="B38" s="123">
        <v>46189</v>
      </c>
      <c r="C38" s="84">
        <v>0.125</v>
      </c>
      <c r="D38" s="85" t="s">
        <v>171</v>
      </c>
      <c r="E38" s="86" t="s">
        <v>74</v>
      </c>
      <c r="F38" s="85" t="s">
        <v>231</v>
      </c>
      <c r="G38" s="87">
        <v>1</v>
      </c>
      <c r="H38" s="85"/>
      <c r="I38" s="85"/>
      <c r="J38" s="6"/>
      <c r="K38" s="6"/>
      <c r="L38" s="124">
        <v>46189</v>
      </c>
      <c r="M38" s="84">
        <v>0</v>
      </c>
      <c r="N38" s="85" t="s">
        <v>174</v>
      </c>
      <c r="O38" s="86" t="s">
        <v>76</v>
      </c>
      <c r="P38" s="85" t="s">
        <v>185</v>
      </c>
      <c r="Q38" s="87">
        <v>2</v>
      </c>
      <c r="R38" s="85"/>
      <c r="S38" s="85"/>
      <c r="T38" s="23"/>
      <c r="U38" s="79"/>
      <c r="V38" s="124">
        <v>46190</v>
      </c>
      <c r="W38" s="84">
        <v>0</v>
      </c>
      <c r="X38" s="85" t="s">
        <v>232</v>
      </c>
      <c r="Y38" s="86" t="s">
        <v>82</v>
      </c>
      <c r="Z38" s="85" t="s">
        <v>233</v>
      </c>
      <c r="AA38" s="86">
        <v>2</v>
      </c>
      <c r="AB38" s="85"/>
      <c r="AC38" s="85"/>
      <c r="AD38" s="19"/>
      <c r="AE38" s="105">
        <v>89</v>
      </c>
      <c r="AF38" s="88">
        <v>46207</v>
      </c>
      <c r="AG38" s="84">
        <v>0.95833333333333337</v>
      </c>
      <c r="AH38" s="90" t="s">
        <v>16</v>
      </c>
      <c r="AI38" s="81" t="s">
        <v>14</v>
      </c>
      <c r="AJ38" s="129"/>
    </row>
    <row r="39" spans="2:36" ht="13.5" customHeight="1" x14ac:dyDescent="0.25">
      <c r="B39" s="123">
        <v>46194</v>
      </c>
      <c r="C39" s="84">
        <v>0.875</v>
      </c>
      <c r="D39" s="85" t="s">
        <v>39</v>
      </c>
      <c r="E39" s="86" t="s">
        <v>71</v>
      </c>
      <c r="F39" s="85" t="s">
        <v>171</v>
      </c>
      <c r="G39" s="87">
        <v>1</v>
      </c>
      <c r="H39" s="85"/>
      <c r="I39" s="85"/>
      <c r="J39" s="6"/>
      <c r="K39" s="6"/>
      <c r="L39" s="124">
        <v>46194</v>
      </c>
      <c r="M39" s="84">
        <v>0.75</v>
      </c>
      <c r="N39" s="85" t="s">
        <v>18</v>
      </c>
      <c r="O39" s="86" t="s">
        <v>71</v>
      </c>
      <c r="P39" s="85" t="s">
        <v>174</v>
      </c>
      <c r="Q39" s="87">
        <v>1</v>
      </c>
      <c r="R39" s="85"/>
      <c r="S39" s="85"/>
      <c r="T39" s="23"/>
      <c r="U39" s="7"/>
      <c r="V39" s="124">
        <v>46195</v>
      </c>
      <c r="W39" s="84">
        <v>0.95833333333333337</v>
      </c>
      <c r="X39" s="85" t="s">
        <v>14</v>
      </c>
      <c r="Y39" s="86" t="s">
        <v>85</v>
      </c>
      <c r="Z39" s="85" t="s">
        <v>232</v>
      </c>
      <c r="AA39" s="86">
        <v>1</v>
      </c>
      <c r="AB39" s="85"/>
      <c r="AC39" s="85"/>
      <c r="AD39" s="19"/>
      <c r="AE39" s="105">
        <v>90</v>
      </c>
      <c r="AF39" s="88">
        <v>46207</v>
      </c>
      <c r="AG39" s="89">
        <v>0.79166666666666663</v>
      </c>
      <c r="AH39" s="90" t="s">
        <v>179</v>
      </c>
      <c r="AI39" s="81" t="s">
        <v>190</v>
      </c>
      <c r="AJ39" s="129"/>
    </row>
    <row r="40" spans="2:36" ht="13.5" customHeight="1" x14ac:dyDescent="0.25">
      <c r="B40" s="123">
        <v>46195</v>
      </c>
      <c r="C40" s="84">
        <v>0.125</v>
      </c>
      <c r="D40" s="85" t="s">
        <v>231</v>
      </c>
      <c r="E40" s="86" t="s">
        <v>70</v>
      </c>
      <c r="F40" s="85" t="s">
        <v>230</v>
      </c>
      <c r="G40" s="86">
        <v>2</v>
      </c>
      <c r="H40" s="85"/>
      <c r="I40" s="85"/>
      <c r="J40" s="6"/>
      <c r="K40" s="6"/>
      <c r="L40" s="124">
        <v>46195</v>
      </c>
      <c r="M40" s="84">
        <v>0</v>
      </c>
      <c r="N40" s="85" t="s">
        <v>185</v>
      </c>
      <c r="O40" s="86" t="s">
        <v>71</v>
      </c>
      <c r="P40" s="85" t="s">
        <v>229</v>
      </c>
      <c r="Q40" s="87">
        <v>1</v>
      </c>
      <c r="R40" s="85"/>
      <c r="S40" s="85"/>
      <c r="U40" s="80"/>
      <c r="V40" s="124">
        <v>46196</v>
      </c>
      <c r="W40" s="84">
        <v>8.3333333333333329E-2</v>
      </c>
      <c r="X40" s="85" t="s">
        <v>233</v>
      </c>
      <c r="Y40" s="86" t="s">
        <v>77</v>
      </c>
      <c r="Z40" s="85" t="s">
        <v>170</v>
      </c>
      <c r="AA40" s="86">
        <v>1</v>
      </c>
      <c r="AB40" s="85"/>
      <c r="AC40" s="85"/>
      <c r="AD40" s="19"/>
      <c r="AE40" s="105">
        <v>91</v>
      </c>
      <c r="AF40" s="88">
        <v>46208</v>
      </c>
      <c r="AG40" s="84">
        <v>0.91666666666666663</v>
      </c>
      <c r="AH40" s="90" t="s">
        <v>184</v>
      </c>
      <c r="AI40" s="81" t="s">
        <v>233</v>
      </c>
      <c r="AJ40" s="129"/>
    </row>
    <row r="41" spans="2:36" ht="13.5" customHeight="1" x14ac:dyDescent="0.25">
      <c r="B41" s="123">
        <v>46200</v>
      </c>
      <c r="C41" s="84">
        <v>0.20833333333333334</v>
      </c>
      <c r="D41" s="85" t="s">
        <v>230</v>
      </c>
      <c r="E41" s="86" t="s">
        <v>72</v>
      </c>
      <c r="F41" s="85" t="s">
        <v>171</v>
      </c>
      <c r="G41" s="87" t="s">
        <v>73</v>
      </c>
      <c r="H41" s="85"/>
      <c r="I41" s="85"/>
      <c r="J41" s="6"/>
      <c r="K41" s="6"/>
      <c r="L41" s="124">
        <v>46200</v>
      </c>
      <c r="M41" s="84">
        <v>8.3333333333333329E-2</v>
      </c>
      <c r="N41" s="85" t="s">
        <v>229</v>
      </c>
      <c r="O41" s="86" t="s">
        <v>72</v>
      </c>
      <c r="P41" s="85" t="s">
        <v>174</v>
      </c>
      <c r="Q41" s="87" t="s">
        <v>73</v>
      </c>
      <c r="R41" s="85"/>
      <c r="S41" s="85"/>
      <c r="T41" s="24"/>
      <c r="U41" s="80"/>
      <c r="V41" s="124">
        <v>46199</v>
      </c>
      <c r="W41" s="84">
        <v>0.875</v>
      </c>
      <c r="X41" s="85" t="s">
        <v>233</v>
      </c>
      <c r="Y41" s="86" t="s">
        <v>69</v>
      </c>
      <c r="Z41" s="85" t="s">
        <v>14</v>
      </c>
      <c r="AA41" s="87">
        <v>2</v>
      </c>
      <c r="AB41" s="85"/>
      <c r="AC41" s="85"/>
      <c r="AD41" s="19"/>
      <c r="AE41" s="105">
        <v>92</v>
      </c>
      <c r="AF41" s="88">
        <v>46209</v>
      </c>
      <c r="AG41" s="89">
        <v>8.3333333333333329E-2</v>
      </c>
      <c r="AH41" s="90" t="s">
        <v>183</v>
      </c>
      <c r="AI41" s="81" t="s">
        <v>15</v>
      </c>
      <c r="AJ41" s="129"/>
    </row>
    <row r="42" spans="2:36" ht="13.5" customHeight="1" x14ac:dyDescent="0.25">
      <c r="B42" s="123">
        <v>46200</v>
      </c>
      <c r="C42" s="84">
        <v>0.20833333333333334</v>
      </c>
      <c r="D42" s="85" t="s">
        <v>231</v>
      </c>
      <c r="E42" s="86" t="s">
        <v>82</v>
      </c>
      <c r="F42" s="85" t="s">
        <v>39</v>
      </c>
      <c r="G42" s="87">
        <v>2</v>
      </c>
      <c r="H42" s="85"/>
      <c r="I42" s="85"/>
      <c r="J42" s="6"/>
      <c r="K42" s="6"/>
      <c r="L42" s="124">
        <v>46200</v>
      </c>
      <c r="M42" s="84">
        <v>8.3333333333333329E-2</v>
      </c>
      <c r="N42" s="85" t="s">
        <v>185</v>
      </c>
      <c r="O42" s="86" t="s">
        <v>69</v>
      </c>
      <c r="P42" s="85" t="s">
        <v>18</v>
      </c>
      <c r="Q42" s="87">
        <v>2</v>
      </c>
      <c r="R42" s="85"/>
      <c r="S42" s="85"/>
      <c r="T42" s="24"/>
      <c r="U42" s="80"/>
      <c r="V42" s="124">
        <v>46199</v>
      </c>
      <c r="W42" s="84">
        <v>0.875</v>
      </c>
      <c r="X42" s="85" t="s">
        <v>170</v>
      </c>
      <c r="Y42" s="86" t="s">
        <v>71</v>
      </c>
      <c r="Z42" s="85" t="s">
        <v>232</v>
      </c>
      <c r="AA42" s="86">
        <v>1</v>
      </c>
      <c r="AB42" s="85"/>
      <c r="AC42" s="85"/>
      <c r="AD42" s="19"/>
      <c r="AE42" s="105">
        <v>93</v>
      </c>
      <c r="AF42" s="88">
        <v>46209</v>
      </c>
      <c r="AG42" s="84">
        <v>0.875</v>
      </c>
      <c r="AH42" s="90" t="s">
        <v>239</v>
      </c>
      <c r="AI42" s="81" t="s">
        <v>18</v>
      </c>
      <c r="AJ42" s="129"/>
    </row>
    <row r="43" spans="2:36" ht="13.5" customHeight="1" x14ac:dyDescent="0.25">
      <c r="B43" s="5"/>
      <c r="T43" s="23"/>
      <c r="U43" s="79"/>
      <c r="AD43" s="19"/>
      <c r="AE43" s="105">
        <v>94</v>
      </c>
      <c r="AF43" s="88">
        <v>46210</v>
      </c>
      <c r="AG43" s="89">
        <v>8.3333333333333329E-2</v>
      </c>
      <c r="AH43" s="90" t="s">
        <v>172</v>
      </c>
      <c r="AI43" s="81" t="s">
        <v>39</v>
      </c>
      <c r="AJ43" s="129"/>
    </row>
    <row r="44" spans="2:36" ht="13.5" customHeight="1" x14ac:dyDescent="0.25">
      <c r="B44" s="5"/>
      <c r="T44" s="23"/>
      <c r="AD44" s="19"/>
      <c r="AE44" s="105">
        <v>95</v>
      </c>
      <c r="AF44" s="88">
        <v>46210</v>
      </c>
      <c r="AG44" s="84">
        <v>0.75</v>
      </c>
      <c r="AH44" s="90" t="s">
        <v>173</v>
      </c>
      <c r="AI44" s="81" t="s">
        <v>134</v>
      </c>
      <c r="AJ44" s="129"/>
    </row>
    <row r="45" spans="2:36" ht="13.5" customHeight="1" x14ac:dyDescent="0.25">
      <c r="B45" s="78" t="s">
        <v>216</v>
      </c>
      <c r="C45" s="21"/>
      <c r="D45" s="9"/>
      <c r="E45" s="6" t="s">
        <v>40</v>
      </c>
      <c r="G45" s="1" t="s">
        <v>3</v>
      </c>
      <c r="H45" s="6" t="s">
        <v>1</v>
      </c>
      <c r="I45" s="6" t="s">
        <v>1</v>
      </c>
      <c r="J45" s="6"/>
      <c r="L45" s="149" t="s">
        <v>218</v>
      </c>
      <c r="M45" s="149"/>
      <c r="N45" s="9"/>
      <c r="O45" s="6" t="s">
        <v>40</v>
      </c>
      <c r="Q45" s="1" t="s">
        <v>3</v>
      </c>
      <c r="R45" s="6" t="s">
        <v>1</v>
      </c>
      <c r="S45" s="6" t="s">
        <v>1</v>
      </c>
      <c r="T45" s="23"/>
      <c r="U45" s="79"/>
      <c r="V45" s="149" t="s">
        <v>219</v>
      </c>
      <c r="W45" s="149"/>
      <c r="X45" s="9"/>
      <c r="Y45" s="6" t="s">
        <v>40</v>
      </c>
      <c r="AA45" s="1" t="s">
        <v>3</v>
      </c>
      <c r="AB45" s="6" t="s">
        <v>1</v>
      </c>
      <c r="AC45" s="6" t="s">
        <v>1</v>
      </c>
      <c r="AD45" s="19"/>
      <c r="AE45" s="105">
        <v>96</v>
      </c>
      <c r="AF45" s="88">
        <v>46210</v>
      </c>
      <c r="AG45" s="89">
        <v>0.91666666666666663</v>
      </c>
      <c r="AH45" s="90" t="s">
        <v>19</v>
      </c>
      <c r="AI45" s="81" t="s">
        <v>17</v>
      </c>
      <c r="AJ45" s="129"/>
    </row>
    <row r="46" spans="2:36" ht="13.5" customHeight="1" x14ac:dyDescent="0.25">
      <c r="B46" s="123">
        <v>46190</v>
      </c>
      <c r="C46" s="84">
        <v>0.125</v>
      </c>
      <c r="D46" s="85" t="s">
        <v>173</v>
      </c>
      <c r="E46" s="86" t="s">
        <v>71</v>
      </c>
      <c r="F46" s="85" t="s">
        <v>234</v>
      </c>
      <c r="G46" s="87">
        <v>1</v>
      </c>
      <c r="H46" s="85"/>
      <c r="I46" s="85"/>
      <c r="J46" s="6"/>
      <c r="K46" s="6"/>
      <c r="L46" s="124">
        <v>46190</v>
      </c>
      <c r="M46" s="84">
        <v>0.79166666666666663</v>
      </c>
      <c r="N46" s="85" t="s">
        <v>17</v>
      </c>
      <c r="O46" s="86" t="s">
        <v>68</v>
      </c>
      <c r="P46" s="85" t="s">
        <v>236</v>
      </c>
      <c r="Q46" s="87">
        <v>1</v>
      </c>
      <c r="R46" s="85"/>
      <c r="S46" s="85"/>
      <c r="T46" s="23"/>
      <c r="U46" s="79"/>
      <c r="V46" s="124">
        <v>46190</v>
      </c>
      <c r="W46" s="84">
        <v>0.91666666666666663</v>
      </c>
      <c r="X46" s="85" t="s">
        <v>15</v>
      </c>
      <c r="Y46" s="86" t="s">
        <v>77</v>
      </c>
      <c r="Z46" s="85" t="s">
        <v>32</v>
      </c>
      <c r="AA46" s="87">
        <v>1</v>
      </c>
      <c r="AB46" s="85"/>
      <c r="AC46" s="85"/>
      <c r="AD46" s="19"/>
      <c r="AE46" s="78"/>
      <c r="AF46" s="21"/>
      <c r="AG46" s="19"/>
      <c r="AH46" s="19"/>
      <c r="AI46" s="19"/>
      <c r="AJ46" s="20"/>
    </row>
    <row r="47" spans="2:36" ht="13.5" customHeight="1" x14ac:dyDescent="0.25">
      <c r="B47" s="123">
        <v>46190</v>
      </c>
      <c r="C47" s="84">
        <v>0.25</v>
      </c>
      <c r="D47" s="85" t="s">
        <v>138</v>
      </c>
      <c r="E47" s="86" t="s">
        <v>71</v>
      </c>
      <c r="F47" s="85" t="s">
        <v>235</v>
      </c>
      <c r="G47" s="87">
        <v>1</v>
      </c>
      <c r="H47" s="85"/>
      <c r="I47" s="85"/>
      <c r="J47" s="6"/>
      <c r="K47" s="6"/>
      <c r="L47" s="124">
        <v>46191</v>
      </c>
      <c r="M47" s="84">
        <v>0.16666666666666666</v>
      </c>
      <c r="N47" s="85" t="s">
        <v>238</v>
      </c>
      <c r="O47" s="86" t="s">
        <v>76</v>
      </c>
      <c r="P47" s="85" t="s">
        <v>239</v>
      </c>
      <c r="Q47" s="87">
        <v>2</v>
      </c>
      <c r="R47" s="85"/>
      <c r="S47" s="85"/>
      <c r="T47" s="23"/>
      <c r="U47" s="79"/>
      <c r="V47" s="124">
        <v>46191</v>
      </c>
      <c r="W47" s="84">
        <v>4.1666666666666664E-2</v>
      </c>
      <c r="X47" s="85" t="s">
        <v>187</v>
      </c>
      <c r="Y47" s="86" t="s">
        <v>74</v>
      </c>
      <c r="Z47" s="85" t="s">
        <v>237</v>
      </c>
      <c r="AA47" s="86">
        <v>1</v>
      </c>
      <c r="AB47" s="85"/>
      <c r="AC47" s="85"/>
      <c r="AD47" s="19"/>
      <c r="AE47" s="106"/>
      <c r="AF47" s="21" t="s">
        <v>11</v>
      </c>
      <c r="AG47" s="19"/>
      <c r="AH47" s="19"/>
      <c r="AI47" s="19"/>
      <c r="AJ47" s="20"/>
    </row>
    <row r="48" spans="2:36" ht="13.5" customHeight="1" x14ac:dyDescent="0.25">
      <c r="B48" s="123">
        <v>46195</v>
      </c>
      <c r="C48" s="84">
        <v>0.79166666666666663</v>
      </c>
      <c r="D48" s="85" t="s">
        <v>173</v>
      </c>
      <c r="E48" s="86" t="s">
        <v>77</v>
      </c>
      <c r="F48" s="85" t="s">
        <v>138</v>
      </c>
      <c r="G48" s="87">
        <v>1</v>
      </c>
      <c r="H48" s="85"/>
      <c r="I48" s="85"/>
      <c r="J48" s="6"/>
      <c r="K48" s="6"/>
      <c r="L48" s="124">
        <v>46196</v>
      </c>
      <c r="M48" s="84">
        <v>0.79166666666666663</v>
      </c>
      <c r="N48" s="85" t="s">
        <v>17</v>
      </c>
      <c r="O48" s="86" t="s">
        <v>71</v>
      </c>
      <c r="P48" s="85" t="s">
        <v>238</v>
      </c>
      <c r="Q48" s="87">
        <v>1</v>
      </c>
      <c r="R48" s="85"/>
      <c r="S48" s="85"/>
      <c r="T48" s="23"/>
      <c r="U48" s="7"/>
      <c r="V48" s="124">
        <v>46196</v>
      </c>
      <c r="W48" s="84">
        <v>0.91666666666666663</v>
      </c>
      <c r="X48" s="85" t="s">
        <v>15</v>
      </c>
      <c r="Y48" s="86" t="s">
        <v>71</v>
      </c>
      <c r="Z48" s="85" t="s">
        <v>187</v>
      </c>
      <c r="AA48" s="86">
        <v>1</v>
      </c>
      <c r="AB48" s="85"/>
      <c r="AC48" s="85"/>
      <c r="AD48" s="19"/>
      <c r="AE48" s="106"/>
      <c r="AF48" s="22" t="s">
        <v>21</v>
      </c>
      <c r="AG48" s="19"/>
      <c r="AH48" s="19"/>
      <c r="AI48" s="19"/>
      <c r="AJ48" s="20" t="s">
        <v>1</v>
      </c>
    </row>
    <row r="49" spans="2:39" ht="13.5" customHeight="1" x14ac:dyDescent="0.25">
      <c r="B49" s="123">
        <v>46196</v>
      </c>
      <c r="C49" s="84">
        <v>0.20833333333333334</v>
      </c>
      <c r="D49" s="85" t="s">
        <v>235</v>
      </c>
      <c r="E49" s="86" t="s">
        <v>70</v>
      </c>
      <c r="F49" s="85" t="s">
        <v>234</v>
      </c>
      <c r="G49" s="86">
        <v>2</v>
      </c>
      <c r="H49" s="85"/>
      <c r="I49" s="85"/>
      <c r="J49" s="6"/>
      <c r="K49" s="6"/>
      <c r="L49" s="124">
        <v>46197</v>
      </c>
      <c r="M49" s="84">
        <v>0.16666666666666666</v>
      </c>
      <c r="N49" s="85" t="s">
        <v>239</v>
      </c>
      <c r="O49" s="86" t="s">
        <v>71</v>
      </c>
      <c r="P49" s="85" t="s">
        <v>236</v>
      </c>
      <c r="Q49" s="87">
        <v>1</v>
      </c>
      <c r="R49" s="85"/>
      <c r="S49" s="85"/>
      <c r="U49" s="80"/>
      <c r="V49" s="124">
        <v>46197</v>
      </c>
      <c r="W49" s="84">
        <v>4.1666666666666664E-2</v>
      </c>
      <c r="X49" s="85" t="s">
        <v>237</v>
      </c>
      <c r="Y49" s="86" t="s">
        <v>76</v>
      </c>
      <c r="Z49" s="85" t="s">
        <v>32</v>
      </c>
      <c r="AA49" s="86">
        <v>2</v>
      </c>
      <c r="AB49" s="85"/>
      <c r="AC49" s="85"/>
      <c r="AD49" s="19"/>
      <c r="AE49" s="105">
        <v>97</v>
      </c>
      <c r="AF49" s="88">
        <v>46212</v>
      </c>
      <c r="AG49" s="84">
        <v>0.91666666666666663</v>
      </c>
      <c r="AH49" s="90" t="s">
        <v>14</v>
      </c>
      <c r="AI49" s="81" t="s">
        <v>190</v>
      </c>
      <c r="AJ49" s="129"/>
    </row>
    <row r="50" spans="2:39" ht="13.5" customHeight="1" x14ac:dyDescent="0.25">
      <c r="B50" s="123">
        <v>46201</v>
      </c>
      <c r="C50" s="84">
        <v>0.16666666666666666</v>
      </c>
      <c r="D50" s="85" t="s">
        <v>234</v>
      </c>
      <c r="E50" s="86" t="s">
        <v>72</v>
      </c>
      <c r="F50" s="85" t="s">
        <v>138</v>
      </c>
      <c r="G50" s="87" t="s">
        <v>73</v>
      </c>
      <c r="H50" s="85"/>
      <c r="I50" s="85"/>
      <c r="J50" s="6"/>
      <c r="K50" s="6"/>
      <c r="L50" s="124">
        <v>46201</v>
      </c>
      <c r="M50" s="84">
        <v>6.25E-2</v>
      </c>
      <c r="N50" s="85" t="s">
        <v>239</v>
      </c>
      <c r="O50" s="86" t="s">
        <v>72</v>
      </c>
      <c r="P50" s="85" t="s">
        <v>17</v>
      </c>
      <c r="Q50" s="87" t="s">
        <v>73</v>
      </c>
      <c r="R50" s="85"/>
      <c r="S50" s="85"/>
      <c r="T50" s="24"/>
      <c r="V50" s="124">
        <v>46200</v>
      </c>
      <c r="W50" s="84">
        <v>0.95833333333333337</v>
      </c>
      <c r="X50" s="85" t="s">
        <v>237</v>
      </c>
      <c r="Y50" s="86" t="s">
        <v>82</v>
      </c>
      <c r="Z50" s="85" t="s">
        <v>15</v>
      </c>
      <c r="AA50" s="87">
        <v>2</v>
      </c>
      <c r="AB50" s="85"/>
      <c r="AC50" s="85"/>
      <c r="AD50" s="19"/>
      <c r="AE50" s="105">
        <v>98</v>
      </c>
      <c r="AF50" s="88">
        <v>46213</v>
      </c>
      <c r="AG50" s="84">
        <v>0.875</v>
      </c>
      <c r="AH50" s="90" t="s">
        <v>18</v>
      </c>
      <c r="AI50" s="81" t="s">
        <v>39</v>
      </c>
      <c r="AJ50" s="129"/>
    </row>
    <row r="51" spans="2:39" ht="13.5" customHeight="1" x14ac:dyDescent="0.25">
      <c r="B51" s="123">
        <v>46201</v>
      </c>
      <c r="C51" s="84">
        <v>0.16666666666666666</v>
      </c>
      <c r="D51" s="85" t="s">
        <v>235</v>
      </c>
      <c r="E51" s="86" t="s">
        <v>82</v>
      </c>
      <c r="F51" s="85" t="s">
        <v>173</v>
      </c>
      <c r="G51" s="87">
        <v>2</v>
      </c>
      <c r="H51" s="85"/>
      <c r="I51" s="85"/>
      <c r="J51" s="6"/>
      <c r="K51" s="6"/>
      <c r="L51" s="124">
        <v>46201</v>
      </c>
      <c r="M51" s="84">
        <v>6.25E-2</v>
      </c>
      <c r="N51" s="85" t="s">
        <v>236</v>
      </c>
      <c r="O51" s="86" t="s">
        <v>70</v>
      </c>
      <c r="P51" s="85" t="s">
        <v>238</v>
      </c>
      <c r="Q51" s="87">
        <v>2</v>
      </c>
      <c r="R51" s="85"/>
      <c r="S51" s="85"/>
      <c r="T51" s="24"/>
      <c r="V51" s="124">
        <v>46200</v>
      </c>
      <c r="W51" s="84">
        <v>0.95833333333333337</v>
      </c>
      <c r="X51" s="85" t="s">
        <v>32</v>
      </c>
      <c r="Y51" s="86" t="s">
        <v>72</v>
      </c>
      <c r="Z51" s="85" t="s">
        <v>187</v>
      </c>
      <c r="AA51" s="86" t="s">
        <v>73</v>
      </c>
      <c r="AB51" s="85"/>
      <c r="AC51" s="85"/>
      <c r="AD51" s="19"/>
      <c r="AE51" s="105">
        <v>99</v>
      </c>
      <c r="AF51" s="88">
        <v>46214</v>
      </c>
      <c r="AG51" s="84">
        <v>0.95833333333333337</v>
      </c>
      <c r="AH51" s="90" t="s">
        <v>184</v>
      </c>
      <c r="AI51" s="81" t="s">
        <v>15</v>
      </c>
      <c r="AJ51" s="129"/>
    </row>
    <row r="52" spans="2:39" ht="13.5" customHeight="1" x14ac:dyDescent="0.25">
      <c r="B52" s="5"/>
      <c r="T52" s="23"/>
      <c r="V52" s="21"/>
      <c r="W52" s="19"/>
      <c r="X52" s="19"/>
      <c r="Z52" s="21"/>
      <c r="AA52" s="19"/>
      <c r="AB52" s="19"/>
      <c r="AC52" s="19"/>
      <c r="AD52" s="19"/>
      <c r="AE52" s="105">
        <v>100</v>
      </c>
      <c r="AF52" s="88">
        <v>46215</v>
      </c>
      <c r="AG52" s="84">
        <v>0.125</v>
      </c>
      <c r="AH52" s="90" t="s">
        <v>173</v>
      </c>
      <c r="AI52" s="81" t="s">
        <v>17</v>
      </c>
      <c r="AJ52" s="129"/>
    </row>
    <row r="53" spans="2:39" ht="13.5" customHeight="1" x14ac:dyDescent="0.25">
      <c r="B53" s="5"/>
      <c r="T53" s="23"/>
      <c r="V53" s="21"/>
      <c r="W53" s="19"/>
      <c r="X53" s="19"/>
      <c r="Z53" s="145" t="s">
        <v>284</v>
      </c>
      <c r="AA53" s="145"/>
      <c r="AB53" s="19">
        <f>SUM(H19:H51)+SUM(R19:R51)+SUM(AB19:AB51)</f>
        <v>0</v>
      </c>
      <c r="AC53" s="19">
        <f>SUM(I19:I51)+SUM(S19:S51)+SUM(AC19:AC51)</f>
        <v>0</v>
      </c>
      <c r="AD53" s="19"/>
      <c r="AE53" s="105"/>
      <c r="AF53" s="28"/>
      <c r="AG53" s="29"/>
      <c r="AH53" s="31"/>
      <c r="AI53" s="31"/>
      <c r="AJ53" s="20"/>
    </row>
    <row r="54" spans="2:39" ht="13.5" customHeight="1" thickBot="1" x14ac:dyDescent="0.3">
      <c r="B54" s="174"/>
      <c r="C54" s="175"/>
      <c r="D54" s="60"/>
      <c r="E54" s="11"/>
      <c r="F54" s="11"/>
      <c r="G54" s="11"/>
      <c r="H54" s="61"/>
      <c r="I54" s="61"/>
      <c r="J54" s="61"/>
      <c r="K54" s="11"/>
      <c r="L54" s="175"/>
      <c r="M54" s="175"/>
      <c r="N54" s="60"/>
      <c r="O54" s="11"/>
      <c r="P54" s="11"/>
      <c r="Q54" s="11"/>
      <c r="R54" s="61"/>
      <c r="S54" s="61"/>
      <c r="T54" s="11"/>
      <c r="U54" s="11"/>
      <c r="V54" s="91"/>
      <c r="W54" s="92"/>
      <c r="X54" s="92"/>
      <c r="Y54" s="11"/>
      <c r="Z54" s="91"/>
      <c r="AA54" s="92"/>
      <c r="AB54" s="92"/>
      <c r="AC54" s="92"/>
      <c r="AD54" s="11"/>
      <c r="AE54" s="105"/>
      <c r="AF54" s="21" t="s">
        <v>12</v>
      </c>
      <c r="AG54" s="19"/>
      <c r="AH54" s="19"/>
      <c r="AI54" s="19"/>
      <c r="AJ54" s="20"/>
    </row>
    <row r="55" spans="2:39" ht="13.5" customHeight="1" x14ac:dyDescent="0.25">
      <c r="B55" s="57"/>
      <c r="C55" s="25"/>
      <c r="D55" s="6"/>
      <c r="E55" s="26"/>
      <c r="F55" s="27"/>
      <c r="G55" s="26"/>
      <c r="H55" s="27"/>
      <c r="I55" s="27"/>
      <c r="J55" s="27"/>
      <c r="K55" s="27"/>
      <c r="L55" s="28"/>
      <c r="M55" s="29"/>
      <c r="N55" s="27"/>
      <c r="O55" s="26"/>
      <c r="P55" s="27"/>
      <c r="Q55" s="26"/>
      <c r="R55" s="6"/>
      <c r="S55" s="6"/>
      <c r="V55" s="21"/>
      <c r="W55" s="19"/>
      <c r="X55" s="19"/>
      <c r="Z55" s="21"/>
      <c r="AA55" s="19"/>
      <c r="AB55" s="19"/>
      <c r="AC55" s="19"/>
      <c r="AE55" s="105"/>
      <c r="AF55" s="22" t="s">
        <v>22</v>
      </c>
      <c r="AG55" s="19"/>
      <c r="AH55" s="19"/>
      <c r="AI55" s="19"/>
      <c r="AJ55" s="20" t="s">
        <v>1</v>
      </c>
    </row>
    <row r="56" spans="2:39" ht="13.5" customHeight="1" x14ac:dyDescent="0.25">
      <c r="B56" s="57"/>
      <c r="C56" s="25"/>
      <c r="D56" s="6"/>
      <c r="E56" s="26"/>
      <c r="F56" s="27"/>
      <c r="G56" s="26"/>
      <c r="H56" s="27"/>
      <c r="I56" s="27"/>
      <c r="J56" s="27"/>
      <c r="K56" s="27"/>
      <c r="L56" s="28"/>
      <c r="M56" s="29"/>
      <c r="N56" s="27"/>
      <c r="O56" s="26"/>
      <c r="P56" s="27"/>
      <c r="Q56" s="26"/>
      <c r="R56" s="6"/>
      <c r="S56" s="6"/>
      <c r="U56" s="16"/>
      <c r="V56" s="7"/>
      <c r="W56" s="27"/>
      <c r="X56" s="26"/>
      <c r="Y56" s="6"/>
      <c r="Z56" s="6"/>
      <c r="AB56" s="27"/>
      <c r="AC56" s="26"/>
      <c r="AD56" s="6"/>
      <c r="AE56" s="105">
        <v>101</v>
      </c>
      <c r="AF56" s="88">
        <v>46217</v>
      </c>
      <c r="AG56" s="84">
        <v>0.875</v>
      </c>
      <c r="AH56" s="90" t="s">
        <v>14</v>
      </c>
      <c r="AI56" s="81" t="s">
        <v>18</v>
      </c>
      <c r="AJ56" s="129"/>
    </row>
    <row r="57" spans="2:39" ht="13.5" customHeight="1" thickBot="1" x14ac:dyDescent="0.3">
      <c r="B57" s="57"/>
      <c r="C57" s="25"/>
      <c r="D57" s="6"/>
      <c r="E57" s="26"/>
      <c r="F57" s="27"/>
      <c r="G57" s="26"/>
      <c r="H57" s="27"/>
      <c r="I57" s="27"/>
      <c r="J57" s="27"/>
      <c r="K57" s="27"/>
      <c r="L57" s="28"/>
      <c r="V57" s="7"/>
      <c r="Y57" s="7"/>
      <c r="AE57" s="105">
        <v>102</v>
      </c>
      <c r="AF57" s="88">
        <v>46218</v>
      </c>
      <c r="AG57" s="84">
        <v>0.875</v>
      </c>
      <c r="AH57" s="90" t="s">
        <v>15</v>
      </c>
      <c r="AI57" s="81" t="s">
        <v>173</v>
      </c>
      <c r="AJ57" s="129"/>
    </row>
    <row r="58" spans="2:39" ht="13.5" customHeight="1" x14ac:dyDescent="0.25">
      <c r="B58" s="96"/>
      <c r="C58" s="97"/>
      <c r="D58" s="97"/>
      <c r="E58" s="97"/>
      <c r="F58" s="97"/>
      <c r="G58" s="97" t="s">
        <v>35</v>
      </c>
      <c r="H58" s="97"/>
      <c r="I58" s="97"/>
      <c r="J58" s="97"/>
      <c r="K58" s="97"/>
      <c r="L58" s="98"/>
      <c r="M58" s="7"/>
      <c r="N58" s="116"/>
      <c r="O58" s="117"/>
      <c r="P58" s="117"/>
      <c r="Q58" s="117"/>
      <c r="R58" s="117"/>
      <c r="S58" s="117"/>
      <c r="T58" s="118"/>
      <c r="U58" s="15"/>
      <c r="V58" s="116"/>
      <c r="W58" s="117"/>
      <c r="X58" s="117"/>
      <c r="Y58" s="117"/>
      <c r="Z58" s="117"/>
      <c r="AA58" s="117"/>
      <c r="AB58" s="121"/>
      <c r="AC58" s="119"/>
      <c r="AE58" s="105"/>
      <c r="AF58" s="28"/>
      <c r="AG58" s="29"/>
      <c r="AH58" s="31"/>
      <c r="AI58" s="31"/>
      <c r="AJ58" s="20"/>
    </row>
    <row r="59" spans="2:39" ht="13.5" customHeight="1" x14ac:dyDescent="0.25">
      <c r="B59" s="5"/>
      <c r="C59" s="12"/>
      <c r="D59" s="12"/>
      <c r="E59" s="16" t="s">
        <v>2</v>
      </c>
      <c r="G59" s="1" t="s">
        <v>36</v>
      </c>
      <c r="L59" s="8"/>
      <c r="M59" s="7"/>
      <c r="N59" s="5"/>
      <c r="P59" s="103" t="s">
        <v>2</v>
      </c>
      <c r="Q59" s="104"/>
      <c r="R59" s="125" t="s">
        <v>285</v>
      </c>
      <c r="T59" s="102"/>
      <c r="U59" s="7"/>
      <c r="V59" s="5"/>
      <c r="AA59" s="108"/>
      <c r="AC59" s="18"/>
      <c r="AE59" s="107"/>
      <c r="AF59" s="21" t="s">
        <v>289</v>
      </c>
      <c r="AG59" s="19"/>
      <c r="AH59" s="19"/>
      <c r="AI59" s="19"/>
      <c r="AJ59" s="20"/>
    </row>
    <row r="60" spans="2:39" ht="13.5" customHeight="1" x14ac:dyDescent="0.25">
      <c r="B60" s="5"/>
      <c r="C60" s="13"/>
      <c r="D60" s="13">
        <v>1</v>
      </c>
      <c r="E60" s="143" t="s">
        <v>166</v>
      </c>
      <c r="F60" s="144"/>
      <c r="G60" s="14"/>
      <c r="H60" s="14"/>
      <c r="I60" s="14"/>
      <c r="J60" s="14"/>
      <c r="L60" s="8"/>
      <c r="M60" s="15"/>
      <c r="N60" s="5"/>
      <c r="P60" s="135" t="s">
        <v>296</v>
      </c>
      <c r="Q60" s="136"/>
      <c r="R60" s="126"/>
      <c r="S60" s="15"/>
      <c r="T60" s="18"/>
      <c r="U60" s="7"/>
      <c r="V60" s="5"/>
      <c r="Y60" s="146" t="s">
        <v>222</v>
      </c>
      <c r="Z60" s="146"/>
      <c r="AA60" s="113" t="s">
        <v>286</v>
      </c>
      <c r="AB60" s="113" t="s">
        <v>292</v>
      </c>
      <c r="AC60" s="102"/>
      <c r="AE60" s="107"/>
      <c r="AF60" s="22" t="s">
        <v>291</v>
      </c>
      <c r="AG60" s="19"/>
      <c r="AH60" s="19"/>
      <c r="AI60" s="19"/>
      <c r="AJ60" s="20" t="s">
        <v>1</v>
      </c>
    </row>
    <row r="61" spans="2:39" ht="13.5" customHeight="1" x14ac:dyDescent="0.25">
      <c r="B61" s="5"/>
      <c r="C61" s="13"/>
      <c r="D61" s="13">
        <v>2</v>
      </c>
      <c r="E61" s="143" t="s">
        <v>261</v>
      </c>
      <c r="F61" s="144"/>
      <c r="G61" s="7"/>
      <c r="H61" s="7" t="s">
        <v>27</v>
      </c>
      <c r="I61" s="14"/>
      <c r="J61" s="14"/>
      <c r="K61" s="7">
        <v>160</v>
      </c>
      <c r="L61" s="18" t="s">
        <v>26</v>
      </c>
      <c r="M61" s="7"/>
      <c r="N61" s="5"/>
      <c r="P61" s="135" t="s">
        <v>297</v>
      </c>
      <c r="Q61" s="136"/>
      <c r="R61" s="126"/>
      <c r="T61" s="18"/>
      <c r="U61" s="7"/>
      <c r="V61" s="5"/>
      <c r="Y61" s="135" t="s">
        <v>166</v>
      </c>
      <c r="Z61" s="136"/>
      <c r="AA61" s="112"/>
      <c r="AB61" s="112"/>
      <c r="AC61" s="18"/>
      <c r="AE61" s="105">
        <v>103</v>
      </c>
      <c r="AF61" s="88">
        <v>46221</v>
      </c>
      <c r="AG61" s="89">
        <v>0.95833333333333337</v>
      </c>
      <c r="AH61" s="90" t="s">
        <v>14</v>
      </c>
      <c r="AI61" s="81" t="s">
        <v>173</v>
      </c>
      <c r="AJ61" s="129"/>
    </row>
    <row r="62" spans="2:39" ht="13.5" customHeight="1" x14ac:dyDescent="0.25">
      <c r="B62" s="5"/>
      <c r="C62" s="13"/>
      <c r="D62" s="13">
        <v>3</v>
      </c>
      <c r="E62" s="143" t="s">
        <v>262</v>
      </c>
      <c r="F62" s="144"/>
      <c r="G62" s="7"/>
      <c r="H62" s="7" t="s">
        <v>28</v>
      </c>
      <c r="I62" s="14"/>
      <c r="J62" s="14"/>
      <c r="K62" s="7">
        <v>120</v>
      </c>
      <c r="L62" s="18" t="s">
        <v>26</v>
      </c>
      <c r="M62" s="7"/>
      <c r="N62" s="5"/>
      <c r="P62" s="135" t="s">
        <v>257</v>
      </c>
      <c r="Q62" s="136"/>
      <c r="R62" s="126"/>
      <c r="S62" s="15"/>
      <c r="T62" s="18"/>
      <c r="U62" s="7"/>
      <c r="V62" s="5"/>
      <c r="Y62" s="135" t="s">
        <v>207</v>
      </c>
      <c r="Z62" s="136"/>
      <c r="AA62" s="115"/>
      <c r="AB62" s="112"/>
      <c r="AC62" s="18"/>
      <c r="AE62" s="105"/>
      <c r="AF62" s="21"/>
      <c r="AG62" s="19"/>
      <c r="AH62" s="19"/>
      <c r="AI62" s="19"/>
      <c r="AJ62" s="20"/>
      <c r="AM62" s="33"/>
    </row>
    <row r="63" spans="2:39" ht="13.2" x14ac:dyDescent="0.25">
      <c r="B63" s="5"/>
      <c r="C63" s="13"/>
      <c r="D63" s="13">
        <v>4</v>
      </c>
      <c r="E63" s="143" t="s">
        <v>197</v>
      </c>
      <c r="F63" s="144"/>
      <c r="G63" s="7"/>
      <c r="H63" s="7" t="s">
        <v>29</v>
      </c>
      <c r="I63" s="14"/>
      <c r="J63" s="14"/>
      <c r="K63" s="7">
        <v>90</v>
      </c>
      <c r="L63" s="18" t="s">
        <v>26</v>
      </c>
      <c r="M63" s="7"/>
      <c r="N63" s="5"/>
      <c r="P63" s="135" t="s">
        <v>259</v>
      </c>
      <c r="Q63" s="136"/>
      <c r="R63" s="126"/>
      <c r="S63" s="7"/>
      <c r="T63" s="102"/>
      <c r="V63" s="5"/>
      <c r="Y63" s="135" t="s">
        <v>255</v>
      </c>
      <c r="Z63" s="136"/>
      <c r="AA63" s="114"/>
      <c r="AB63" s="112"/>
      <c r="AC63" s="18"/>
      <c r="AE63" s="107"/>
      <c r="AF63" s="21" t="s">
        <v>13</v>
      </c>
      <c r="AG63" s="19"/>
      <c r="AH63" s="19"/>
      <c r="AI63" s="19"/>
      <c r="AJ63" s="20"/>
    </row>
    <row r="64" spans="2:39" s="32" customFormat="1" ht="13.2" x14ac:dyDescent="0.25">
      <c r="B64" s="5"/>
      <c r="C64" s="13"/>
      <c r="D64" s="13">
        <v>5</v>
      </c>
      <c r="E64" s="143" t="s">
        <v>264</v>
      </c>
      <c r="F64" s="144"/>
      <c r="G64" s="7"/>
      <c r="H64" s="7" t="s">
        <v>156</v>
      </c>
      <c r="I64" s="14"/>
      <c r="J64" s="14"/>
      <c r="K64" s="7">
        <v>60</v>
      </c>
      <c r="L64" s="18" t="s">
        <v>26</v>
      </c>
      <c r="M64" s="7"/>
      <c r="N64" s="5"/>
      <c r="O64" s="1"/>
      <c r="P64" s="135" t="s">
        <v>191</v>
      </c>
      <c r="Q64" s="136"/>
      <c r="R64" s="126"/>
      <c r="S64" s="7"/>
      <c r="T64" s="18"/>
      <c r="U64" s="1"/>
      <c r="V64" s="5"/>
      <c r="W64" s="1"/>
      <c r="X64" s="1"/>
      <c r="Y64" s="1"/>
      <c r="Z64" s="1"/>
      <c r="AA64" s="7"/>
      <c r="AB64" s="15"/>
      <c r="AC64" s="18"/>
      <c r="AD64" s="1"/>
      <c r="AE64" s="107"/>
      <c r="AF64" s="22" t="s">
        <v>31</v>
      </c>
      <c r="AG64" s="19"/>
      <c r="AH64" s="19"/>
      <c r="AI64" s="19"/>
      <c r="AJ64" s="20" t="s">
        <v>1</v>
      </c>
      <c r="AK64" s="1"/>
    </row>
    <row r="65" spans="2:37" s="32" customFormat="1" ht="13.2" x14ac:dyDescent="0.25">
      <c r="B65" s="5"/>
      <c r="C65" s="13"/>
      <c r="D65" s="13">
        <v>6</v>
      </c>
      <c r="E65" s="143" t="s">
        <v>256</v>
      </c>
      <c r="F65" s="144"/>
      <c r="G65" s="7"/>
      <c r="H65" s="7" t="s">
        <v>157</v>
      </c>
      <c r="I65" s="1"/>
      <c r="J65" s="1"/>
      <c r="K65" s="7">
        <v>30</v>
      </c>
      <c r="L65" s="18" t="s">
        <v>26</v>
      </c>
      <c r="M65" s="7"/>
      <c r="N65" s="5"/>
      <c r="O65" s="1"/>
      <c r="P65" s="135" t="s">
        <v>270</v>
      </c>
      <c r="Q65" s="136"/>
      <c r="R65" s="126"/>
      <c r="S65" s="7"/>
      <c r="T65" s="18"/>
      <c r="U65" s="1"/>
      <c r="V65" s="5"/>
      <c r="W65" s="1"/>
      <c r="X65" s="1"/>
      <c r="Y65" s="14" t="s">
        <v>221</v>
      </c>
      <c r="Z65" s="14"/>
      <c r="AA65" s="1"/>
      <c r="AB65" s="1"/>
      <c r="AC65" s="18"/>
      <c r="AD65" s="1"/>
      <c r="AE65" s="105">
        <v>103</v>
      </c>
      <c r="AF65" s="88">
        <v>46222</v>
      </c>
      <c r="AG65" s="89">
        <v>0.875</v>
      </c>
      <c r="AH65" s="90" t="s">
        <v>18</v>
      </c>
      <c r="AI65" s="81" t="s">
        <v>15</v>
      </c>
      <c r="AJ65" s="129"/>
      <c r="AK65" s="1"/>
    </row>
    <row r="66" spans="2:37" s="32" customFormat="1" ht="13.2" x14ac:dyDescent="0.25">
      <c r="B66" s="5"/>
      <c r="C66" s="13"/>
      <c r="D66" s="13">
        <v>7</v>
      </c>
      <c r="E66" s="143" t="s">
        <v>266</v>
      </c>
      <c r="F66" s="144"/>
      <c r="G66" s="7"/>
      <c r="H66" s="7" t="s">
        <v>158</v>
      </c>
      <c r="I66" s="1"/>
      <c r="J66" s="1"/>
      <c r="K66" s="7">
        <v>0</v>
      </c>
      <c r="L66" s="18" t="s">
        <v>26</v>
      </c>
      <c r="M66" s="7"/>
      <c r="N66" s="5"/>
      <c r="O66" s="1"/>
      <c r="P66" s="14"/>
      <c r="Q66" s="14"/>
      <c r="R66" s="1"/>
      <c r="S66" s="1"/>
      <c r="T66" s="18"/>
      <c r="U66" s="1"/>
      <c r="V66" s="5"/>
      <c r="W66" s="1"/>
      <c r="X66" s="1"/>
      <c r="Y66" s="14" t="s">
        <v>242</v>
      </c>
      <c r="Z66" s="14"/>
      <c r="AA66" s="14"/>
      <c r="AB66" s="1"/>
      <c r="AC66" s="18"/>
      <c r="AD66" s="1"/>
      <c r="AE66" s="105"/>
      <c r="AF66" s="21"/>
      <c r="AG66" s="19"/>
      <c r="AH66" s="19"/>
      <c r="AI66" s="19"/>
      <c r="AJ66" s="20"/>
      <c r="AK66" s="1"/>
    </row>
    <row r="67" spans="2:37" s="32" customFormat="1" ht="18" customHeight="1" x14ac:dyDescent="0.25">
      <c r="B67" s="5"/>
      <c r="C67" s="13"/>
      <c r="D67" s="13">
        <v>8</v>
      </c>
      <c r="E67" s="143" t="s">
        <v>168</v>
      </c>
      <c r="F67" s="144"/>
      <c r="G67" s="1"/>
      <c r="H67" s="1"/>
      <c r="I67" s="1"/>
      <c r="J67" s="1"/>
      <c r="K67" s="1"/>
      <c r="L67" s="8"/>
      <c r="M67" s="15"/>
      <c r="N67" s="5"/>
      <c r="O67" s="1"/>
      <c r="P67" s="14" t="s">
        <v>288</v>
      </c>
      <c r="Q67" s="14"/>
      <c r="R67" s="1"/>
      <c r="S67" s="1"/>
      <c r="T67" s="18"/>
      <c r="U67" s="1"/>
      <c r="V67" s="5"/>
      <c r="W67" s="1"/>
      <c r="X67" s="1"/>
      <c r="Y67" s="14" t="s">
        <v>220</v>
      </c>
      <c r="Z67" s="14"/>
      <c r="AA67" s="1"/>
      <c r="AB67" s="1"/>
      <c r="AC67" s="102"/>
      <c r="AD67" s="1"/>
      <c r="AE67" s="105"/>
      <c r="AF67" s="21"/>
      <c r="AG67" s="19"/>
      <c r="AH67" s="19"/>
      <c r="AI67" s="19"/>
      <c r="AJ67" s="20"/>
      <c r="AK67" s="1"/>
    </row>
    <row r="68" spans="2:37" s="32" customFormat="1" ht="13.5" customHeight="1" x14ac:dyDescent="0.25">
      <c r="B68" s="5"/>
      <c r="C68" s="13"/>
      <c r="D68" s="13">
        <v>9</v>
      </c>
      <c r="E68" s="143" t="s">
        <v>200</v>
      </c>
      <c r="F68" s="144"/>
      <c r="G68" s="1"/>
      <c r="H68" s="1"/>
      <c r="I68" s="1"/>
      <c r="J68" s="1"/>
      <c r="K68" s="1"/>
      <c r="L68" s="8"/>
      <c r="M68" s="7"/>
      <c r="N68" s="5"/>
      <c r="O68" s="1"/>
      <c r="P68" s="14" t="s">
        <v>34</v>
      </c>
      <c r="Q68" s="14"/>
      <c r="R68" s="1"/>
      <c r="S68" s="1"/>
      <c r="T68" s="18"/>
      <c r="U68" s="15"/>
      <c r="V68" s="5"/>
      <c r="W68" s="1"/>
      <c r="X68" s="1"/>
      <c r="Y68" s="1"/>
      <c r="Z68" s="1"/>
      <c r="AA68" s="1"/>
      <c r="AB68" s="1"/>
      <c r="AC68" s="18"/>
      <c r="AD68" s="1"/>
      <c r="AE68" s="105"/>
      <c r="AF68" s="21" t="s">
        <v>0</v>
      </c>
      <c r="AG68" s="19"/>
      <c r="AH68" s="19"/>
      <c r="AI68" s="19"/>
      <c r="AJ68" s="20"/>
      <c r="AK68" s="1"/>
    </row>
    <row r="69" spans="2:37" s="32" customFormat="1" ht="13.8" thickBot="1" x14ac:dyDescent="0.3">
      <c r="B69" s="5"/>
      <c r="C69" s="13"/>
      <c r="D69" s="13">
        <v>10</v>
      </c>
      <c r="E69" s="143" t="s">
        <v>270</v>
      </c>
      <c r="F69" s="144"/>
      <c r="G69" s="1"/>
      <c r="H69" s="1"/>
      <c r="I69" s="1"/>
      <c r="J69" s="1"/>
      <c r="K69" s="1"/>
      <c r="L69" s="8"/>
      <c r="M69" s="7"/>
      <c r="N69" s="5"/>
      <c r="O69" s="7"/>
      <c r="P69" s="14" t="s">
        <v>67</v>
      </c>
      <c r="Q69" s="1"/>
      <c r="R69" s="7"/>
      <c r="S69" s="1"/>
      <c r="T69" s="18"/>
      <c r="U69" s="7"/>
      <c r="V69" s="10"/>
      <c r="W69" s="11"/>
      <c r="X69" s="11"/>
      <c r="Y69" s="11"/>
      <c r="Z69" s="11"/>
      <c r="AA69" s="11"/>
      <c r="AB69" s="11"/>
      <c r="AC69" s="120"/>
      <c r="AD69" s="1"/>
      <c r="AE69" s="105"/>
      <c r="AF69" s="22" t="s">
        <v>30</v>
      </c>
      <c r="AG69" s="19"/>
      <c r="AH69" s="19"/>
      <c r="AI69" s="19"/>
      <c r="AJ69" s="131" t="s">
        <v>26</v>
      </c>
      <c r="AK69" s="1"/>
    </row>
    <row r="70" spans="2:37" s="32" customFormat="1" ht="18.75" customHeight="1" thickBot="1" x14ac:dyDescent="0.3">
      <c r="B70" s="5"/>
      <c r="C70" s="13"/>
      <c r="D70" s="13">
        <v>11</v>
      </c>
      <c r="E70" s="143" t="s">
        <v>199</v>
      </c>
      <c r="F70" s="144"/>
      <c r="G70" s="1"/>
      <c r="H70" s="1"/>
      <c r="I70" s="1"/>
      <c r="J70" s="1"/>
      <c r="K70" s="1"/>
      <c r="L70" s="8"/>
      <c r="M70" s="7"/>
      <c r="N70" s="10"/>
      <c r="O70" s="127"/>
      <c r="P70" s="11"/>
      <c r="Q70" s="64"/>
      <c r="R70" s="64"/>
      <c r="S70" s="63"/>
      <c r="T70" s="128"/>
      <c r="U70" s="7"/>
      <c r="V70" s="15"/>
      <c r="W70" s="15"/>
      <c r="X70" s="15"/>
      <c r="Y70" s="15"/>
      <c r="Z70" s="1"/>
      <c r="AA70" s="7"/>
      <c r="AB70" s="1"/>
      <c r="AC70" s="7"/>
      <c r="AD70" s="1"/>
      <c r="AE70" s="78"/>
      <c r="AF70" s="137" t="s">
        <v>18</v>
      </c>
      <c r="AG70" s="138"/>
      <c r="AH70" s="138"/>
      <c r="AI70" s="138"/>
      <c r="AJ70" s="141"/>
      <c r="AK70" s="1"/>
    </row>
    <row r="71" spans="2:37" s="32" customFormat="1" ht="18" customHeight="1" thickBot="1" x14ac:dyDescent="0.3">
      <c r="B71" s="5"/>
      <c r="C71" s="12"/>
      <c r="D71" s="12"/>
      <c r="E71" s="12"/>
      <c r="F71" s="1"/>
      <c r="G71" s="1"/>
      <c r="H71" s="1"/>
      <c r="I71" s="1"/>
      <c r="J71" s="1"/>
      <c r="K71" s="1"/>
      <c r="L71" s="8"/>
      <c r="M71" s="7"/>
      <c r="N71" s="1"/>
      <c r="O71" s="7"/>
      <c r="P71" s="1"/>
      <c r="Q71" s="1"/>
      <c r="R71" s="7"/>
      <c r="S71" s="1"/>
      <c r="T71" s="7"/>
      <c r="U71" s="7"/>
      <c r="V71" s="7"/>
      <c r="W71" s="1"/>
      <c r="X71" s="7"/>
      <c r="Y71" s="1"/>
      <c r="Z71" s="1"/>
      <c r="AA71" s="7"/>
      <c r="AB71" s="1"/>
      <c r="AC71" s="7"/>
      <c r="AD71" s="1"/>
      <c r="AE71" s="107"/>
      <c r="AF71" s="139"/>
      <c r="AG71" s="140"/>
      <c r="AH71" s="140"/>
      <c r="AI71" s="140"/>
      <c r="AJ71" s="142"/>
      <c r="AK71" s="1"/>
    </row>
    <row r="72" spans="2:37" s="32" customFormat="1" ht="13.2" x14ac:dyDescent="0.25">
      <c r="B72" s="5"/>
      <c r="C72" s="12"/>
      <c r="D72" s="12"/>
      <c r="E72" s="16" t="s">
        <v>20</v>
      </c>
      <c r="F72" s="1"/>
      <c r="G72" s="1"/>
      <c r="H72" s="133"/>
      <c r="I72" s="134"/>
      <c r="J72" s="1"/>
      <c r="K72" s="1"/>
      <c r="L72" s="8"/>
      <c r="M72" s="1"/>
      <c r="N72" s="1"/>
      <c r="O72" s="7"/>
      <c r="P72" s="1"/>
      <c r="Q72" s="1"/>
      <c r="R72" s="7"/>
      <c r="S72" s="1"/>
      <c r="T72" s="7"/>
      <c r="U72" s="7"/>
      <c r="V72" s="7"/>
      <c r="W72" s="1"/>
      <c r="X72" s="7"/>
      <c r="Y72" s="1"/>
      <c r="Z72" s="1"/>
      <c r="AA72" s="1"/>
      <c r="AB72" s="1"/>
      <c r="AC72" s="7"/>
      <c r="AD72" s="1"/>
      <c r="AE72" s="5"/>
      <c r="AF72" s="1"/>
      <c r="AG72" s="1"/>
      <c r="AH72" s="1"/>
      <c r="AI72" s="1"/>
      <c r="AJ72" s="8"/>
      <c r="AK72" s="1"/>
    </row>
    <row r="73" spans="2:37" s="32" customFormat="1" ht="13.8" thickBot="1" x14ac:dyDescent="0.3">
      <c r="B73" s="10"/>
      <c r="C73" s="17"/>
      <c r="D73" s="17"/>
      <c r="E73" s="11"/>
      <c r="F73" s="11"/>
      <c r="G73" s="11"/>
      <c r="H73" s="11"/>
      <c r="I73" s="11"/>
      <c r="J73" s="11"/>
      <c r="K73" s="11"/>
      <c r="L73" s="62"/>
      <c r="M73" s="1"/>
      <c r="N73" s="1"/>
      <c r="O73" s="7"/>
      <c r="P73" s="1"/>
      <c r="Q73" s="2"/>
      <c r="R73" s="15"/>
      <c r="S73" s="15"/>
      <c r="T73" s="2"/>
      <c r="U73" s="1"/>
      <c r="V73" s="15"/>
      <c r="W73" s="2"/>
      <c r="X73" s="15"/>
      <c r="Y73" s="15"/>
      <c r="Z73" s="15"/>
      <c r="AA73" s="2"/>
      <c r="AB73" s="15"/>
      <c r="AC73" s="15"/>
      <c r="AD73" s="1"/>
      <c r="AE73" s="130"/>
      <c r="AF73" s="11"/>
      <c r="AG73" s="127"/>
      <c r="AH73" s="11"/>
      <c r="AI73" s="127"/>
      <c r="AJ73" s="120"/>
      <c r="AK73" s="1"/>
    </row>
    <row r="74" spans="2:37" s="32" customFormat="1" ht="12" x14ac:dyDescent="0.25">
      <c r="B74" s="1"/>
      <c r="C74" s="12"/>
      <c r="D74" s="12"/>
      <c r="E74" s="1"/>
      <c r="F74" s="1"/>
      <c r="G74" s="1"/>
      <c r="H74" s="1"/>
      <c r="I74" s="1"/>
      <c r="J74" s="1"/>
      <c r="K74" s="1"/>
      <c r="L74" s="1"/>
      <c r="M74" s="12"/>
      <c r="N74" s="1"/>
      <c r="O74" s="7"/>
      <c r="P74" s="1"/>
      <c r="Q74" s="7"/>
      <c r="R74" s="1"/>
      <c r="S74" s="7"/>
      <c r="T74" s="1"/>
      <c r="U74" s="7"/>
      <c r="V74" s="1"/>
      <c r="W74" s="7"/>
      <c r="X74" s="1"/>
      <c r="Y74" s="7"/>
      <c r="Z74" s="1"/>
      <c r="AA74" s="7"/>
      <c r="AB74" s="1"/>
      <c r="AC74" s="7"/>
      <c r="AD74" s="1"/>
      <c r="AE74" s="1"/>
      <c r="AF74" s="1"/>
      <c r="AG74" s="1"/>
      <c r="AH74" s="1"/>
      <c r="AI74" s="1"/>
      <c r="AJ74" s="1"/>
      <c r="AK74" s="7"/>
    </row>
    <row r="75" spans="2:37" s="32" customFormat="1" ht="12" x14ac:dyDescent="0.25">
      <c r="B75" s="1"/>
      <c r="C75" s="12"/>
      <c r="D75" s="12"/>
      <c r="E75" s="1"/>
      <c r="F75" s="1"/>
      <c r="G75" s="1"/>
      <c r="H75" s="1"/>
      <c r="I75" s="1"/>
      <c r="J75" s="1"/>
      <c r="K75" s="1"/>
      <c r="L75" s="1"/>
      <c r="M75" s="12"/>
      <c r="N75" s="1"/>
      <c r="O75" s="7"/>
      <c r="P75" s="1"/>
      <c r="Q75" s="7"/>
      <c r="R75" s="1"/>
      <c r="S75" s="7"/>
      <c r="T75" s="1"/>
      <c r="U75" s="7"/>
      <c r="V75" s="1"/>
      <c r="W75" s="7"/>
      <c r="X75" s="1"/>
      <c r="Y75" s="7"/>
      <c r="Z75" s="1"/>
      <c r="AA75" s="7"/>
      <c r="AB75" s="1"/>
      <c r="AC75" s="7"/>
      <c r="AD75" s="1"/>
      <c r="AE75" s="7"/>
      <c r="AF75" s="1"/>
      <c r="AG75" s="7"/>
      <c r="AH75" s="1"/>
      <c r="AI75" s="7"/>
      <c r="AJ75" s="1"/>
      <c r="AK75" s="7"/>
    </row>
    <row r="76" spans="2:37" s="32" customFormat="1" ht="12" x14ac:dyDescent="0.25">
      <c r="B76" s="1"/>
      <c r="C76" s="12"/>
      <c r="D76" s="12"/>
      <c r="E76" s="1"/>
      <c r="F76" s="1"/>
      <c r="G76" s="1"/>
      <c r="H76" s="1"/>
      <c r="I76" s="1"/>
      <c r="J76" s="1"/>
      <c r="K76" s="1"/>
      <c r="L76" s="1"/>
      <c r="M76" s="12"/>
      <c r="N76" s="1"/>
      <c r="O76" s="7"/>
      <c r="P76" s="1"/>
      <c r="Q76" s="7"/>
      <c r="R76" s="1"/>
      <c r="S76" s="7"/>
      <c r="T76" s="1"/>
      <c r="U76" s="7"/>
      <c r="V76" s="1"/>
      <c r="W76" s="7"/>
      <c r="X76" s="1"/>
      <c r="Y76" s="7"/>
      <c r="Z76" s="1"/>
      <c r="AA76" s="7"/>
      <c r="AB76" s="1"/>
      <c r="AC76" s="7"/>
      <c r="AD76" s="1"/>
      <c r="AE76" s="7"/>
      <c r="AF76" s="1"/>
      <c r="AG76" s="7"/>
      <c r="AH76" s="1"/>
      <c r="AI76" s="7"/>
      <c r="AJ76" s="1"/>
      <c r="AK76" s="7"/>
    </row>
    <row r="77" spans="2:37" s="32" customFormat="1" ht="12" x14ac:dyDescent="0.25">
      <c r="B77" s="1"/>
      <c r="C77" s="12"/>
      <c r="D77" s="12"/>
      <c r="E77" s="1"/>
      <c r="F77" s="1"/>
      <c r="G77" s="1"/>
      <c r="H77" s="1"/>
      <c r="I77" s="1"/>
      <c r="J77" s="1"/>
      <c r="K77" s="1"/>
      <c r="L77" s="1"/>
      <c r="M77" s="12"/>
      <c r="N77" s="1"/>
      <c r="O77" s="7"/>
      <c r="P77" s="1"/>
      <c r="Q77" s="7"/>
      <c r="R77" s="1"/>
      <c r="S77" s="7"/>
      <c r="T77" s="1"/>
      <c r="U77" s="7"/>
      <c r="V77" s="1"/>
      <c r="W77" s="7"/>
      <c r="X77" s="1"/>
      <c r="Y77" s="7"/>
      <c r="Z77" s="1"/>
      <c r="AA77" s="7"/>
      <c r="AB77" s="1"/>
      <c r="AC77" s="7"/>
      <c r="AD77" s="1"/>
      <c r="AE77" s="7"/>
      <c r="AF77" s="1"/>
      <c r="AG77" s="7"/>
      <c r="AH77" s="1"/>
      <c r="AI77" s="7"/>
      <c r="AJ77" s="1"/>
      <c r="AK77" s="7"/>
    </row>
    <row r="78" spans="2:37" s="32" customFormat="1" hidden="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2:37" s="32" customFormat="1" ht="13.2" hidden="1" x14ac:dyDescent="0.25">
      <c r="B79" s="1"/>
      <c r="C79" s="1"/>
      <c r="D79" s="1"/>
      <c r="E79" s="1"/>
      <c r="F79" s="1"/>
      <c r="G79" s="1"/>
      <c r="H79" s="1"/>
      <c r="I79" s="1"/>
      <c r="J79" s="1"/>
      <c r="K79" s="1"/>
      <c r="L79" s="1"/>
      <c r="M79" s="1"/>
      <c r="N79" s="1"/>
      <c r="O79" s="15"/>
      <c r="P79" s="2"/>
      <c r="Q79" s="15"/>
      <c r="R79" s="2"/>
      <c r="S79" s="15"/>
      <c r="AD79" s="35"/>
      <c r="AJ79" s="35"/>
    </row>
    <row r="80" spans="2:37" s="32" customFormat="1" ht="13.2" hidden="1" x14ac:dyDescent="0.25">
      <c r="O80" s="34"/>
      <c r="P80" s="58"/>
      <c r="Q80" s="35"/>
      <c r="AD80" s="35"/>
      <c r="AJ80" s="35"/>
    </row>
    <row r="81" spans="4:36" s="32" customFormat="1" ht="13.2" hidden="1" x14ac:dyDescent="0.25">
      <c r="O81" s="34"/>
      <c r="P81" s="58"/>
      <c r="Q81" s="35"/>
      <c r="AD81" s="35"/>
      <c r="AJ81" s="35"/>
    </row>
    <row r="82" spans="4:36" s="32" customFormat="1" ht="13.2" hidden="1" x14ac:dyDescent="0.25">
      <c r="O82" s="34"/>
      <c r="P82" s="58"/>
      <c r="Q82" s="35"/>
    </row>
    <row r="83" spans="4:36" s="32" customFormat="1" ht="13.2" hidden="1" x14ac:dyDescent="0.25">
      <c r="P83" s="34"/>
      <c r="Q83" s="35"/>
    </row>
    <row r="84" spans="4:36" s="32" customFormat="1" ht="13.2" hidden="1" x14ac:dyDescent="0.25">
      <c r="P84" s="34"/>
    </row>
    <row r="85" spans="4:36" s="32" customFormat="1" hidden="1" x14ac:dyDescent="0.2">
      <c r="N85" s="35"/>
      <c r="O85" s="35"/>
      <c r="P85" s="35"/>
    </row>
    <row r="86" spans="4:36" s="32" customFormat="1" hidden="1" x14ac:dyDescent="0.2">
      <c r="O86" s="35"/>
      <c r="P86" s="35"/>
    </row>
    <row r="87" spans="4:36" s="32" customFormat="1" hidden="1" x14ac:dyDescent="0.2">
      <c r="O87" s="35"/>
      <c r="P87" s="35"/>
    </row>
    <row r="88" spans="4:36" s="32" customFormat="1" hidden="1" x14ac:dyDescent="0.2">
      <c r="D88" s="32" t="s">
        <v>40</v>
      </c>
      <c r="E88" s="32" t="s">
        <v>3</v>
      </c>
      <c r="F88" s="32" t="s">
        <v>92</v>
      </c>
      <c r="N88" s="32" t="s">
        <v>18</v>
      </c>
      <c r="O88" s="35"/>
      <c r="P88" s="35"/>
    </row>
    <row r="89" spans="4:36" s="32" customFormat="1" hidden="1" x14ac:dyDescent="0.2">
      <c r="D89" s="32" t="s">
        <v>80</v>
      </c>
      <c r="E89" s="32">
        <v>1</v>
      </c>
      <c r="F89" s="65" t="s">
        <v>135</v>
      </c>
      <c r="G89" s="159" t="s">
        <v>110</v>
      </c>
      <c r="J89" s="65" t="s">
        <v>135</v>
      </c>
      <c r="O89" s="35"/>
      <c r="P89" s="35"/>
    </row>
    <row r="90" spans="4:36" s="32" customFormat="1" hidden="1" x14ac:dyDescent="0.2">
      <c r="D90" s="32" t="s">
        <v>74</v>
      </c>
      <c r="E90" s="32" t="s">
        <v>73</v>
      </c>
      <c r="F90" s="65" t="s">
        <v>19</v>
      </c>
      <c r="G90" s="160"/>
      <c r="J90" s="65" t="s">
        <v>19</v>
      </c>
    </row>
    <row r="91" spans="4:36" s="32" customFormat="1" hidden="1" x14ac:dyDescent="0.2">
      <c r="D91" s="59" t="s">
        <v>72</v>
      </c>
      <c r="E91" s="32">
        <v>2</v>
      </c>
      <c r="F91" s="65" t="s">
        <v>134</v>
      </c>
      <c r="G91" s="160"/>
      <c r="J91" s="65" t="s">
        <v>134</v>
      </c>
    </row>
    <row r="92" spans="4:36" s="32" customFormat="1" hidden="1" x14ac:dyDescent="0.2">
      <c r="D92" s="32" t="s">
        <v>70</v>
      </c>
      <c r="F92" s="65" t="s">
        <v>136</v>
      </c>
      <c r="G92" s="161"/>
      <c r="J92" s="65" t="s">
        <v>136</v>
      </c>
    </row>
    <row r="93" spans="4:36" s="32" customFormat="1" hidden="1" x14ac:dyDescent="0.2">
      <c r="D93" s="32" t="s">
        <v>71</v>
      </c>
      <c r="F93" s="66" t="s">
        <v>39</v>
      </c>
      <c r="G93" s="162" t="s">
        <v>111</v>
      </c>
      <c r="J93" s="68" t="s">
        <v>32</v>
      </c>
    </row>
    <row r="94" spans="4:36" s="32" customFormat="1" hidden="1" x14ac:dyDescent="0.2">
      <c r="D94" s="32" t="s">
        <v>76</v>
      </c>
      <c r="F94" s="66" t="s">
        <v>91</v>
      </c>
      <c r="G94" s="163"/>
      <c r="J94" s="68" t="s">
        <v>141</v>
      </c>
    </row>
    <row r="95" spans="4:36" s="32" customFormat="1" hidden="1" x14ac:dyDescent="0.2">
      <c r="D95" s="59" t="s">
        <v>69</v>
      </c>
      <c r="F95" s="66" t="s">
        <v>137</v>
      </c>
      <c r="G95" s="163"/>
      <c r="J95" s="68" t="s">
        <v>15</v>
      </c>
    </row>
    <row r="96" spans="4:36" s="32" customFormat="1" hidden="1" x14ac:dyDescent="0.2">
      <c r="D96" s="59" t="s">
        <v>77</v>
      </c>
      <c r="F96" s="66" t="s">
        <v>33</v>
      </c>
      <c r="G96" s="164"/>
      <c r="J96" s="68" t="s">
        <v>142</v>
      </c>
    </row>
    <row r="97" spans="4:36" s="32" customFormat="1" hidden="1" x14ac:dyDescent="0.2">
      <c r="D97" s="59" t="s">
        <v>79</v>
      </c>
      <c r="F97" s="67" t="s">
        <v>138</v>
      </c>
      <c r="G97" s="165" t="s">
        <v>112</v>
      </c>
      <c r="J97" s="69" t="s">
        <v>37</v>
      </c>
    </row>
    <row r="98" spans="4:36" s="32" customFormat="1" hidden="1" x14ac:dyDescent="0.2">
      <c r="D98" s="59" t="s">
        <v>68</v>
      </c>
      <c r="F98" s="67" t="s">
        <v>139</v>
      </c>
      <c r="G98" s="166"/>
      <c r="J98" s="69" t="s">
        <v>143</v>
      </c>
    </row>
    <row r="99" spans="4:36" s="32" customFormat="1" hidden="1" x14ac:dyDescent="0.2">
      <c r="D99" s="59" t="s">
        <v>82</v>
      </c>
      <c r="F99" s="67" t="s">
        <v>155</v>
      </c>
      <c r="G99" s="166"/>
      <c r="J99" s="69" t="s">
        <v>18</v>
      </c>
    </row>
    <row r="100" spans="4:36" s="32" customFormat="1" hidden="1" x14ac:dyDescent="0.2">
      <c r="D100" s="59" t="s">
        <v>75</v>
      </c>
      <c r="F100" s="67" t="s">
        <v>140</v>
      </c>
      <c r="G100" s="167"/>
      <c r="J100" s="69" t="s">
        <v>38</v>
      </c>
    </row>
    <row r="101" spans="4:36" s="32" customFormat="1" hidden="1" x14ac:dyDescent="0.2">
      <c r="D101" s="59" t="s">
        <v>84</v>
      </c>
      <c r="F101" s="68" t="s">
        <v>32</v>
      </c>
      <c r="G101" s="168" t="s">
        <v>113</v>
      </c>
      <c r="J101" s="70" t="s">
        <v>14</v>
      </c>
    </row>
    <row r="102" spans="4:36" s="32" customFormat="1" hidden="1" x14ac:dyDescent="0.2">
      <c r="D102" s="59" t="s">
        <v>78</v>
      </c>
      <c r="F102" s="68" t="s">
        <v>141</v>
      </c>
      <c r="G102" s="169"/>
      <c r="J102" s="70" t="s">
        <v>16</v>
      </c>
    </row>
    <row r="103" spans="4:36" s="32" customFormat="1" hidden="1" x14ac:dyDescent="0.2">
      <c r="D103" s="59" t="s">
        <v>83</v>
      </c>
      <c r="F103" s="68" t="s">
        <v>15</v>
      </c>
      <c r="G103" s="169"/>
      <c r="J103" s="70" t="s">
        <v>144</v>
      </c>
    </row>
    <row r="104" spans="4:36" s="32" customFormat="1" hidden="1" x14ac:dyDescent="0.2">
      <c r="D104" s="59" t="s">
        <v>85</v>
      </c>
      <c r="F104" s="68" t="s">
        <v>142</v>
      </c>
      <c r="G104" s="170"/>
      <c r="J104" s="70" t="s">
        <v>17</v>
      </c>
    </row>
    <row r="105" spans="4:36" s="32" customFormat="1" hidden="1" x14ac:dyDescent="0.2">
      <c r="D105" s="59" t="s">
        <v>81</v>
      </c>
      <c r="F105" s="69" t="s">
        <v>37</v>
      </c>
      <c r="G105" s="171" t="s">
        <v>114</v>
      </c>
    </row>
    <row r="106" spans="4:36" s="32" customFormat="1" hidden="1" x14ac:dyDescent="0.2">
      <c r="D106" s="59" t="s">
        <v>86</v>
      </c>
      <c r="F106" s="69" t="s">
        <v>143</v>
      </c>
      <c r="G106" s="172"/>
    </row>
    <row r="107" spans="4:36" s="32" customFormat="1" hidden="1" x14ac:dyDescent="0.2">
      <c r="D107" s="59" t="s">
        <v>96</v>
      </c>
      <c r="F107" s="69" t="s">
        <v>18</v>
      </c>
      <c r="G107" s="172"/>
    </row>
    <row r="108" spans="4:36" s="32" customFormat="1" hidden="1" x14ac:dyDescent="0.2">
      <c r="D108" s="59" t="s">
        <v>97</v>
      </c>
      <c r="F108" s="69" t="s">
        <v>38</v>
      </c>
      <c r="G108" s="173"/>
    </row>
    <row r="109" spans="4:36" s="32" customFormat="1" hidden="1" x14ac:dyDescent="0.2">
      <c r="D109" s="59" t="s">
        <v>88</v>
      </c>
      <c r="F109" s="70" t="s">
        <v>14</v>
      </c>
      <c r="G109" s="156" t="s">
        <v>115</v>
      </c>
      <c r="T109" s="1"/>
    </row>
    <row r="110" spans="4:36" s="32" customFormat="1" hidden="1" x14ac:dyDescent="0.2">
      <c r="D110" s="59" t="s">
        <v>98</v>
      </c>
      <c r="F110" s="70" t="s">
        <v>16</v>
      </c>
      <c r="G110" s="157"/>
      <c r="T110" s="1"/>
      <c r="U110" s="1"/>
      <c r="V110" s="1"/>
      <c r="W110" s="1"/>
      <c r="X110" s="1"/>
      <c r="Y110" s="1"/>
      <c r="Z110" s="1"/>
      <c r="AA110" s="1"/>
      <c r="AB110" s="1"/>
      <c r="AC110" s="1"/>
      <c r="AD110" s="1"/>
      <c r="AE110" s="1"/>
      <c r="AF110" s="1"/>
      <c r="AG110" s="1"/>
      <c r="AH110" s="1"/>
      <c r="AI110" s="1"/>
      <c r="AJ110" s="1"/>
    </row>
    <row r="111" spans="4:36" s="32" customFormat="1" hidden="1" x14ac:dyDescent="0.2">
      <c r="D111" s="59" t="s">
        <v>99</v>
      </c>
      <c r="F111" s="70" t="s">
        <v>144</v>
      </c>
      <c r="G111" s="157"/>
      <c r="T111" s="1"/>
      <c r="U111" s="1"/>
      <c r="V111" s="1"/>
      <c r="W111" s="1"/>
      <c r="X111" s="1"/>
      <c r="Y111" s="1"/>
      <c r="Z111" s="1"/>
      <c r="AA111" s="1"/>
      <c r="AB111" s="1"/>
      <c r="AC111" s="1"/>
      <c r="AD111" s="1"/>
      <c r="AE111" s="1"/>
      <c r="AF111" s="1"/>
      <c r="AG111" s="1"/>
      <c r="AH111" s="1"/>
      <c r="AI111" s="1"/>
      <c r="AJ111" s="1"/>
    </row>
    <row r="112" spans="4:36" s="32" customFormat="1" hidden="1" x14ac:dyDescent="0.2">
      <c r="D112" s="59" t="s">
        <v>100</v>
      </c>
      <c r="F112" s="70" t="s">
        <v>17</v>
      </c>
      <c r="G112" s="158"/>
      <c r="T112" s="1"/>
      <c r="U112" s="1"/>
      <c r="V112" s="1"/>
      <c r="W112" s="1"/>
      <c r="X112" s="1"/>
      <c r="Y112" s="1"/>
      <c r="Z112" s="1"/>
      <c r="AA112" s="1"/>
      <c r="AB112" s="1"/>
      <c r="AC112" s="1"/>
      <c r="AD112" s="1"/>
      <c r="AE112" s="1"/>
      <c r="AF112" s="1"/>
      <c r="AG112" s="1"/>
      <c r="AH112" s="1"/>
      <c r="AI112" s="1"/>
      <c r="AJ112" s="1"/>
    </row>
    <row r="113" spans="1:37" s="32" customFormat="1" hidden="1" x14ac:dyDescent="0.2">
      <c r="D113" s="59" t="s">
        <v>89</v>
      </c>
      <c r="T113" s="1"/>
      <c r="U113" s="1"/>
      <c r="V113" s="1"/>
      <c r="W113" s="1"/>
      <c r="X113" s="1"/>
      <c r="Y113" s="1"/>
      <c r="Z113" s="1"/>
      <c r="AA113" s="1"/>
      <c r="AB113" s="1"/>
      <c r="AC113" s="1"/>
      <c r="AD113" s="1"/>
      <c r="AE113" s="1"/>
      <c r="AF113" s="1"/>
      <c r="AG113" s="1"/>
      <c r="AH113" s="1"/>
      <c r="AI113" s="1"/>
      <c r="AJ113" s="1"/>
    </row>
    <row r="114" spans="1:37" s="32" customFormat="1" hidden="1" x14ac:dyDescent="0.2">
      <c r="D114" s="59" t="s">
        <v>93</v>
      </c>
      <c r="T114" s="1"/>
      <c r="U114" s="1"/>
      <c r="V114" s="1"/>
      <c r="W114" s="1"/>
      <c r="X114" s="1"/>
      <c r="Y114" s="1"/>
      <c r="Z114" s="1"/>
      <c r="AA114" s="1"/>
      <c r="AB114" s="1"/>
      <c r="AC114" s="1"/>
      <c r="AD114" s="1"/>
      <c r="AE114" s="1"/>
      <c r="AF114" s="1"/>
      <c r="AG114" s="1"/>
      <c r="AH114" s="1"/>
      <c r="AI114" s="1"/>
      <c r="AJ114" s="1"/>
    </row>
    <row r="115" spans="1:37" hidden="1" x14ac:dyDescent="0.2">
      <c r="B115" s="32"/>
      <c r="C115" s="32"/>
      <c r="D115" s="59" t="s">
        <v>101</v>
      </c>
      <c r="E115" s="32"/>
      <c r="F115" s="32"/>
      <c r="G115" s="32"/>
      <c r="H115" s="32"/>
      <c r="I115" s="32"/>
      <c r="J115" s="32"/>
      <c r="K115" s="32"/>
      <c r="L115" s="32"/>
      <c r="M115" s="32"/>
      <c r="N115" s="32"/>
      <c r="O115" s="32"/>
      <c r="P115" s="32"/>
      <c r="Q115" s="32"/>
      <c r="R115" s="32"/>
      <c r="S115" s="32"/>
    </row>
    <row r="116" spans="1:37" hidden="1" x14ac:dyDescent="0.2">
      <c r="B116" s="32"/>
      <c r="C116" s="32"/>
      <c r="D116" s="59" t="s">
        <v>102</v>
      </c>
      <c r="E116" s="32"/>
      <c r="F116" s="32"/>
      <c r="G116" s="32"/>
      <c r="H116" s="32"/>
      <c r="I116" s="32"/>
      <c r="J116" s="32"/>
      <c r="K116" s="32"/>
      <c r="L116" s="32"/>
      <c r="M116" s="32"/>
      <c r="N116" s="32"/>
      <c r="O116" s="32"/>
      <c r="P116" s="32"/>
      <c r="Q116" s="32"/>
      <c r="R116" s="32"/>
      <c r="S116" s="32"/>
    </row>
    <row r="117" spans="1:37" hidden="1" x14ac:dyDescent="0.2">
      <c r="B117" s="32"/>
      <c r="C117" s="32"/>
      <c r="D117" s="59" t="s">
        <v>103</v>
      </c>
      <c r="E117" s="32"/>
      <c r="F117" s="32"/>
      <c r="G117" s="32"/>
      <c r="H117" s="32"/>
      <c r="I117" s="32"/>
      <c r="J117" s="32"/>
      <c r="K117" s="32"/>
      <c r="L117" s="32"/>
      <c r="M117" s="32"/>
      <c r="N117" s="32"/>
      <c r="O117" s="32"/>
      <c r="P117" s="32"/>
      <c r="Q117" s="32"/>
      <c r="R117" s="32"/>
      <c r="S117" s="32"/>
    </row>
    <row r="118" spans="1:37" hidden="1" x14ac:dyDescent="0.2">
      <c r="B118" s="32"/>
      <c r="C118" s="32"/>
      <c r="D118" s="59" t="s">
        <v>104</v>
      </c>
      <c r="E118" s="32"/>
      <c r="F118" s="32"/>
      <c r="G118" s="32"/>
      <c r="H118" s="32"/>
      <c r="I118" s="32"/>
      <c r="J118" s="32"/>
      <c r="K118" s="32"/>
      <c r="L118" s="32"/>
      <c r="M118" s="32"/>
      <c r="N118" s="32"/>
      <c r="O118" s="32"/>
      <c r="P118" s="32"/>
      <c r="Q118" s="32"/>
      <c r="R118" s="32"/>
      <c r="S118" s="32"/>
    </row>
    <row r="119" spans="1:37" hidden="1" x14ac:dyDescent="0.2">
      <c r="A119" s="32"/>
      <c r="B119" s="32"/>
      <c r="C119" s="32"/>
      <c r="D119" s="59" t="s">
        <v>105</v>
      </c>
      <c r="E119" s="32"/>
      <c r="F119" s="32"/>
      <c r="G119" s="32"/>
      <c r="H119" s="32"/>
      <c r="I119" s="32"/>
      <c r="J119" s="32"/>
      <c r="K119" s="32"/>
      <c r="L119" s="32"/>
      <c r="M119" s="32"/>
      <c r="N119" s="32"/>
      <c r="O119" s="32"/>
      <c r="P119" s="32"/>
      <c r="Q119" s="32"/>
      <c r="R119" s="32"/>
      <c r="S119" s="32"/>
      <c r="T119" s="32"/>
      <c r="AK119" s="32"/>
    </row>
    <row r="120" spans="1:37" hidden="1" x14ac:dyDescent="0.2">
      <c r="A120" s="32"/>
      <c r="B120" s="32"/>
      <c r="C120" s="32"/>
      <c r="D120" s="59" t="s">
        <v>106</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5"/>
      <c r="AE120" s="32"/>
      <c r="AF120" s="32"/>
      <c r="AG120" s="32"/>
      <c r="AH120" s="32"/>
      <c r="AI120" s="32"/>
      <c r="AJ120" s="35"/>
      <c r="AK120" s="32"/>
    </row>
    <row r="121" spans="1:37" hidden="1" x14ac:dyDescent="0.2">
      <c r="A121" s="32"/>
      <c r="B121" s="32"/>
      <c r="C121" s="32"/>
      <c r="D121" s="59" t="s">
        <v>107</v>
      </c>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5"/>
      <c r="AE121" s="32"/>
      <c r="AF121" s="32"/>
      <c r="AG121" s="32"/>
      <c r="AH121" s="32"/>
      <c r="AI121" s="32"/>
      <c r="AJ121" s="35"/>
      <c r="AK121" s="32"/>
    </row>
    <row r="122" spans="1:37" hidden="1" x14ac:dyDescent="0.2">
      <c r="A122" s="32"/>
      <c r="B122" s="32"/>
      <c r="C122" s="32"/>
      <c r="D122" s="59" t="s">
        <v>90</v>
      </c>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5"/>
      <c r="AE122" s="32"/>
      <c r="AF122" s="32"/>
      <c r="AG122" s="32"/>
      <c r="AH122" s="32"/>
      <c r="AI122" s="32"/>
      <c r="AJ122" s="35"/>
      <c r="AK122" s="32"/>
    </row>
    <row r="123" spans="1:37" hidden="1" x14ac:dyDescent="0.2">
      <c r="A123" s="32"/>
      <c r="B123" s="32"/>
      <c r="C123" s="32"/>
      <c r="D123" s="59" t="s">
        <v>108</v>
      </c>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row>
    <row r="124" spans="1:37" hidden="1" x14ac:dyDescent="0.2">
      <c r="A124" s="32"/>
      <c r="B124" s="32"/>
      <c r="C124" s="32"/>
      <c r="D124" s="59" t="s">
        <v>87</v>
      </c>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row>
    <row r="125" spans="1:37" hidden="1" x14ac:dyDescent="0.2">
      <c r="A125" s="32"/>
      <c r="B125" s="32"/>
      <c r="C125" s="32"/>
      <c r="D125" s="59" t="s">
        <v>145</v>
      </c>
      <c r="E125" s="32"/>
      <c r="F125" s="32"/>
      <c r="G125" s="32"/>
      <c r="H125" s="32"/>
      <c r="I125" s="32"/>
      <c r="J125" s="32"/>
      <c r="K125" s="32"/>
      <c r="L125" s="32"/>
      <c r="M125" s="32"/>
      <c r="N125" s="32"/>
      <c r="O125" s="32"/>
      <c r="P125" s="32"/>
      <c r="T125" s="32"/>
      <c r="U125" s="32"/>
      <c r="V125" s="32"/>
      <c r="W125" s="32"/>
      <c r="X125" s="32"/>
      <c r="Y125" s="32"/>
      <c r="Z125" s="32"/>
      <c r="AA125" s="32"/>
      <c r="AB125" s="32"/>
      <c r="AC125" s="32"/>
      <c r="AD125" s="32"/>
      <c r="AE125" s="32"/>
      <c r="AF125" s="32"/>
      <c r="AG125" s="32"/>
      <c r="AH125" s="32"/>
      <c r="AI125" s="32"/>
      <c r="AJ125" s="32"/>
      <c r="AK125" s="32"/>
    </row>
    <row r="126" spans="1:37" hidden="1" x14ac:dyDescent="0.2">
      <c r="A126" s="32"/>
      <c r="B126" s="32"/>
      <c r="C126" s="32"/>
      <c r="D126" s="59" t="s">
        <v>146</v>
      </c>
      <c r="E126" s="32"/>
      <c r="F126" s="32"/>
      <c r="G126" s="32"/>
      <c r="H126" s="32"/>
      <c r="I126" s="32"/>
      <c r="J126" s="32"/>
      <c r="K126" s="32"/>
      <c r="L126" s="32"/>
      <c r="M126" s="32"/>
      <c r="N126" s="32"/>
      <c r="O126" s="32"/>
      <c r="P126" s="32"/>
      <c r="T126" s="32"/>
      <c r="U126" s="32"/>
      <c r="V126" s="32"/>
      <c r="W126" s="32"/>
      <c r="X126" s="32"/>
      <c r="Y126" s="32"/>
      <c r="Z126" s="32"/>
      <c r="AA126" s="32"/>
      <c r="AB126" s="32"/>
      <c r="AC126" s="32"/>
      <c r="AD126" s="32"/>
      <c r="AE126" s="32"/>
      <c r="AF126" s="32"/>
      <c r="AG126" s="32"/>
      <c r="AH126" s="32"/>
      <c r="AI126" s="32"/>
      <c r="AJ126" s="32"/>
      <c r="AK126" s="32"/>
    </row>
    <row r="127" spans="1:37" hidden="1" x14ac:dyDescent="0.2">
      <c r="A127" s="32"/>
      <c r="B127" s="32"/>
      <c r="C127" s="32"/>
      <c r="D127" s="59" t="s">
        <v>147</v>
      </c>
      <c r="E127" s="32"/>
      <c r="F127" s="32"/>
      <c r="G127" s="32"/>
      <c r="H127" s="32"/>
      <c r="I127" s="32"/>
      <c r="J127" s="32"/>
      <c r="K127" s="32"/>
      <c r="L127" s="32"/>
      <c r="M127" s="32"/>
      <c r="N127" s="32"/>
      <c r="O127" s="32"/>
      <c r="P127" s="32"/>
      <c r="T127" s="32"/>
      <c r="U127" s="32"/>
      <c r="V127" s="32"/>
      <c r="W127" s="32"/>
      <c r="X127" s="32"/>
      <c r="Y127" s="32"/>
      <c r="Z127" s="32"/>
      <c r="AA127" s="32"/>
      <c r="AB127" s="32"/>
      <c r="AC127" s="32"/>
      <c r="AD127" s="32"/>
      <c r="AE127" s="32"/>
      <c r="AF127" s="32"/>
      <c r="AG127" s="32"/>
      <c r="AH127" s="32"/>
      <c r="AI127" s="32"/>
      <c r="AJ127" s="32"/>
      <c r="AK127" s="32"/>
    </row>
    <row r="128" spans="1:37" hidden="1" x14ac:dyDescent="0.2">
      <c r="A128" s="32"/>
      <c r="B128" s="32"/>
      <c r="C128" s="32"/>
      <c r="D128" s="59" t="s">
        <v>148</v>
      </c>
      <c r="E128" s="32"/>
      <c r="F128" s="32"/>
      <c r="G128" s="32"/>
      <c r="H128" s="32"/>
      <c r="I128" s="32"/>
      <c r="J128" s="32"/>
      <c r="K128" s="32"/>
      <c r="L128" s="32"/>
      <c r="M128" s="32"/>
      <c r="N128" s="32"/>
      <c r="O128" s="32"/>
      <c r="P128" s="32"/>
      <c r="Q128" s="35"/>
      <c r="R128" s="32"/>
      <c r="S128" s="32"/>
      <c r="T128" s="32"/>
      <c r="U128" s="32"/>
      <c r="V128" s="32"/>
      <c r="W128" s="32"/>
      <c r="X128" s="32"/>
      <c r="Y128" s="32"/>
      <c r="Z128" s="32"/>
      <c r="AA128" s="32"/>
      <c r="AB128" s="32"/>
      <c r="AC128" s="32"/>
      <c r="AD128" s="32"/>
      <c r="AE128" s="32"/>
      <c r="AF128" s="32"/>
      <c r="AG128" s="32"/>
      <c r="AH128" s="32"/>
      <c r="AI128" s="32"/>
      <c r="AJ128" s="32"/>
      <c r="AK128" s="32"/>
    </row>
    <row r="129" spans="1:37" hidden="1" x14ac:dyDescent="0.2">
      <c r="A129" s="32"/>
      <c r="B129" s="32"/>
      <c r="C129" s="32"/>
      <c r="D129" s="59" t="s">
        <v>149</v>
      </c>
      <c r="E129" s="32"/>
      <c r="F129" s="32"/>
      <c r="G129" s="32"/>
      <c r="H129" s="32"/>
      <c r="I129" s="32"/>
      <c r="J129" s="32"/>
      <c r="K129" s="32"/>
      <c r="L129" s="32"/>
      <c r="M129" s="32"/>
      <c r="N129" s="32"/>
      <c r="O129" s="32"/>
      <c r="P129" s="32"/>
      <c r="Q129" s="35"/>
      <c r="R129" s="32"/>
      <c r="S129" s="32"/>
      <c r="T129" s="32"/>
      <c r="U129" s="32"/>
      <c r="V129" s="32"/>
      <c r="W129" s="32"/>
      <c r="X129" s="32"/>
      <c r="Y129" s="32"/>
      <c r="Z129" s="32"/>
      <c r="AA129" s="32"/>
      <c r="AB129" s="32"/>
      <c r="AC129" s="32"/>
      <c r="AD129" s="32"/>
      <c r="AE129" s="32"/>
      <c r="AF129" s="32"/>
      <c r="AG129" s="32"/>
      <c r="AH129" s="32"/>
      <c r="AI129" s="32"/>
      <c r="AJ129" s="32"/>
      <c r="AK129" s="32"/>
    </row>
    <row r="130" spans="1:37" hidden="1" x14ac:dyDescent="0.2">
      <c r="A130" s="32"/>
      <c r="B130" s="32"/>
      <c r="C130" s="32"/>
      <c r="D130" s="59" t="s">
        <v>94</v>
      </c>
      <c r="E130" s="32"/>
      <c r="F130" s="32"/>
      <c r="G130" s="32"/>
      <c r="H130" s="32"/>
      <c r="I130" s="32"/>
      <c r="J130" s="32"/>
      <c r="K130" s="32"/>
      <c r="L130" s="32"/>
      <c r="M130" s="32"/>
      <c r="N130" s="32"/>
      <c r="O130" s="32"/>
      <c r="P130" s="32"/>
      <c r="Q130" s="35"/>
      <c r="R130" s="32"/>
      <c r="S130" s="32"/>
      <c r="T130" s="32"/>
      <c r="U130" s="32"/>
      <c r="V130" s="32"/>
      <c r="W130" s="32"/>
      <c r="X130" s="32"/>
      <c r="Y130" s="32"/>
      <c r="Z130" s="32"/>
      <c r="AA130" s="32"/>
      <c r="AB130" s="32"/>
      <c r="AC130" s="32"/>
      <c r="AD130" s="32"/>
      <c r="AE130" s="32"/>
      <c r="AF130" s="32"/>
      <c r="AG130" s="32"/>
      <c r="AH130" s="32"/>
      <c r="AI130" s="32"/>
      <c r="AJ130" s="32"/>
      <c r="AK130" s="32"/>
    </row>
    <row r="131" spans="1:37" ht="13.2" hidden="1" x14ac:dyDescent="0.25">
      <c r="A131" s="32"/>
      <c r="B131" s="32"/>
      <c r="C131" s="32"/>
      <c r="D131" s="59" t="s">
        <v>150</v>
      </c>
      <c r="E131" s="32"/>
      <c r="F131" s="32"/>
      <c r="G131" s="32"/>
      <c r="H131" s="32"/>
      <c r="I131" s="32"/>
      <c r="J131" s="32"/>
      <c r="K131" s="32"/>
      <c r="L131" s="32"/>
      <c r="M131" s="32"/>
      <c r="N131" s="34"/>
      <c r="O131" s="58"/>
      <c r="P131" s="35"/>
      <c r="Q131" s="32"/>
      <c r="R131" s="32"/>
      <c r="S131" s="32"/>
      <c r="T131" s="32"/>
      <c r="U131" s="32"/>
      <c r="V131" s="32"/>
      <c r="W131" s="32"/>
      <c r="X131" s="32"/>
      <c r="Y131" s="32"/>
      <c r="Z131" s="32"/>
      <c r="AA131" s="32"/>
      <c r="AB131" s="32"/>
      <c r="AC131" s="32"/>
      <c r="AD131" s="32"/>
      <c r="AE131" s="32"/>
      <c r="AF131" s="32"/>
      <c r="AG131" s="32"/>
      <c r="AH131" s="32"/>
      <c r="AI131" s="32"/>
      <c r="AJ131" s="32"/>
      <c r="AK131" s="32"/>
    </row>
    <row r="132" spans="1:37" ht="13.2" hidden="1" x14ac:dyDescent="0.25">
      <c r="A132" s="32"/>
      <c r="B132" s="32"/>
      <c r="C132" s="32"/>
      <c r="D132" s="59" t="s">
        <v>151</v>
      </c>
      <c r="E132" s="32"/>
      <c r="F132" s="32"/>
      <c r="G132" s="32"/>
      <c r="H132" s="32"/>
      <c r="I132" s="32"/>
      <c r="J132" s="32"/>
      <c r="K132" s="32"/>
      <c r="L132" s="32"/>
      <c r="M132" s="32"/>
      <c r="N132" s="34"/>
      <c r="O132" s="58"/>
      <c r="P132" s="35"/>
      <c r="Q132" s="32"/>
      <c r="R132" s="32"/>
      <c r="S132" s="32"/>
      <c r="T132" s="32"/>
      <c r="U132" s="32"/>
      <c r="V132" s="32"/>
      <c r="W132" s="32"/>
      <c r="X132" s="32"/>
      <c r="Y132" s="32"/>
      <c r="Z132" s="32"/>
      <c r="AA132" s="32"/>
      <c r="AB132" s="32"/>
      <c r="AC132" s="32"/>
      <c r="AD132" s="32"/>
      <c r="AE132" s="32"/>
      <c r="AF132" s="32"/>
      <c r="AG132" s="32"/>
      <c r="AH132" s="32"/>
      <c r="AI132" s="32"/>
      <c r="AJ132" s="32"/>
      <c r="AK132" s="32"/>
    </row>
    <row r="133" spans="1:37" ht="13.2" hidden="1" x14ac:dyDescent="0.25">
      <c r="A133" s="32"/>
      <c r="B133" s="32"/>
      <c r="C133" s="32"/>
      <c r="D133" s="59" t="s">
        <v>152</v>
      </c>
      <c r="E133" s="32"/>
      <c r="F133" s="32"/>
      <c r="G133" s="32"/>
      <c r="H133" s="32"/>
      <c r="I133" s="32"/>
      <c r="J133" s="32"/>
      <c r="K133" s="32"/>
      <c r="L133" s="32"/>
      <c r="M133" s="32"/>
      <c r="N133" s="32"/>
      <c r="O133" s="34"/>
      <c r="P133" s="58"/>
      <c r="Q133" s="35"/>
      <c r="R133" s="32"/>
      <c r="S133" s="32"/>
      <c r="T133" s="32"/>
      <c r="U133" s="32"/>
      <c r="V133" s="32"/>
      <c r="W133" s="32"/>
      <c r="X133" s="32"/>
      <c r="Y133" s="32"/>
      <c r="Z133" s="32"/>
      <c r="AA133" s="32"/>
      <c r="AB133" s="32"/>
      <c r="AC133" s="32"/>
      <c r="AD133" s="32"/>
      <c r="AE133" s="32"/>
      <c r="AF133" s="32"/>
      <c r="AG133" s="32"/>
      <c r="AH133" s="32"/>
      <c r="AI133" s="32"/>
      <c r="AJ133" s="32"/>
      <c r="AK133" s="32"/>
    </row>
    <row r="134" spans="1:37" ht="13.2" hidden="1" x14ac:dyDescent="0.25">
      <c r="A134" s="32"/>
      <c r="B134" s="32"/>
      <c r="C134" s="32"/>
      <c r="D134" s="59" t="s">
        <v>153</v>
      </c>
      <c r="E134" s="32"/>
      <c r="F134" s="32"/>
      <c r="G134" s="32"/>
      <c r="H134" s="32"/>
      <c r="I134" s="32"/>
      <c r="J134" s="32"/>
      <c r="K134" s="32"/>
      <c r="L134" s="32"/>
      <c r="M134" s="32"/>
      <c r="N134" s="32"/>
      <c r="O134" s="34"/>
      <c r="P134" s="58"/>
      <c r="Q134" s="35"/>
      <c r="R134" s="32"/>
      <c r="S134" s="32"/>
      <c r="T134" s="32"/>
      <c r="U134" s="32"/>
      <c r="V134" s="32"/>
      <c r="W134" s="32"/>
      <c r="X134" s="32"/>
      <c r="Y134" s="32"/>
      <c r="Z134" s="32"/>
      <c r="AA134" s="32"/>
      <c r="AB134" s="32"/>
      <c r="AC134" s="32"/>
      <c r="AD134" s="32"/>
      <c r="AE134" s="32"/>
      <c r="AF134" s="32"/>
      <c r="AG134" s="32"/>
      <c r="AH134" s="32"/>
      <c r="AI134" s="32"/>
      <c r="AJ134" s="32"/>
      <c r="AK134" s="32"/>
    </row>
    <row r="135" spans="1:37" ht="13.2" hidden="1" x14ac:dyDescent="0.25">
      <c r="A135" s="32"/>
      <c r="B135" s="32"/>
      <c r="C135" s="32"/>
      <c r="D135" s="59" t="s">
        <v>154</v>
      </c>
      <c r="E135" s="32"/>
      <c r="F135" s="32"/>
      <c r="G135" s="32"/>
      <c r="H135" s="32"/>
      <c r="I135" s="32"/>
      <c r="J135" s="32"/>
      <c r="K135" s="32"/>
      <c r="L135" s="32"/>
      <c r="M135" s="32"/>
      <c r="N135" s="32"/>
      <c r="O135" s="32"/>
      <c r="P135" s="34"/>
      <c r="Q135" s="35"/>
      <c r="R135" s="32"/>
      <c r="S135" s="32"/>
      <c r="T135" s="32"/>
      <c r="U135" s="32"/>
      <c r="V135" s="32"/>
      <c r="W135" s="32"/>
      <c r="X135" s="32"/>
      <c r="Y135" s="32"/>
      <c r="Z135" s="32"/>
      <c r="AA135" s="32"/>
      <c r="AB135" s="32"/>
      <c r="AC135" s="32"/>
      <c r="AD135" s="32"/>
      <c r="AE135" s="32"/>
      <c r="AF135" s="32"/>
      <c r="AG135" s="32"/>
      <c r="AH135" s="32"/>
      <c r="AI135" s="32"/>
      <c r="AJ135" s="32"/>
      <c r="AK135" s="32"/>
    </row>
    <row r="136" spans="1:37" ht="13.2" hidden="1" x14ac:dyDescent="0.25">
      <c r="A136" s="32"/>
      <c r="B136" s="32"/>
      <c r="C136" s="32"/>
      <c r="D136" s="32" t="s">
        <v>109</v>
      </c>
      <c r="E136" s="32"/>
      <c r="F136" s="32"/>
      <c r="G136" s="32"/>
      <c r="H136" s="32"/>
      <c r="I136" s="32"/>
      <c r="J136" s="32"/>
      <c r="K136" s="32"/>
      <c r="L136" s="32"/>
      <c r="M136" s="32"/>
      <c r="N136" s="32"/>
      <c r="O136" s="32"/>
      <c r="P136" s="34"/>
      <c r="Q136" s="32"/>
      <c r="R136" s="32"/>
      <c r="S136" s="32"/>
      <c r="T136" s="32"/>
      <c r="U136" s="32"/>
      <c r="V136" s="32"/>
      <c r="W136" s="32"/>
      <c r="X136" s="32"/>
      <c r="Y136" s="32"/>
      <c r="Z136" s="32"/>
      <c r="AA136" s="32"/>
      <c r="AB136" s="32"/>
      <c r="AC136" s="32"/>
      <c r="AD136" s="32"/>
      <c r="AE136" s="32"/>
      <c r="AF136" s="32"/>
      <c r="AG136" s="32"/>
      <c r="AH136" s="32"/>
      <c r="AI136" s="32"/>
      <c r="AJ136" s="32"/>
      <c r="AK136" s="32"/>
    </row>
    <row r="137" spans="1:37" hidden="1" x14ac:dyDescent="0.2">
      <c r="A137" s="32"/>
      <c r="B137" s="32"/>
      <c r="C137" s="32"/>
      <c r="D137" s="32" t="s">
        <v>95</v>
      </c>
      <c r="E137" s="32"/>
      <c r="F137" s="32"/>
      <c r="G137" s="32"/>
      <c r="H137" s="32"/>
      <c r="I137" s="32"/>
      <c r="J137" s="32"/>
      <c r="K137" s="32"/>
      <c r="L137" s="32"/>
      <c r="M137" s="32"/>
      <c r="N137" s="35"/>
      <c r="O137" s="35"/>
      <c r="P137" s="35"/>
      <c r="Q137" s="32"/>
      <c r="R137" s="32"/>
      <c r="S137" s="32"/>
      <c r="T137" s="32"/>
      <c r="U137" s="32"/>
      <c r="V137" s="32"/>
      <c r="W137" s="32"/>
      <c r="X137" s="32"/>
      <c r="Y137" s="32"/>
      <c r="Z137" s="32"/>
      <c r="AA137" s="32"/>
      <c r="AB137" s="32"/>
      <c r="AC137" s="32"/>
      <c r="AD137" s="32"/>
      <c r="AE137" s="32"/>
      <c r="AF137" s="32"/>
      <c r="AG137" s="32"/>
      <c r="AH137" s="32"/>
      <c r="AI137" s="32"/>
      <c r="AJ137" s="32"/>
      <c r="AK137" s="32"/>
    </row>
    <row r="138" spans="1:37" hidden="1" x14ac:dyDescent="0.2">
      <c r="A138" s="32"/>
      <c r="B138" s="32"/>
      <c r="C138" s="32"/>
      <c r="D138" s="32"/>
      <c r="E138" s="32"/>
      <c r="F138" s="32"/>
      <c r="G138" s="32"/>
      <c r="H138" s="32"/>
      <c r="I138" s="32"/>
      <c r="J138" s="32"/>
      <c r="K138" s="32"/>
      <c r="L138" s="32"/>
      <c r="M138" s="32"/>
      <c r="N138" s="32"/>
      <c r="O138" s="35"/>
      <c r="P138" s="35"/>
      <c r="Q138" s="32"/>
      <c r="R138" s="32"/>
      <c r="S138" s="32"/>
      <c r="T138" s="32"/>
      <c r="U138" s="32"/>
      <c r="V138" s="32"/>
      <c r="W138" s="32"/>
      <c r="X138" s="32"/>
      <c r="Y138" s="32"/>
      <c r="Z138" s="32"/>
      <c r="AA138" s="32"/>
      <c r="AB138" s="32"/>
      <c r="AC138" s="32"/>
      <c r="AD138" s="32"/>
      <c r="AE138" s="32"/>
      <c r="AF138" s="32"/>
      <c r="AG138" s="32"/>
      <c r="AH138" s="32"/>
      <c r="AI138" s="32"/>
      <c r="AJ138" s="32"/>
      <c r="AK138" s="32"/>
    </row>
    <row r="139" spans="1:37" x14ac:dyDescent="0.2">
      <c r="A139" s="32"/>
      <c r="B139" s="32"/>
      <c r="C139" s="32"/>
      <c r="D139" s="32"/>
      <c r="E139" s="32"/>
      <c r="F139" s="32"/>
      <c r="G139" s="32"/>
      <c r="H139" s="32"/>
      <c r="I139" s="32"/>
      <c r="J139" s="32"/>
      <c r="K139" s="32"/>
      <c r="L139" s="32"/>
      <c r="M139" s="32"/>
      <c r="N139" s="32"/>
      <c r="O139" s="35"/>
      <c r="P139" s="35"/>
      <c r="Q139" s="32"/>
      <c r="R139" s="32"/>
      <c r="S139" s="32"/>
      <c r="T139" s="32"/>
      <c r="U139" s="32"/>
      <c r="V139" s="32"/>
      <c r="W139" s="32"/>
      <c r="X139" s="32"/>
      <c r="Y139" s="32"/>
      <c r="Z139" s="32"/>
      <c r="AA139" s="32"/>
      <c r="AB139" s="32"/>
      <c r="AC139" s="32"/>
      <c r="AD139" s="32"/>
      <c r="AE139" s="32"/>
      <c r="AF139" s="32"/>
      <c r="AG139" s="32"/>
      <c r="AH139" s="32"/>
      <c r="AI139" s="32"/>
      <c r="AJ139" s="32"/>
      <c r="AK139" s="32"/>
    </row>
    <row r="140" spans="1:37" x14ac:dyDescent="0.2">
      <c r="A140" s="32"/>
      <c r="B140" s="32"/>
      <c r="C140" s="32"/>
      <c r="D140" s="32"/>
      <c r="E140" s="32"/>
      <c r="F140" s="32"/>
      <c r="G140" s="32"/>
      <c r="H140" s="32"/>
      <c r="I140" s="32"/>
      <c r="J140" s="32"/>
      <c r="K140" s="32"/>
      <c r="L140" s="32"/>
      <c r="M140" s="32"/>
      <c r="N140" s="32"/>
      <c r="O140" s="35"/>
      <c r="P140" s="35"/>
      <c r="Q140" s="32"/>
      <c r="R140" s="32"/>
      <c r="S140" s="32"/>
      <c r="T140" s="32"/>
      <c r="U140" s="32"/>
      <c r="V140" s="32"/>
      <c r="W140" s="32"/>
      <c r="X140" s="32"/>
      <c r="Y140" s="32"/>
      <c r="Z140" s="32"/>
      <c r="AA140" s="32"/>
      <c r="AB140" s="32"/>
      <c r="AC140" s="32"/>
      <c r="AD140" s="32"/>
      <c r="AE140" s="32"/>
      <c r="AF140" s="32"/>
      <c r="AG140" s="32"/>
      <c r="AH140" s="32"/>
      <c r="AI140" s="32"/>
      <c r="AJ140" s="32"/>
      <c r="AK140" s="32"/>
    </row>
    <row r="141" spans="1:37" x14ac:dyDescent="0.2">
      <c r="A141" s="32"/>
      <c r="B141" s="32"/>
      <c r="C141" s="32"/>
      <c r="D141" s="32"/>
      <c r="E141" s="32"/>
      <c r="F141" s="32"/>
      <c r="G141" s="32"/>
      <c r="H141" s="32"/>
      <c r="I141" s="32"/>
      <c r="J141" s="32"/>
      <c r="K141" s="32"/>
      <c r="L141" s="32"/>
      <c r="M141" s="32"/>
      <c r="N141" s="32"/>
      <c r="O141" s="35"/>
      <c r="P141" s="35"/>
      <c r="Q141" s="32"/>
      <c r="R141" s="32"/>
      <c r="S141" s="32"/>
      <c r="T141" s="32"/>
      <c r="U141" s="32"/>
      <c r="V141" s="32"/>
      <c r="W141" s="32"/>
      <c r="X141" s="32"/>
      <c r="Y141" s="32"/>
      <c r="Z141" s="32"/>
      <c r="AA141" s="32"/>
      <c r="AB141" s="32"/>
      <c r="AC141" s="32"/>
      <c r="AD141" s="32"/>
      <c r="AE141" s="32"/>
      <c r="AF141" s="32"/>
      <c r="AG141" s="32"/>
      <c r="AH141" s="32"/>
      <c r="AI141" s="32"/>
      <c r="AJ141" s="32"/>
      <c r="AK141" s="32"/>
    </row>
    <row r="142" spans="1:37" x14ac:dyDescent="0.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row>
    <row r="143" spans="1:37" x14ac:dyDescent="0.2">
      <c r="A143" s="32"/>
      <c r="B143" s="32"/>
      <c r="C143" s="32"/>
      <c r="D143" s="59"/>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row>
    <row r="144" spans="1:37" x14ac:dyDescent="0.2">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row>
    <row r="145" spans="1:37" x14ac:dyDescent="0.2">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row>
    <row r="146" spans="1:37" x14ac:dyDescent="0.2">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row>
    <row r="147" spans="1:37" x14ac:dyDescent="0.2">
      <c r="A147" s="32"/>
      <c r="B147" s="32"/>
      <c r="C147" s="32"/>
      <c r="D147" s="59"/>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row>
    <row r="148" spans="1:37" x14ac:dyDescent="0.2">
      <c r="A148" s="32"/>
      <c r="B148" s="32"/>
      <c r="C148" s="32"/>
      <c r="D148" s="59"/>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row>
    <row r="149" spans="1:37" x14ac:dyDescent="0.2">
      <c r="A149" s="32"/>
      <c r="B149" s="32"/>
      <c r="C149" s="32"/>
      <c r="D149" s="59"/>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row>
    <row r="150" spans="1:37" x14ac:dyDescent="0.2">
      <c r="A150" s="32"/>
      <c r="B150" s="32"/>
      <c r="C150" s="32"/>
      <c r="D150" s="59"/>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row>
    <row r="151" spans="1:37" x14ac:dyDescent="0.2">
      <c r="A151" s="32"/>
      <c r="B151" s="32"/>
      <c r="C151" s="32"/>
      <c r="D151" s="59"/>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row>
    <row r="152" spans="1:37" x14ac:dyDescent="0.2">
      <c r="A152" s="32"/>
      <c r="B152" s="32"/>
      <c r="C152" s="32"/>
      <c r="D152" s="59"/>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row>
    <row r="153" spans="1:37" x14ac:dyDescent="0.2">
      <c r="A153" s="32"/>
      <c r="B153" s="32"/>
      <c r="C153" s="32"/>
      <c r="D153" s="59"/>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row>
    <row r="154" spans="1:37" x14ac:dyDescent="0.2">
      <c r="A154" s="32"/>
      <c r="B154" s="32"/>
      <c r="C154" s="32"/>
      <c r="D154" s="59"/>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row>
    <row r="155" spans="1:37" x14ac:dyDescent="0.2">
      <c r="A155" s="32"/>
      <c r="B155" s="32"/>
      <c r="C155" s="32"/>
      <c r="D155" s="59"/>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row>
    <row r="156" spans="1:37" x14ac:dyDescent="0.2">
      <c r="A156" s="32"/>
      <c r="B156" s="32"/>
      <c r="C156" s="32"/>
      <c r="D156" s="59"/>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row>
    <row r="157" spans="1:37" x14ac:dyDescent="0.2">
      <c r="A157" s="32"/>
      <c r="B157" s="32"/>
      <c r="C157" s="32"/>
      <c r="D157" s="59"/>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row>
    <row r="158" spans="1:37" x14ac:dyDescent="0.2">
      <c r="A158" s="32"/>
      <c r="B158" s="32"/>
      <c r="C158" s="32"/>
      <c r="D158" s="59"/>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row>
    <row r="159" spans="1:37" x14ac:dyDescent="0.2">
      <c r="A159" s="32"/>
      <c r="B159" s="32"/>
      <c r="C159" s="32"/>
      <c r="D159" s="59"/>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row>
    <row r="160" spans="1:37" x14ac:dyDescent="0.2">
      <c r="A160" s="32"/>
      <c r="B160" s="32"/>
      <c r="C160" s="32"/>
      <c r="D160" s="59"/>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row>
    <row r="161" spans="1:37" x14ac:dyDescent="0.2">
      <c r="A161" s="32"/>
      <c r="B161" s="32"/>
      <c r="C161" s="32"/>
      <c r="D161" s="59"/>
      <c r="E161" s="32"/>
      <c r="F161" s="32"/>
      <c r="G161" s="32"/>
      <c r="H161" s="32"/>
      <c r="I161" s="32"/>
      <c r="J161" s="32"/>
      <c r="K161" s="32"/>
      <c r="L161" s="32"/>
      <c r="M161" s="32"/>
      <c r="N161" s="32"/>
      <c r="O161" s="32"/>
      <c r="P161" s="32"/>
      <c r="Q161" s="32"/>
      <c r="R161" s="32"/>
      <c r="S161" s="32"/>
      <c r="U161" s="32"/>
      <c r="V161" s="32"/>
      <c r="W161" s="32"/>
      <c r="X161" s="32"/>
      <c r="Y161" s="32"/>
      <c r="Z161" s="32"/>
      <c r="AA161" s="32"/>
      <c r="AB161" s="32"/>
      <c r="AC161" s="32"/>
      <c r="AD161" s="32"/>
      <c r="AE161" s="32"/>
      <c r="AF161" s="32"/>
      <c r="AG161" s="32"/>
      <c r="AH161" s="32"/>
      <c r="AI161" s="32"/>
      <c r="AJ161" s="32"/>
      <c r="AK161" s="32"/>
    </row>
    <row r="162" spans="1:37" x14ac:dyDescent="0.2">
      <c r="A162" s="32"/>
      <c r="B162" s="32"/>
      <c r="C162" s="32"/>
      <c r="D162" s="59"/>
      <c r="E162" s="32"/>
      <c r="F162" s="32"/>
      <c r="G162" s="32"/>
      <c r="H162" s="32"/>
      <c r="I162" s="32"/>
      <c r="J162" s="32"/>
      <c r="K162" s="32"/>
      <c r="L162" s="32"/>
      <c r="M162" s="32"/>
      <c r="N162" s="32"/>
      <c r="O162" s="32"/>
      <c r="P162" s="32"/>
      <c r="Q162" s="32"/>
      <c r="R162" s="32"/>
      <c r="S162" s="32"/>
      <c r="AK162" s="32"/>
    </row>
    <row r="163" spans="1:37" x14ac:dyDescent="0.2">
      <c r="A163" s="32"/>
      <c r="B163" s="32"/>
      <c r="C163" s="32"/>
      <c r="D163" s="59"/>
      <c r="E163" s="32"/>
      <c r="F163" s="32"/>
      <c r="G163" s="32"/>
      <c r="H163" s="32"/>
      <c r="I163" s="32"/>
      <c r="J163" s="32"/>
      <c r="K163" s="32"/>
      <c r="L163" s="32"/>
      <c r="M163" s="32"/>
      <c r="N163" s="32"/>
      <c r="O163" s="32"/>
      <c r="P163" s="32"/>
      <c r="Q163" s="32"/>
      <c r="R163" s="32"/>
      <c r="S163" s="32"/>
      <c r="AK163" s="32"/>
    </row>
    <row r="164" spans="1:37" x14ac:dyDescent="0.2">
      <c r="A164" s="32"/>
      <c r="B164" s="32"/>
      <c r="C164" s="32"/>
      <c r="D164" s="59"/>
      <c r="E164" s="32"/>
      <c r="F164" s="32"/>
      <c r="G164" s="32"/>
      <c r="H164" s="32"/>
      <c r="I164" s="32"/>
      <c r="J164" s="32"/>
      <c r="K164" s="32"/>
      <c r="L164" s="32"/>
      <c r="M164" s="32"/>
      <c r="N164" s="32"/>
      <c r="O164" s="32"/>
      <c r="P164" s="32"/>
      <c r="Q164" s="32"/>
      <c r="R164" s="32"/>
      <c r="S164" s="32"/>
      <c r="AK164" s="32"/>
    </row>
    <row r="165" spans="1:37" x14ac:dyDescent="0.2">
      <c r="A165" s="32"/>
      <c r="B165" s="32"/>
      <c r="C165" s="32"/>
      <c r="D165" s="59"/>
      <c r="E165" s="32"/>
      <c r="F165" s="32"/>
      <c r="G165" s="32"/>
      <c r="H165" s="32"/>
      <c r="I165" s="32"/>
      <c r="J165" s="32"/>
      <c r="K165" s="32"/>
      <c r="L165" s="32"/>
      <c r="M165" s="32"/>
      <c r="N165" s="32"/>
      <c r="O165" s="32"/>
      <c r="P165" s="32"/>
      <c r="Q165" s="32"/>
      <c r="R165" s="32"/>
      <c r="S165" s="32"/>
      <c r="AK165" s="32"/>
    </row>
    <row r="166" spans="1:37" x14ac:dyDescent="0.2">
      <c r="A166" s="32"/>
      <c r="B166" s="32"/>
      <c r="C166" s="32"/>
      <c r="D166" s="59"/>
      <c r="E166" s="32"/>
      <c r="F166" s="32"/>
      <c r="G166" s="32"/>
      <c r="H166" s="32"/>
      <c r="I166" s="32"/>
      <c r="J166" s="32"/>
      <c r="K166" s="32"/>
      <c r="L166" s="32"/>
      <c r="M166" s="32"/>
      <c r="N166" s="32"/>
      <c r="O166" s="32"/>
      <c r="P166" s="32"/>
      <c r="Q166" s="32"/>
      <c r="R166" s="32"/>
      <c r="S166" s="32"/>
      <c r="AK166" s="32"/>
    </row>
    <row r="167" spans="1:37" x14ac:dyDescent="0.2">
      <c r="B167" s="32"/>
      <c r="C167" s="32"/>
      <c r="D167" s="59"/>
      <c r="E167" s="32"/>
      <c r="F167" s="32"/>
      <c r="G167" s="32"/>
      <c r="H167" s="32"/>
      <c r="I167" s="32"/>
      <c r="J167" s="32"/>
      <c r="K167" s="32"/>
      <c r="L167" s="32"/>
      <c r="M167" s="32"/>
      <c r="N167" s="32"/>
      <c r="O167" s="32"/>
      <c r="P167" s="32"/>
      <c r="Q167" s="32"/>
      <c r="R167" s="32"/>
      <c r="S167" s="32"/>
    </row>
    <row r="168" spans="1:37" x14ac:dyDescent="0.2">
      <c r="B168" s="32"/>
      <c r="C168" s="32"/>
      <c r="D168" s="59"/>
      <c r="E168" s="32"/>
      <c r="F168" s="32"/>
      <c r="G168" s="32"/>
      <c r="H168" s="32"/>
      <c r="I168" s="32"/>
      <c r="J168" s="32"/>
      <c r="K168" s="32"/>
      <c r="L168" s="32"/>
      <c r="M168" s="32"/>
      <c r="N168" s="32"/>
      <c r="O168" s="32"/>
      <c r="P168" s="32"/>
      <c r="Q168" s="32"/>
      <c r="R168" s="32"/>
      <c r="S168" s="32"/>
    </row>
    <row r="169" spans="1:37" x14ac:dyDescent="0.2">
      <c r="B169" s="32"/>
      <c r="C169" s="32"/>
      <c r="D169" s="59"/>
      <c r="E169" s="32"/>
      <c r="F169" s="32"/>
      <c r="G169" s="32"/>
      <c r="H169" s="32"/>
      <c r="I169" s="32"/>
      <c r="J169" s="32"/>
      <c r="K169" s="32"/>
      <c r="L169" s="32"/>
      <c r="M169" s="32"/>
      <c r="N169" s="32"/>
      <c r="O169" s="32"/>
      <c r="P169" s="32"/>
      <c r="Q169" s="32"/>
      <c r="R169" s="32"/>
      <c r="S169" s="32"/>
    </row>
    <row r="170" spans="1:37" x14ac:dyDescent="0.2">
      <c r="B170" s="32"/>
      <c r="C170" s="32"/>
      <c r="D170" s="59"/>
      <c r="E170" s="32"/>
      <c r="F170" s="32"/>
      <c r="G170" s="32"/>
      <c r="H170" s="32"/>
      <c r="I170" s="32"/>
      <c r="J170" s="32"/>
      <c r="K170" s="32"/>
      <c r="L170" s="32"/>
      <c r="M170" s="32"/>
      <c r="N170" s="32"/>
      <c r="O170" s="32"/>
      <c r="P170" s="32"/>
      <c r="Q170" s="32"/>
      <c r="R170" s="32"/>
      <c r="S170" s="32"/>
    </row>
    <row r="171" spans="1:37" x14ac:dyDescent="0.2">
      <c r="B171" s="32"/>
      <c r="C171" s="32"/>
      <c r="D171" s="59"/>
      <c r="E171" s="32"/>
      <c r="F171" s="32"/>
      <c r="G171" s="32"/>
      <c r="H171" s="32"/>
      <c r="I171" s="32"/>
      <c r="J171" s="32"/>
      <c r="K171" s="32"/>
      <c r="L171" s="32"/>
      <c r="M171" s="32"/>
      <c r="N171" s="32"/>
      <c r="O171" s="32"/>
      <c r="P171" s="32"/>
      <c r="Q171" s="32"/>
      <c r="R171" s="32"/>
      <c r="S171" s="32"/>
    </row>
    <row r="172" spans="1:37" x14ac:dyDescent="0.2">
      <c r="B172" s="32"/>
      <c r="C172" s="32"/>
      <c r="D172" s="59"/>
      <c r="E172" s="32"/>
      <c r="F172" s="32"/>
      <c r="G172" s="32"/>
      <c r="H172" s="32"/>
      <c r="I172" s="32"/>
      <c r="J172" s="32"/>
      <c r="K172" s="32"/>
      <c r="L172" s="32"/>
      <c r="M172" s="32"/>
      <c r="N172" s="32"/>
      <c r="O172" s="32"/>
      <c r="P172" s="32"/>
      <c r="Q172" s="32"/>
      <c r="R172" s="32"/>
      <c r="S172" s="32"/>
    </row>
    <row r="173" spans="1:37" x14ac:dyDescent="0.2">
      <c r="B173" s="32"/>
      <c r="C173" s="32"/>
      <c r="D173" s="59"/>
      <c r="E173" s="32"/>
      <c r="F173" s="32"/>
      <c r="G173" s="32"/>
      <c r="H173" s="32"/>
      <c r="I173" s="32"/>
      <c r="J173" s="32"/>
      <c r="K173" s="32"/>
      <c r="L173" s="32"/>
      <c r="M173" s="32"/>
      <c r="N173" s="32"/>
      <c r="O173" s="32"/>
      <c r="P173" s="32"/>
      <c r="Q173" s="32"/>
      <c r="R173" s="32"/>
      <c r="S173" s="32"/>
    </row>
    <row r="174" spans="1:37" x14ac:dyDescent="0.2">
      <c r="A174" s="32"/>
      <c r="B174" s="32"/>
      <c r="C174" s="32"/>
      <c r="D174" s="59"/>
      <c r="E174" s="32"/>
      <c r="F174" s="32"/>
      <c r="G174" s="32"/>
      <c r="H174" s="32"/>
      <c r="I174" s="32"/>
      <c r="J174" s="32"/>
      <c r="K174" s="32"/>
      <c r="L174" s="32"/>
      <c r="M174" s="32"/>
      <c r="N174" s="32"/>
      <c r="O174" s="32"/>
      <c r="P174" s="32"/>
      <c r="Q174" s="32"/>
      <c r="R174" s="32"/>
      <c r="S174" s="32"/>
      <c r="T174" s="32"/>
      <c r="AK174" s="32"/>
    </row>
    <row r="175" spans="1:37" x14ac:dyDescent="0.2">
      <c r="A175" s="32"/>
      <c r="B175" s="32"/>
      <c r="C175" s="32"/>
      <c r="D175" s="59"/>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row>
    <row r="176" spans="1:37" x14ac:dyDescent="0.2">
      <c r="B176" s="32"/>
      <c r="C176" s="32"/>
      <c r="D176" s="59"/>
      <c r="E176" s="32"/>
      <c r="F176" s="32"/>
      <c r="G176" s="32"/>
      <c r="H176" s="32"/>
      <c r="I176" s="32"/>
      <c r="J176" s="32"/>
      <c r="K176" s="32"/>
      <c r="L176" s="32"/>
      <c r="M176" s="32"/>
      <c r="N176" s="32"/>
      <c r="O176" s="32"/>
      <c r="P176" s="32"/>
      <c r="Q176" s="32"/>
      <c r="R176" s="32"/>
      <c r="S176" s="32"/>
      <c r="U176" s="32"/>
      <c r="V176" s="32"/>
      <c r="W176" s="32"/>
      <c r="X176" s="32"/>
      <c r="Y176" s="32"/>
      <c r="Z176" s="32"/>
      <c r="AA176" s="32"/>
      <c r="AB176" s="32"/>
      <c r="AC176" s="32"/>
      <c r="AD176" s="32"/>
      <c r="AE176" s="32"/>
      <c r="AF176" s="32"/>
      <c r="AG176" s="32"/>
      <c r="AH176" s="32"/>
      <c r="AI176" s="32"/>
      <c r="AJ176" s="32"/>
    </row>
    <row r="177" spans="2:19" x14ac:dyDescent="0.2">
      <c r="B177" s="32"/>
      <c r="C177" s="32"/>
      <c r="D177" s="59"/>
      <c r="E177" s="32"/>
      <c r="H177" s="32"/>
      <c r="I177" s="32"/>
      <c r="J177" s="32"/>
      <c r="K177" s="32"/>
      <c r="L177" s="32"/>
      <c r="M177" s="32"/>
      <c r="N177" s="32"/>
      <c r="O177" s="32"/>
      <c r="P177" s="32"/>
    </row>
    <row r="178" spans="2:19" x14ac:dyDescent="0.2">
      <c r="B178" s="32"/>
      <c r="C178" s="32"/>
      <c r="D178" s="59"/>
      <c r="E178" s="32"/>
      <c r="H178" s="32"/>
      <c r="I178" s="32"/>
      <c r="J178" s="32"/>
      <c r="K178" s="32"/>
      <c r="L178" s="32"/>
      <c r="M178" s="32"/>
      <c r="N178" s="32"/>
      <c r="O178" s="32"/>
      <c r="P178" s="32"/>
    </row>
    <row r="179" spans="2:19" x14ac:dyDescent="0.2">
      <c r="B179" s="32"/>
      <c r="C179" s="32"/>
      <c r="D179" s="32"/>
      <c r="E179" s="32"/>
      <c r="H179" s="32"/>
      <c r="I179" s="32"/>
      <c r="J179" s="32"/>
      <c r="K179" s="32"/>
      <c r="L179" s="32"/>
      <c r="M179" s="32"/>
      <c r="N179" s="32"/>
      <c r="O179" s="32"/>
      <c r="P179" s="32"/>
    </row>
    <row r="180" spans="2:19" x14ac:dyDescent="0.2">
      <c r="B180" s="32"/>
      <c r="C180" s="32"/>
      <c r="D180" s="32"/>
      <c r="E180" s="32"/>
      <c r="H180" s="32"/>
      <c r="I180" s="32"/>
      <c r="J180" s="32"/>
      <c r="K180" s="32"/>
      <c r="L180" s="32"/>
      <c r="M180" s="32"/>
      <c r="N180" s="32"/>
      <c r="O180" s="32"/>
      <c r="P180" s="32"/>
    </row>
    <row r="181" spans="2:19" x14ac:dyDescent="0.2">
      <c r="B181" s="32"/>
      <c r="C181" s="32"/>
      <c r="D181" s="32"/>
      <c r="E181" s="32"/>
      <c r="H181" s="32"/>
      <c r="I181" s="32"/>
      <c r="J181" s="32"/>
      <c r="K181" s="32"/>
      <c r="L181" s="32"/>
      <c r="M181" s="32"/>
      <c r="N181" s="32"/>
      <c r="O181" s="32"/>
      <c r="P181" s="32"/>
    </row>
    <row r="182" spans="2:19" x14ac:dyDescent="0.2">
      <c r="B182" s="32"/>
      <c r="C182" s="32"/>
      <c r="D182" s="32"/>
      <c r="E182" s="32"/>
      <c r="H182" s="32"/>
      <c r="I182" s="32"/>
      <c r="J182" s="32"/>
      <c r="K182" s="32"/>
      <c r="L182" s="32"/>
      <c r="M182" s="32"/>
      <c r="N182" s="32"/>
      <c r="O182" s="32"/>
      <c r="P182" s="32"/>
    </row>
    <row r="183" spans="2:19" ht="13.2" x14ac:dyDescent="0.25">
      <c r="B183" s="32"/>
      <c r="C183" s="32"/>
      <c r="D183" s="32"/>
      <c r="E183" s="32"/>
      <c r="H183" s="32"/>
      <c r="I183" s="32"/>
      <c r="J183" s="32"/>
      <c r="K183" s="32"/>
      <c r="L183" s="32"/>
      <c r="M183" s="32"/>
      <c r="N183" s="34"/>
      <c r="O183" s="58"/>
      <c r="P183" s="35"/>
      <c r="Q183" s="32"/>
      <c r="R183" s="32"/>
      <c r="S183" s="32"/>
    </row>
    <row r="184" spans="2:19" ht="13.2" x14ac:dyDescent="0.25">
      <c r="B184" s="32"/>
      <c r="C184" s="32"/>
      <c r="D184" s="32"/>
      <c r="E184" s="32"/>
      <c r="H184" s="32"/>
      <c r="I184" s="32"/>
      <c r="J184" s="32"/>
      <c r="K184" s="32"/>
      <c r="L184" s="32"/>
      <c r="M184" s="32"/>
      <c r="N184" s="34"/>
      <c r="O184" s="58"/>
      <c r="P184" s="35"/>
      <c r="Q184" s="32"/>
      <c r="R184" s="32"/>
      <c r="S184" s="32"/>
    </row>
  </sheetData>
  <sheetProtection selectLockedCells="1"/>
  <mergeCells count="43">
    <mergeCell ref="P63:Q63"/>
    <mergeCell ref="P64:Q64"/>
    <mergeCell ref="P60:Q60"/>
    <mergeCell ref="P61:Q61"/>
    <mergeCell ref="B54:C54"/>
    <mergeCell ref="L54:M54"/>
    <mergeCell ref="G109:G112"/>
    <mergeCell ref="G89:G92"/>
    <mergeCell ref="G93:G96"/>
    <mergeCell ref="G97:G100"/>
    <mergeCell ref="G101:G104"/>
    <mergeCell ref="G105:G108"/>
    <mergeCell ref="L18:M18"/>
    <mergeCell ref="L27:M27"/>
    <mergeCell ref="L36:M36"/>
    <mergeCell ref="B14:AJ15"/>
    <mergeCell ref="L45:M45"/>
    <mergeCell ref="AF2:AI2"/>
    <mergeCell ref="V18:W18"/>
    <mergeCell ref="V27:W27"/>
    <mergeCell ref="V36:W36"/>
    <mergeCell ref="V45:W45"/>
    <mergeCell ref="Z53:AA53"/>
    <mergeCell ref="Y60:Z60"/>
    <mergeCell ref="Y61:Z61"/>
    <mergeCell ref="Y62:Z62"/>
    <mergeCell ref="Y63:Z6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P62:Q62"/>
  </mergeCells>
  <phoneticPr fontId="6" type="noConversion"/>
  <dataValidations count="3">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AA46:AA51 AA37:AA42 AA28:AA33 AA19:AA24 Q46:Q51 Q37:Q42 Q28:Q33 G28:G33 Q19:Q24 G37:G42 G46:G51" xr:uid="{7AB7F3B0-FBFB-4850-A975-12C6462CA234}">
      <formula1>$E$89:$E$91</formula1>
    </dataValidation>
    <dataValidation type="list" allowBlank="1" showInputMessage="1" showErrorMessage="1" sqref="E19:E24 Y28:Y33 Y19:Y24 Y37:Y42 Y46:Y51 E46:E51 E37:E42 O28:O33 O19:O24 E28:E33 O37:O42 O46:O51" xr:uid="{5041D94E-18BA-46B3-B975-82131DDF3503}">
      <formula1>$D$89:$D$137</formula1>
    </dataValidation>
  </dataValidations>
  <hyperlinks>
    <hyperlink ref="M11" r:id="rId1" xr:uid="{CD8C0F85-B1C7-4B0D-9C5A-F26B75D39449}"/>
  </hyperlinks>
  <pageMargins left="0.11811023622047245" right="0.11811023622047245" top="0.15748031496062992" bottom="0.51181102362204722" header="0" footer="0"/>
  <pageSetup paperSize="9" scale="60" orientation="landscape" verticalDpi="300" r:id="rId2"/>
  <headerFooter alignWithMargins="0"/>
  <colBreaks count="1" manualBreakCount="1">
    <brk id="37" max="1048575" man="1"/>
  </col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B18ACB7-2B2C-4686-95B8-CD52179C3E36}">
          <x14:formula1>
            <xm:f>'VIK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zoomScale="85" zoomScaleNormal="85" workbookViewId="0">
      <selection activeCell="B3" sqref="B3"/>
    </sheetView>
  </sheetViews>
  <sheetFormatPr baseColWidth="10" defaultRowHeight="13.2" x14ac:dyDescent="0.25"/>
  <cols>
    <col min="1" max="1" width="2" style="36" customWidth="1"/>
    <col min="2" max="2" width="91.88671875" style="36" bestFit="1" customWidth="1"/>
    <col min="3" max="3" width="21.33203125" style="37" customWidth="1"/>
    <col min="4" max="4" width="4.88671875" style="36" customWidth="1"/>
    <col min="5" max="5" width="8.33203125" style="36" customWidth="1"/>
    <col min="6" max="6" width="18" style="36" customWidth="1"/>
    <col min="7" max="7" width="7.5546875" style="36" bestFit="1" customWidth="1"/>
    <col min="8" max="8" width="5.33203125" style="36" bestFit="1" customWidth="1"/>
    <col min="9" max="9" width="15.6640625" style="36" customWidth="1"/>
    <col min="10" max="10" width="16.5546875" style="36" bestFit="1" customWidth="1"/>
    <col min="11" max="13" width="11.44140625" style="36"/>
    <col min="14" max="14" width="15.44140625" style="36" bestFit="1" customWidth="1"/>
    <col min="15" max="256" width="11.44140625" style="36"/>
    <col min="257" max="257" width="2" style="36" customWidth="1"/>
    <col min="258" max="258" width="64.5546875" style="36" customWidth="1"/>
    <col min="259" max="259" width="21.33203125" style="36" customWidth="1"/>
    <col min="260" max="260" width="4.88671875" style="36" customWidth="1"/>
    <col min="261" max="261" width="8.33203125" style="36" customWidth="1"/>
    <col min="262" max="262" width="18" style="36" customWidth="1"/>
    <col min="263" max="263" width="7.5546875" style="36" bestFit="1" customWidth="1"/>
    <col min="264" max="264" width="4.5546875" style="36" customWidth="1"/>
    <col min="265" max="265" width="15.6640625" style="36" customWidth="1"/>
    <col min="266" max="266" width="16.5546875" style="36" bestFit="1" customWidth="1"/>
    <col min="267" max="512" width="11.44140625" style="36"/>
    <col min="513" max="513" width="2" style="36" customWidth="1"/>
    <col min="514" max="514" width="64.5546875" style="36" customWidth="1"/>
    <col min="515" max="515" width="21.33203125" style="36" customWidth="1"/>
    <col min="516" max="516" width="4.88671875" style="36" customWidth="1"/>
    <col min="517" max="517" width="8.33203125" style="36" customWidth="1"/>
    <col min="518" max="518" width="18" style="36" customWidth="1"/>
    <col min="519" max="519" width="7.5546875" style="36" bestFit="1" customWidth="1"/>
    <col min="520" max="520" width="4.5546875" style="36" customWidth="1"/>
    <col min="521" max="521" width="15.6640625" style="36" customWidth="1"/>
    <col min="522" max="522" width="16.5546875" style="36" bestFit="1" customWidth="1"/>
    <col min="523" max="768" width="11.44140625" style="36"/>
    <col min="769" max="769" width="2" style="36" customWidth="1"/>
    <col min="770" max="770" width="64.5546875" style="36" customWidth="1"/>
    <col min="771" max="771" width="21.33203125" style="36" customWidth="1"/>
    <col min="772" max="772" width="4.88671875" style="36" customWidth="1"/>
    <col min="773" max="773" width="8.33203125" style="36" customWidth="1"/>
    <col min="774" max="774" width="18" style="36" customWidth="1"/>
    <col min="775" max="775" width="7.5546875" style="36" bestFit="1" customWidth="1"/>
    <col min="776" max="776" width="4.5546875" style="36" customWidth="1"/>
    <col min="777" max="777" width="15.6640625" style="36" customWidth="1"/>
    <col min="778" max="778" width="16.5546875" style="36" bestFit="1" customWidth="1"/>
    <col min="779" max="1024" width="11.44140625" style="36"/>
    <col min="1025" max="1025" width="2" style="36" customWidth="1"/>
    <col min="1026" max="1026" width="64.5546875" style="36" customWidth="1"/>
    <col min="1027" max="1027" width="21.33203125" style="36" customWidth="1"/>
    <col min="1028" max="1028" width="4.88671875" style="36" customWidth="1"/>
    <col min="1029" max="1029" width="8.33203125" style="36" customWidth="1"/>
    <col min="1030" max="1030" width="18" style="36" customWidth="1"/>
    <col min="1031" max="1031" width="7.5546875" style="36" bestFit="1" customWidth="1"/>
    <col min="1032" max="1032" width="4.5546875" style="36" customWidth="1"/>
    <col min="1033" max="1033" width="15.6640625" style="36" customWidth="1"/>
    <col min="1034" max="1034" width="16.5546875" style="36" bestFit="1" customWidth="1"/>
    <col min="1035" max="1280" width="11.44140625" style="36"/>
    <col min="1281" max="1281" width="2" style="36" customWidth="1"/>
    <col min="1282" max="1282" width="64.5546875" style="36" customWidth="1"/>
    <col min="1283" max="1283" width="21.33203125" style="36" customWidth="1"/>
    <col min="1284" max="1284" width="4.88671875" style="36" customWidth="1"/>
    <col min="1285" max="1285" width="8.33203125" style="36" customWidth="1"/>
    <col min="1286" max="1286" width="18" style="36" customWidth="1"/>
    <col min="1287" max="1287" width="7.5546875" style="36" bestFit="1" customWidth="1"/>
    <col min="1288" max="1288" width="4.5546875" style="36" customWidth="1"/>
    <col min="1289" max="1289" width="15.6640625" style="36" customWidth="1"/>
    <col min="1290" max="1290" width="16.5546875" style="36" bestFit="1" customWidth="1"/>
    <col min="1291" max="1536" width="11.44140625" style="36"/>
    <col min="1537" max="1537" width="2" style="36" customWidth="1"/>
    <col min="1538" max="1538" width="64.5546875" style="36" customWidth="1"/>
    <col min="1539" max="1539" width="21.33203125" style="36" customWidth="1"/>
    <col min="1540" max="1540" width="4.88671875" style="36" customWidth="1"/>
    <col min="1541" max="1541" width="8.33203125" style="36" customWidth="1"/>
    <col min="1542" max="1542" width="18" style="36" customWidth="1"/>
    <col min="1543" max="1543" width="7.5546875" style="36" bestFit="1" customWidth="1"/>
    <col min="1544" max="1544" width="4.5546875" style="36" customWidth="1"/>
    <col min="1545" max="1545" width="15.6640625" style="36" customWidth="1"/>
    <col min="1546" max="1546" width="16.5546875" style="36" bestFit="1" customWidth="1"/>
    <col min="1547" max="1792" width="11.44140625" style="36"/>
    <col min="1793" max="1793" width="2" style="36" customWidth="1"/>
    <col min="1794" max="1794" width="64.5546875" style="36" customWidth="1"/>
    <col min="1795" max="1795" width="21.33203125" style="36" customWidth="1"/>
    <col min="1796" max="1796" width="4.88671875" style="36" customWidth="1"/>
    <col min="1797" max="1797" width="8.33203125" style="36" customWidth="1"/>
    <col min="1798" max="1798" width="18" style="36" customWidth="1"/>
    <col min="1799" max="1799" width="7.5546875" style="36" bestFit="1" customWidth="1"/>
    <col min="1800" max="1800" width="4.5546875" style="36" customWidth="1"/>
    <col min="1801" max="1801" width="15.6640625" style="36" customWidth="1"/>
    <col min="1802" max="1802" width="16.5546875" style="36" bestFit="1" customWidth="1"/>
    <col min="1803" max="2048" width="11.44140625" style="36"/>
    <col min="2049" max="2049" width="2" style="36" customWidth="1"/>
    <col min="2050" max="2050" width="64.5546875" style="36" customWidth="1"/>
    <col min="2051" max="2051" width="21.33203125" style="36" customWidth="1"/>
    <col min="2052" max="2052" width="4.88671875" style="36" customWidth="1"/>
    <col min="2053" max="2053" width="8.33203125" style="36" customWidth="1"/>
    <col min="2054" max="2054" width="18" style="36" customWidth="1"/>
    <col min="2055" max="2055" width="7.5546875" style="36" bestFit="1" customWidth="1"/>
    <col min="2056" max="2056" width="4.5546875" style="36" customWidth="1"/>
    <col min="2057" max="2057" width="15.6640625" style="36" customWidth="1"/>
    <col min="2058" max="2058" width="16.5546875" style="36" bestFit="1" customWidth="1"/>
    <col min="2059" max="2304" width="11.44140625" style="36"/>
    <col min="2305" max="2305" width="2" style="36" customWidth="1"/>
    <col min="2306" max="2306" width="64.5546875" style="36" customWidth="1"/>
    <col min="2307" max="2307" width="21.33203125" style="36" customWidth="1"/>
    <col min="2308" max="2308" width="4.88671875" style="36" customWidth="1"/>
    <col min="2309" max="2309" width="8.33203125" style="36" customWidth="1"/>
    <col min="2310" max="2310" width="18" style="36" customWidth="1"/>
    <col min="2311" max="2311" width="7.5546875" style="36" bestFit="1" customWidth="1"/>
    <col min="2312" max="2312" width="4.5546875" style="36" customWidth="1"/>
    <col min="2313" max="2313" width="15.6640625" style="36" customWidth="1"/>
    <col min="2314" max="2314" width="16.5546875" style="36" bestFit="1" customWidth="1"/>
    <col min="2315" max="2560" width="11.44140625" style="36"/>
    <col min="2561" max="2561" width="2" style="36" customWidth="1"/>
    <col min="2562" max="2562" width="64.5546875" style="36" customWidth="1"/>
    <col min="2563" max="2563" width="21.33203125" style="36" customWidth="1"/>
    <col min="2564" max="2564" width="4.88671875" style="36" customWidth="1"/>
    <col min="2565" max="2565" width="8.33203125" style="36" customWidth="1"/>
    <col min="2566" max="2566" width="18" style="36" customWidth="1"/>
    <col min="2567" max="2567" width="7.5546875" style="36" bestFit="1" customWidth="1"/>
    <col min="2568" max="2568" width="4.5546875" style="36" customWidth="1"/>
    <col min="2569" max="2569" width="15.6640625" style="36" customWidth="1"/>
    <col min="2570" max="2570" width="16.5546875" style="36" bestFit="1" customWidth="1"/>
    <col min="2571" max="2816" width="11.44140625" style="36"/>
    <col min="2817" max="2817" width="2" style="36" customWidth="1"/>
    <col min="2818" max="2818" width="64.5546875" style="36" customWidth="1"/>
    <col min="2819" max="2819" width="21.33203125" style="36" customWidth="1"/>
    <col min="2820" max="2820" width="4.88671875" style="36" customWidth="1"/>
    <col min="2821" max="2821" width="8.33203125" style="36" customWidth="1"/>
    <col min="2822" max="2822" width="18" style="36" customWidth="1"/>
    <col min="2823" max="2823" width="7.5546875" style="36" bestFit="1" customWidth="1"/>
    <col min="2824" max="2824" width="4.5546875" style="36" customWidth="1"/>
    <col min="2825" max="2825" width="15.6640625" style="36" customWidth="1"/>
    <col min="2826" max="2826" width="16.5546875" style="36" bestFit="1" customWidth="1"/>
    <col min="2827" max="3072" width="11.44140625" style="36"/>
    <col min="3073" max="3073" width="2" style="36" customWidth="1"/>
    <col min="3074" max="3074" width="64.5546875" style="36" customWidth="1"/>
    <col min="3075" max="3075" width="21.33203125" style="36" customWidth="1"/>
    <col min="3076" max="3076" width="4.88671875" style="36" customWidth="1"/>
    <col min="3077" max="3077" width="8.33203125" style="36" customWidth="1"/>
    <col min="3078" max="3078" width="18" style="36" customWidth="1"/>
    <col min="3079" max="3079" width="7.5546875" style="36" bestFit="1" customWidth="1"/>
    <col min="3080" max="3080" width="4.5546875" style="36" customWidth="1"/>
    <col min="3081" max="3081" width="15.6640625" style="36" customWidth="1"/>
    <col min="3082" max="3082" width="16.5546875" style="36" bestFit="1" customWidth="1"/>
    <col min="3083" max="3328" width="11.44140625" style="36"/>
    <col min="3329" max="3329" width="2" style="36" customWidth="1"/>
    <col min="3330" max="3330" width="64.5546875" style="36" customWidth="1"/>
    <col min="3331" max="3331" width="21.33203125" style="36" customWidth="1"/>
    <col min="3332" max="3332" width="4.88671875" style="36" customWidth="1"/>
    <col min="3333" max="3333" width="8.33203125" style="36" customWidth="1"/>
    <col min="3334" max="3334" width="18" style="36" customWidth="1"/>
    <col min="3335" max="3335" width="7.5546875" style="36" bestFit="1" customWidth="1"/>
    <col min="3336" max="3336" width="4.5546875" style="36" customWidth="1"/>
    <col min="3337" max="3337" width="15.6640625" style="36" customWidth="1"/>
    <col min="3338" max="3338" width="16.5546875" style="36" bestFit="1" customWidth="1"/>
    <col min="3339" max="3584" width="11.44140625" style="36"/>
    <col min="3585" max="3585" width="2" style="36" customWidth="1"/>
    <col min="3586" max="3586" width="64.5546875" style="36" customWidth="1"/>
    <col min="3587" max="3587" width="21.33203125" style="36" customWidth="1"/>
    <col min="3588" max="3588" width="4.88671875" style="36" customWidth="1"/>
    <col min="3589" max="3589" width="8.33203125" style="36" customWidth="1"/>
    <col min="3590" max="3590" width="18" style="36" customWidth="1"/>
    <col min="3591" max="3591" width="7.5546875" style="36" bestFit="1" customWidth="1"/>
    <col min="3592" max="3592" width="4.5546875" style="36" customWidth="1"/>
    <col min="3593" max="3593" width="15.6640625" style="36" customWidth="1"/>
    <col min="3594" max="3594" width="16.5546875" style="36" bestFit="1" customWidth="1"/>
    <col min="3595" max="3840" width="11.44140625" style="36"/>
    <col min="3841" max="3841" width="2" style="36" customWidth="1"/>
    <col min="3842" max="3842" width="64.5546875" style="36" customWidth="1"/>
    <col min="3843" max="3843" width="21.33203125" style="36" customWidth="1"/>
    <col min="3844" max="3844" width="4.88671875" style="36" customWidth="1"/>
    <col min="3845" max="3845" width="8.33203125" style="36" customWidth="1"/>
    <col min="3846" max="3846" width="18" style="36" customWidth="1"/>
    <col min="3847" max="3847" width="7.5546875" style="36" bestFit="1" customWidth="1"/>
    <col min="3848" max="3848" width="4.5546875" style="36" customWidth="1"/>
    <col min="3849" max="3849" width="15.6640625" style="36" customWidth="1"/>
    <col min="3850" max="3850" width="16.5546875" style="36" bestFit="1" customWidth="1"/>
    <col min="3851" max="4096" width="11.44140625" style="36"/>
    <col min="4097" max="4097" width="2" style="36" customWidth="1"/>
    <col min="4098" max="4098" width="64.5546875" style="36" customWidth="1"/>
    <col min="4099" max="4099" width="21.33203125" style="36" customWidth="1"/>
    <col min="4100" max="4100" width="4.88671875" style="36" customWidth="1"/>
    <col min="4101" max="4101" width="8.33203125" style="36" customWidth="1"/>
    <col min="4102" max="4102" width="18" style="36" customWidth="1"/>
    <col min="4103" max="4103" width="7.5546875" style="36" bestFit="1" customWidth="1"/>
    <col min="4104" max="4104" width="4.5546875" style="36" customWidth="1"/>
    <col min="4105" max="4105" width="15.6640625" style="36" customWidth="1"/>
    <col min="4106" max="4106" width="16.5546875" style="36" bestFit="1" customWidth="1"/>
    <col min="4107" max="4352" width="11.44140625" style="36"/>
    <col min="4353" max="4353" width="2" style="36" customWidth="1"/>
    <col min="4354" max="4354" width="64.5546875" style="36" customWidth="1"/>
    <col min="4355" max="4355" width="21.33203125" style="36" customWidth="1"/>
    <col min="4356" max="4356" width="4.88671875" style="36" customWidth="1"/>
    <col min="4357" max="4357" width="8.33203125" style="36" customWidth="1"/>
    <col min="4358" max="4358" width="18" style="36" customWidth="1"/>
    <col min="4359" max="4359" width="7.5546875" style="36" bestFit="1" customWidth="1"/>
    <col min="4360" max="4360" width="4.5546875" style="36" customWidth="1"/>
    <col min="4361" max="4361" width="15.6640625" style="36" customWidth="1"/>
    <col min="4362" max="4362" width="16.5546875" style="36" bestFit="1" customWidth="1"/>
    <col min="4363" max="4608" width="11.44140625" style="36"/>
    <col min="4609" max="4609" width="2" style="36" customWidth="1"/>
    <col min="4610" max="4610" width="64.5546875" style="36" customWidth="1"/>
    <col min="4611" max="4611" width="21.33203125" style="36" customWidth="1"/>
    <col min="4612" max="4612" width="4.88671875" style="36" customWidth="1"/>
    <col min="4613" max="4613" width="8.33203125" style="36" customWidth="1"/>
    <col min="4614" max="4614" width="18" style="36" customWidth="1"/>
    <col min="4615" max="4615" width="7.5546875" style="36" bestFit="1" customWidth="1"/>
    <col min="4616" max="4616" width="4.5546875" style="36" customWidth="1"/>
    <col min="4617" max="4617" width="15.6640625" style="36" customWidth="1"/>
    <col min="4618" max="4618" width="16.5546875" style="36" bestFit="1" customWidth="1"/>
    <col min="4619" max="4864" width="11.44140625" style="36"/>
    <col min="4865" max="4865" width="2" style="36" customWidth="1"/>
    <col min="4866" max="4866" width="64.5546875" style="36" customWidth="1"/>
    <col min="4867" max="4867" width="21.33203125" style="36" customWidth="1"/>
    <col min="4868" max="4868" width="4.88671875" style="36" customWidth="1"/>
    <col min="4869" max="4869" width="8.33203125" style="36" customWidth="1"/>
    <col min="4870" max="4870" width="18" style="36" customWidth="1"/>
    <col min="4871" max="4871" width="7.5546875" style="36" bestFit="1" customWidth="1"/>
    <col min="4872" max="4872" width="4.5546875" style="36" customWidth="1"/>
    <col min="4873" max="4873" width="15.6640625" style="36" customWidth="1"/>
    <col min="4874" max="4874" width="16.5546875" style="36" bestFit="1" customWidth="1"/>
    <col min="4875" max="5120" width="11.44140625" style="36"/>
    <col min="5121" max="5121" width="2" style="36" customWidth="1"/>
    <col min="5122" max="5122" width="64.5546875" style="36" customWidth="1"/>
    <col min="5123" max="5123" width="21.33203125" style="36" customWidth="1"/>
    <col min="5124" max="5124" width="4.88671875" style="36" customWidth="1"/>
    <col min="5125" max="5125" width="8.33203125" style="36" customWidth="1"/>
    <col min="5126" max="5126" width="18" style="36" customWidth="1"/>
    <col min="5127" max="5127" width="7.5546875" style="36" bestFit="1" customWidth="1"/>
    <col min="5128" max="5128" width="4.5546875" style="36" customWidth="1"/>
    <col min="5129" max="5129" width="15.6640625" style="36" customWidth="1"/>
    <col min="5130" max="5130" width="16.5546875" style="36" bestFit="1" customWidth="1"/>
    <col min="5131" max="5376" width="11.44140625" style="36"/>
    <col min="5377" max="5377" width="2" style="36" customWidth="1"/>
    <col min="5378" max="5378" width="64.5546875" style="36" customWidth="1"/>
    <col min="5379" max="5379" width="21.33203125" style="36" customWidth="1"/>
    <col min="5380" max="5380" width="4.88671875" style="36" customWidth="1"/>
    <col min="5381" max="5381" width="8.33203125" style="36" customWidth="1"/>
    <col min="5382" max="5382" width="18" style="36" customWidth="1"/>
    <col min="5383" max="5383" width="7.5546875" style="36" bestFit="1" customWidth="1"/>
    <col min="5384" max="5384" width="4.5546875" style="36" customWidth="1"/>
    <col min="5385" max="5385" width="15.6640625" style="36" customWidth="1"/>
    <col min="5386" max="5386" width="16.5546875" style="36" bestFit="1" customWidth="1"/>
    <col min="5387" max="5632" width="11.44140625" style="36"/>
    <col min="5633" max="5633" width="2" style="36" customWidth="1"/>
    <col min="5634" max="5634" width="64.5546875" style="36" customWidth="1"/>
    <col min="5635" max="5635" width="21.33203125" style="36" customWidth="1"/>
    <col min="5636" max="5636" width="4.88671875" style="36" customWidth="1"/>
    <col min="5637" max="5637" width="8.33203125" style="36" customWidth="1"/>
    <col min="5638" max="5638" width="18" style="36" customWidth="1"/>
    <col min="5639" max="5639" width="7.5546875" style="36" bestFit="1" customWidth="1"/>
    <col min="5640" max="5640" width="4.5546875" style="36" customWidth="1"/>
    <col min="5641" max="5641" width="15.6640625" style="36" customWidth="1"/>
    <col min="5642" max="5642" width="16.5546875" style="36" bestFit="1" customWidth="1"/>
    <col min="5643" max="5888" width="11.44140625" style="36"/>
    <col min="5889" max="5889" width="2" style="36" customWidth="1"/>
    <col min="5890" max="5890" width="64.5546875" style="36" customWidth="1"/>
    <col min="5891" max="5891" width="21.33203125" style="36" customWidth="1"/>
    <col min="5892" max="5892" width="4.88671875" style="36" customWidth="1"/>
    <col min="5893" max="5893" width="8.33203125" style="36" customWidth="1"/>
    <col min="5894" max="5894" width="18" style="36" customWidth="1"/>
    <col min="5895" max="5895" width="7.5546875" style="36" bestFit="1" customWidth="1"/>
    <col min="5896" max="5896" width="4.5546875" style="36" customWidth="1"/>
    <col min="5897" max="5897" width="15.6640625" style="36" customWidth="1"/>
    <col min="5898" max="5898" width="16.5546875" style="36" bestFit="1" customWidth="1"/>
    <col min="5899" max="6144" width="11.44140625" style="36"/>
    <col min="6145" max="6145" width="2" style="36" customWidth="1"/>
    <col min="6146" max="6146" width="64.5546875" style="36" customWidth="1"/>
    <col min="6147" max="6147" width="21.33203125" style="36" customWidth="1"/>
    <col min="6148" max="6148" width="4.88671875" style="36" customWidth="1"/>
    <col min="6149" max="6149" width="8.33203125" style="36" customWidth="1"/>
    <col min="6150" max="6150" width="18" style="36" customWidth="1"/>
    <col min="6151" max="6151" width="7.5546875" style="36" bestFit="1" customWidth="1"/>
    <col min="6152" max="6152" width="4.5546875" style="36" customWidth="1"/>
    <col min="6153" max="6153" width="15.6640625" style="36" customWidth="1"/>
    <col min="6154" max="6154" width="16.5546875" style="36" bestFit="1" customWidth="1"/>
    <col min="6155" max="6400" width="11.44140625" style="36"/>
    <col min="6401" max="6401" width="2" style="36" customWidth="1"/>
    <col min="6402" max="6402" width="64.5546875" style="36" customWidth="1"/>
    <col min="6403" max="6403" width="21.33203125" style="36" customWidth="1"/>
    <col min="6404" max="6404" width="4.88671875" style="36" customWidth="1"/>
    <col min="6405" max="6405" width="8.33203125" style="36" customWidth="1"/>
    <col min="6406" max="6406" width="18" style="36" customWidth="1"/>
    <col min="6407" max="6407" width="7.5546875" style="36" bestFit="1" customWidth="1"/>
    <col min="6408" max="6408" width="4.5546875" style="36" customWidth="1"/>
    <col min="6409" max="6409" width="15.6640625" style="36" customWidth="1"/>
    <col min="6410" max="6410" width="16.5546875" style="36" bestFit="1" customWidth="1"/>
    <col min="6411" max="6656" width="11.44140625" style="36"/>
    <col min="6657" max="6657" width="2" style="36" customWidth="1"/>
    <col min="6658" max="6658" width="64.5546875" style="36" customWidth="1"/>
    <col min="6659" max="6659" width="21.33203125" style="36" customWidth="1"/>
    <col min="6660" max="6660" width="4.88671875" style="36" customWidth="1"/>
    <col min="6661" max="6661" width="8.33203125" style="36" customWidth="1"/>
    <col min="6662" max="6662" width="18" style="36" customWidth="1"/>
    <col min="6663" max="6663" width="7.5546875" style="36" bestFit="1" customWidth="1"/>
    <col min="6664" max="6664" width="4.5546875" style="36" customWidth="1"/>
    <col min="6665" max="6665" width="15.6640625" style="36" customWidth="1"/>
    <col min="6666" max="6666" width="16.5546875" style="36" bestFit="1" customWidth="1"/>
    <col min="6667" max="6912" width="11.44140625" style="36"/>
    <col min="6913" max="6913" width="2" style="36" customWidth="1"/>
    <col min="6914" max="6914" width="64.5546875" style="36" customWidth="1"/>
    <col min="6915" max="6915" width="21.33203125" style="36" customWidth="1"/>
    <col min="6916" max="6916" width="4.88671875" style="36" customWidth="1"/>
    <col min="6917" max="6917" width="8.33203125" style="36" customWidth="1"/>
    <col min="6918" max="6918" width="18" style="36" customWidth="1"/>
    <col min="6919" max="6919" width="7.5546875" style="36" bestFit="1" customWidth="1"/>
    <col min="6920" max="6920" width="4.5546875" style="36" customWidth="1"/>
    <col min="6921" max="6921" width="15.6640625" style="36" customWidth="1"/>
    <col min="6922" max="6922" width="16.5546875" style="36" bestFit="1" customWidth="1"/>
    <col min="6923" max="7168" width="11.44140625" style="36"/>
    <col min="7169" max="7169" width="2" style="36" customWidth="1"/>
    <col min="7170" max="7170" width="64.5546875" style="36" customWidth="1"/>
    <col min="7171" max="7171" width="21.33203125" style="36" customWidth="1"/>
    <col min="7172" max="7172" width="4.88671875" style="36" customWidth="1"/>
    <col min="7173" max="7173" width="8.33203125" style="36" customWidth="1"/>
    <col min="7174" max="7174" width="18" style="36" customWidth="1"/>
    <col min="7175" max="7175" width="7.5546875" style="36" bestFit="1" customWidth="1"/>
    <col min="7176" max="7176" width="4.5546875" style="36" customWidth="1"/>
    <col min="7177" max="7177" width="15.6640625" style="36" customWidth="1"/>
    <col min="7178" max="7178" width="16.5546875" style="36" bestFit="1" customWidth="1"/>
    <col min="7179" max="7424" width="11.44140625" style="36"/>
    <col min="7425" max="7425" width="2" style="36" customWidth="1"/>
    <col min="7426" max="7426" width="64.5546875" style="36" customWidth="1"/>
    <col min="7427" max="7427" width="21.33203125" style="36" customWidth="1"/>
    <col min="7428" max="7428" width="4.88671875" style="36" customWidth="1"/>
    <col min="7429" max="7429" width="8.33203125" style="36" customWidth="1"/>
    <col min="7430" max="7430" width="18" style="36" customWidth="1"/>
    <col min="7431" max="7431" width="7.5546875" style="36" bestFit="1" customWidth="1"/>
    <col min="7432" max="7432" width="4.5546875" style="36" customWidth="1"/>
    <col min="7433" max="7433" width="15.6640625" style="36" customWidth="1"/>
    <col min="7434" max="7434" width="16.5546875" style="36" bestFit="1" customWidth="1"/>
    <col min="7435" max="7680" width="11.44140625" style="36"/>
    <col min="7681" max="7681" width="2" style="36" customWidth="1"/>
    <col min="7682" max="7682" width="64.5546875" style="36" customWidth="1"/>
    <col min="7683" max="7683" width="21.33203125" style="36" customWidth="1"/>
    <col min="7684" max="7684" width="4.88671875" style="36" customWidth="1"/>
    <col min="7685" max="7685" width="8.33203125" style="36" customWidth="1"/>
    <col min="7686" max="7686" width="18" style="36" customWidth="1"/>
    <col min="7687" max="7687" width="7.5546875" style="36" bestFit="1" customWidth="1"/>
    <col min="7688" max="7688" width="4.5546875" style="36" customWidth="1"/>
    <col min="7689" max="7689" width="15.6640625" style="36" customWidth="1"/>
    <col min="7690" max="7690" width="16.5546875" style="36" bestFit="1" customWidth="1"/>
    <col min="7691" max="7936" width="11.44140625" style="36"/>
    <col min="7937" max="7937" width="2" style="36" customWidth="1"/>
    <col min="7938" max="7938" width="64.5546875" style="36" customWidth="1"/>
    <col min="7939" max="7939" width="21.33203125" style="36" customWidth="1"/>
    <col min="7940" max="7940" width="4.88671875" style="36" customWidth="1"/>
    <col min="7941" max="7941" width="8.33203125" style="36" customWidth="1"/>
    <col min="7942" max="7942" width="18" style="36" customWidth="1"/>
    <col min="7943" max="7943" width="7.5546875" style="36" bestFit="1" customWidth="1"/>
    <col min="7944" max="7944" width="4.5546875" style="36" customWidth="1"/>
    <col min="7945" max="7945" width="15.6640625" style="36" customWidth="1"/>
    <col min="7946" max="7946" width="16.5546875" style="36" bestFit="1" customWidth="1"/>
    <col min="7947" max="8192" width="11.44140625" style="36"/>
    <col min="8193" max="8193" width="2" style="36" customWidth="1"/>
    <col min="8194" max="8194" width="64.5546875" style="36" customWidth="1"/>
    <col min="8195" max="8195" width="21.33203125" style="36" customWidth="1"/>
    <col min="8196" max="8196" width="4.88671875" style="36" customWidth="1"/>
    <col min="8197" max="8197" width="8.33203125" style="36" customWidth="1"/>
    <col min="8198" max="8198" width="18" style="36" customWidth="1"/>
    <col min="8199" max="8199" width="7.5546875" style="36" bestFit="1" customWidth="1"/>
    <col min="8200" max="8200" width="4.5546875" style="36" customWidth="1"/>
    <col min="8201" max="8201" width="15.6640625" style="36" customWidth="1"/>
    <col min="8202" max="8202" width="16.5546875" style="36" bestFit="1" customWidth="1"/>
    <col min="8203" max="8448" width="11.44140625" style="36"/>
    <col min="8449" max="8449" width="2" style="36" customWidth="1"/>
    <col min="8450" max="8450" width="64.5546875" style="36" customWidth="1"/>
    <col min="8451" max="8451" width="21.33203125" style="36" customWidth="1"/>
    <col min="8452" max="8452" width="4.88671875" style="36" customWidth="1"/>
    <col min="8453" max="8453" width="8.33203125" style="36" customWidth="1"/>
    <col min="8454" max="8454" width="18" style="36" customWidth="1"/>
    <col min="8455" max="8455" width="7.5546875" style="36" bestFit="1" customWidth="1"/>
    <col min="8456" max="8456" width="4.5546875" style="36" customWidth="1"/>
    <col min="8457" max="8457" width="15.6640625" style="36" customWidth="1"/>
    <col min="8458" max="8458" width="16.5546875" style="36" bestFit="1" customWidth="1"/>
    <col min="8459" max="8704" width="11.44140625" style="36"/>
    <col min="8705" max="8705" width="2" style="36" customWidth="1"/>
    <col min="8706" max="8706" width="64.5546875" style="36" customWidth="1"/>
    <col min="8707" max="8707" width="21.33203125" style="36" customWidth="1"/>
    <col min="8708" max="8708" width="4.88671875" style="36" customWidth="1"/>
    <col min="8709" max="8709" width="8.33203125" style="36" customWidth="1"/>
    <col min="8710" max="8710" width="18" style="36" customWidth="1"/>
    <col min="8711" max="8711" width="7.5546875" style="36" bestFit="1" customWidth="1"/>
    <col min="8712" max="8712" width="4.5546875" style="36" customWidth="1"/>
    <col min="8713" max="8713" width="15.6640625" style="36" customWidth="1"/>
    <col min="8714" max="8714" width="16.5546875" style="36" bestFit="1" customWidth="1"/>
    <col min="8715" max="8960" width="11.44140625" style="36"/>
    <col min="8961" max="8961" width="2" style="36" customWidth="1"/>
    <col min="8962" max="8962" width="64.5546875" style="36" customWidth="1"/>
    <col min="8963" max="8963" width="21.33203125" style="36" customWidth="1"/>
    <col min="8964" max="8964" width="4.88671875" style="36" customWidth="1"/>
    <col min="8965" max="8965" width="8.33203125" style="36" customWidth="1"/>
    <col min="8966" max="8966" width="18" style="36" customWidth="1"/>
    <col min="8967" max="8967" width="7.5546875" style="36" bestFit="1" customWidth="1"/>
    <col min="8968" max="8968" width="4.5546875" style="36" customWidth="1"/>
    <col min="8969" max="8969" width="15.6640625" style="36" customWidth="1"/>
    <col min="8970" max="8970" width="16.5546875" style="36" bestFit="1" customWidth="1"/>
    <col min="8971" max="9216" width="11.44140625" style="36"/>
    <col min="9217" max="9217" width="2" style="36" customWidth="1"/>
    <col min="9218" max="9218" width="64.5546875" style="36" customWidth="1"/>
    <col min="9219" max="9219" width="21.33203125" style="36" customWidth="1"/>
    <col min="9220" max="9220" width="4.88671875" style="36" customWidth="1"/>
    <col min="9221" max="9221" width="8.33203125" style="36" customWidth="1"/>
    <col min="9222" max="9222" width="18" style="36" customWidth="1"/>
    <col min="9223" max="9223" width="7.5546875" style="36" bestFit="1" customWidth="1"/>
    <col min="9224" max="9224" width="4.5546875" style="36" customWidth="1"/>
    <col min="9225" max="9225" width="15.6640625" style="36" customWidth="1"/>
    <col min="9226" max="9226" width="16.5546875" style="36" bestFit="1" customWidth="1"/>
    <col min="9227" max="9472" width="11.44140625" style="36"/>
    <col min="9473" max="9473" width="2" style="36" customWidth="1"/>
    <col min="9474" max="9474" width="64.5546875" style="36" customWidth="1"/>
    <col min="9475" max="9475" width="21.33203125" style="36" customWidth="1"/>
    <col min="9476" max="9476" width="4.88671875" style="36" customWidth="1"/>
    <col min="9477" max="9477" width="8.33203125" style="36" customWidth="1"/>
    <col min="9478" max="9478" width="18" style="36" customWidth="1"/>
    <col min="9479" max="9479" width="7.5546875" style="36" bestFit="1" customWidth="1"/>
    <col min="9480" max="9480" width="4.5546875" style="36" customWidth="1"/>
    <col min="9481" max="9481" width="15.6640625" style="36" customWidth="1"/>
    <col min="9482" max="9482" width="16.5546875" style="36" bestFit="1" customWidth="1"/>
    <col min="9483" max="9728" width="11.44140625" style="36"/>
    <col min="9729" max="9729" width="2" style="36" customWidth="1"/>
    <col min="9730" max="9730" width="64.5546875" style="36" customWidth="1"/>
    <col min="9731" max="9731" width="21.33203125" style="36" customWidth="1"/>
    <col min="9732" max="9732" width="4.88671875" style="36" customWidth="1"/>
    <col min="9733" max="9733" width="8.33203125" style="36" customWidth="1"/>
    <col min="9734" max="9734" width="18" style="36" customWidth="1"/>
    <col min="9735" max="9735" width="7.5546875" style="36" bestFit="1" customWidth="1"/>
    <col min="9736" max="9736" width="4.5546875" style="36" customWidth="1"/>
    <col min="9737" max="9737" width="15.6640625" style="36" customWidth="1"/>
    <col min="9738" max="9738" width="16.5546875" style="36" bestFit="1" customWidth="1"/>
    <col min="9739" max="9984" width="11.44140625" style="36"/>
    <col min="9985" max="9985" width="2" style="36" customWidth="1"/>
    <col min="9986" max="9986" width="64.5546875" style="36" customWidth="1"/>
    <col min="9987" max="9987" width="21.33203125" style="36" customWidth="1"/>
    <col min="9988" max="9988" width="4.88671875" style="36" customWidth="1"/>
    <col min="9989" max="9989" width="8.33203125" style="36" customWidth="1"/>
    <col min="9990" max="9990" width="18" style="36" customWidth="1"/>
    <col min="9991" max="9991" width="7.5546875" style="36" bestFit="1" customWidth="1"/>
    <col min="9992" max="9992" width="4.5546875" style="36" customWidth="1"/>
    <col min="9993" max="9993" width="15.6640625" style="36" customWidth="1"/>
    <col min="9994" max="9994" width="16.5546875" style="36" bestFit="1" customWidth="1"/>
    <col min="9995" max="10240" width="11.44140625" style="36"/>
    <col min="10241" max="10241" width="2" style="36" customWidth="1"/>
    <col min="10242" max="10242" width="64.5546875" style="36" customWidth="1"/>
    <col min="10243" max="10243" width="21.33203125" style="36" customWidth="1"/>
    <col min="10244" max="10244" width="4.88671875" style="36" customWidth="1"/>
    <col min="10245" max="10245" width="8.33203125" style="36" customWidth="1"/>
    <col min="10246" max="10246" width="18" style="36" customWidth="1"/>
    <col min="10247" max="10247" width="7.5546875" style="36" bestFit="1" customWidth="1"/>
    <col min="10248" max="10248" width="4.5546875" style="36" customWidth="1"/>
    <col min="10249" max="10249" width="15.6640625" style="36" customWidth="1"/>
    <col min="10250" max="10250" width="16.5546875" style="36" bestFit="1" customWidth="1"/>
    <col min="10251" max="10496" width="11.44140625" style="36"/>
    <col min="10497" max="10497" width="2" style="36" customWidth="1"/>
    <col min="10498" max="10498" width="64.5546875" style="36" customWidth="1"/>
    <col min="10499" max="10499" width="21.33203125" style="36" customWidth="1"/>
    <col min="10500" max="10500" width="4.88671875" style="36" customWidth="1"/>
    <col min="10501" max="10501" width="8.33203125" style="36" customWidth="1"/>
    <col min="10502" max="10502" width="18" style="36" customWidth="1"/>
    <col min="10503" max="10503" width="7.5546875" style="36" bestFit="1" customWidth="1"/>
    <col min="10504" max="10504" width="4.5546875" style="36" customWidth="1"/>
    <col min="10505" max="10505" width="15.6640625" style="36" customWidth="1"/>
    <col min="10506" max="10506" width="16.5546875" style="36" bestFit="1" customWidth="1"/>
    <col min="10507" max="10752" width="11.44140625" style="36"/>
    <col min="10753" max="10753" width="2" style="36" customWidth="1"/>
    <col min="10754" max="10754" width="64.5546875" style="36" customWidth="1"/>
    <col min="10755" max="10755" width="21.33203125" style="36" customWidth="1"/>
    <col min="10756" max="10756" width="4.88671875" style="36" customWidth="1"/>
    <col min="10757" max="10757" width="8.33203125" style="36" customWidth="1"/>
    <col min="10758" max="10758" width="18" style="36" customWidth="1"/>
    <col min="10759" max="10759" width="7.5546875" style="36" bestFit="1" customWidth="1"/>
    <col min="10760" max="10760" width="4.5546875" style="36" customWidth="1"/>
    <col min="10761" max="10761" width="15.6640625" style="36" customWidth="1"/>
    <col min="10762" max="10762" width="16.5546875" style="36" bestFit="1" customWidth="1"/>
    <col min="10763" max="11008" width="11.44140625" style="36"/>
    <col min="11009" max="11009" width="2" style="36" customWidth="1"/>
    <col min="11010" max="11010" width="64.5546875" style="36" customWidth="1"/>
    <col min="11011" max="11011" width="21.33203125" style="36" customWidth="1"/>
    <col min="11012" max="11012" width="4.88671875" style="36" customWidth="1"/>
    <col min="11013" max="11013" width="8.33203125" style="36" customWidth="1"/>
    <col min="11014" max="11014" width="18" style="36" customWidth="1"/>
    <col min="11015" max="11015" width="7.5546875" style="36" bestFit="1" customWidth="1"/>
    <col min="11016" max="11016" width="4.5546875" style="36" customWidth="1"/>
    <col min="11017" max="11017" width="15.6640625" style="36" customWidth="1"/>
    <col min="11018" max="11018" width="16.5546875" style="36" bestFit="1" customWidth="1"/>
    <col min="11019" max="11264" width="11.44140625" style="36"/>
    <col min="11265" max="11265" width="2" style="36" customWidth="1"/>
    <col min="11266" max="11266" width="64.5546875" style="36" customWidth="1"/>
    <col min="11267" max="11267" width="21.33203125" style="36" customWidth="1"/>
    <col min="11268" max="11268" width="4.88671875" style="36" customWidth="1"/>
    <col min="11269" max="11269" width="8.33203125" style="36" customWidth="1"/>
    <col min="11270" max="11270" width="18" style="36" customWidth="1"/>
    <col min="11271" max="11271" width="7.5546875" style="36" bestFit="1" customWidth="1"/>
    <col min="11272" max="11272" width="4.5546875" style="36" customWidth="1"/>
    <col min="11273" max="11273" width="15.6640625" style="36" customWidth="1"/>
    <col min="11274" max="11274" width="16.5546875" style="36" bestFit="1" customWidth="1"/>
    <col min="11275" max="11520" width="11.44140625" style="36"/>
    <col min="11521" max="11521" width="2" style="36" customWidth="1"/>
    <col min="11522" max="11522" width="64.5546875" style="36" customWidth="1"/>
    <col min="11523" max="11523" width="21.33203125" style="36" customWidth="1"/>
    <col min="11524" max="11524" width="4.88671875" style="36" customWidth="1"/>
    <col min="11525" max="11525" width="8.33203125" style="36" customWidth="1"/>
    <col min="11526" max="11526" width="18" style="36" customWidth="1"/>
    <col min="11527" max="11527" width="7.5546875" style="36" bestFit="1" customWidth="1"/>
    <col min="11528" max="11528" width="4.5546875" style="36" customWidth="1"/>
    <col min="11529" max="11529" width="15.6640625" style="36" customWidth="1"/>
    <col min="11530" max="11530" width="16.5546875" style="36" bestFit="1" customWidth="1"/>
    <col min="11531" max="11776" width="11.44140625" style="36"/>
    <col min="11777" max="11777" width="2" style="36" customWidth="1"/>
    <col min="11778" max="11778" width="64.5546875" style="36" customWidth="1"/>
    <col min="11779" max="11779" width="21.33203125" style="36" customWidth="1"/>
    <col min="11780" max="11780" width="4.88671875" style="36" customWidth="1"/>
    <col min="11781" max="11781" width="8.33203125" style="36" customWidth="1"/>
    <col min="11782" max="11782" width="18" style="36" customWidth="1"/>
    <col min="11783" max="11783" width="7.5546875" style="36" bestFit="1" customWidth="1"/>
    <col min="11784" max="11784" width="4.5546875" style="36" customWidth="1"/>
    <col min="11785" max="11785" width="15.6640625" style="36" customWidth="1"/>
    <col min="11786" max="11786" width="16.5546875" style="36" bestFit="1" customWidth="1"/>
    <col min="11787" max="12032" width="11.44140625" style="36"/>
    <col min="12033" max="12033" width="2" style="36" customWidth="1"/>
    <col min="12034" max="12034" width="64.5546875" style="36" customWidth="1"/>
    <col min="12035" max="12035" width="21.33203125" style="36" customWidth="1"/>
    <col min="12036" max="12036" width="4.88671875" style="36" customWidth="1"/>
    <col min="12037" max="12037" width="8.33203125" style="36" customWidth="1"/>
    <col min="12038" max="12038" width="18" style="36" customWidth="1"/>
    <col min="12039" max="12039" width="7.5546875" style="36" bestFit="1" customWidth="1"/>
    <col min="12040" max="12040" width="4.5546875" style="36" customWidth="1"/>
    <col min="12041" max="12041" width="15.6640625" style="36" customWidth="1"/>
    <col min="12042" max="12042" width="16.5546875" style="36" bestFit="1" customWidth="1"/>
    <col min="12043" max="12288" width="11.44140625" style="36"/>
    <col min="12289" max="12289" width="2" style="36" customWidth="1"/>
    <col min="12290" max="12290" width="64.5546875" style="36" customWidth="1"/>
    <col min="12291" max="12291" width="21.33203125" style="36" customWidth="1"/>
    <col min="12292" max="12292" width="4.88671875" style="36" customWidth="1"/>
    <col min="12293" max="12293" width="8.33203125" style="36" customWidth="1"/>
    <col min="12294" max="12294" width="18" style="36" customWidth="1"/>
    <col min="12295" max="12295" width="7.5546875" style="36" bestFit="1" customWidth="1"/>
    <col min="12296" max="12296" width="4.5546875" style="36" customWidth="1"/>
    <col min="12297" max="12297" width="15.6640625" style="36" customWidth="1"/>
    <col min="12298" max="12298" width="16.5546875" style="36" bestFit="1" customWidth="1"/>
    <col min="12299" max="12544" width="11.44140625" style="36"/>
    <col min="12545" max="12545" width="2" style="36" customWidth="1"/>
    <col min="12546" max="12546" width="64.5546875" style="36" customWidth="1"/>
    <col min="12547" max="12547" width="21.33203125" style="36" customWidth="1"/>
    <col min="12548" max="12548" width="4.88671875" style="36" customWidth="1"/>
    <col min="12549" max="12549" width="8.33203125" style="36" customWidth="1"/>
    <col min="12550" max="12550" width="18" style="36" customWidth="1"/>
    <col min="12551" max="12551" width="7.5546875" style="36" bestFit="1" customWidth="1"/>
    <col min="12552" max="12552" width="4.5546875" style="36" customWidth="1"/>
    <col min="12553" max="12553" width="15.6640625" style="36" customWidth="1"/>
    <col min="12554" max="12554" width="16.5546875" style="36" bestFit="1" customWidth="1"/>
    <col min="12555" max="12800" width="11.44140625" style="36"/>
    <col min="12801" max="12801" width="2" style="36" customWidth="1"/>
    <col min="12802" max="12802" width="64.5546875" style="36" customWidth="1"/>
    <col min="12803" max="12803" width="21.33203125" style="36" customWidth="1"/>
    <col min="12804" max="12804" width="4.88671875" style="36" customWidth="1"/>
    <col min="12805" max="12805" width="8.33203125" style="36" customWidth="1"/>
    <col min="12806" max="12806" width="18" style="36" customWidth="1"/>
    <col min="12807" max="12807" width="7.5546875" style="36" bestFit="1" customWidth="1"/>
    <col min="12808" max="12808" width="4.5546875" style="36" customWidth="1"/>
    <col min="12809" max="12809" width="15.6640625" style="36" customWidth="1"/>
    <col min="12810" max="12810" width="16.5546875" style="36" bestFit="1" customWidth="1"/>
    <col min="12811" max="13056" width="11.44140625" style="36"/>
    <col min="13057" max="13057" width="2" style="36" customWidth="1"/>
    <col min="13058" max="13058" width="64.5546875" style="36" customWidth="1"/>
    <col min="13059" max="13059" width="21.33203125" style="36" customWidth="1"/>
    <col min="13060" max="13060" width="4.88671875" style="36" customWidth="1"/>
    <col min="13061" max="13061" width="8.33203125" style="36" customWidth="1"/>
    <col min="13062" max="13062" width="18" style="36" customWidth="1"/>
    <col min="13063" max="13063" width="7.5546875" style="36" bestFit="1" customWidth="1"/>
    <col min="13064" max="13064" width="4.5546875" style="36" customWidth="1"/>
    <col min="13065" max="13065" width="15.6640625" style="36" customWidth="1"/>
    <col min="13066" max="13066" width="16.5546875" style="36" bestFit="1" customWidth="1"/>
    <col min="13067" max="13312" width="11.44140625" style="36"/>
    <col min="13313" max="13313" width="2" style="36" customWidth="1"/>
    <col min="13314" max="13314" width="64.5546875" style="36" customWidth="1"/>
    <col min="13315" max="13315" width="21.33203125" style="36" customWidth="1"/>
    <col min="13316" max="13316" width="4.88671875" style="36" customWidth="1"/>
    <col min="13317" max="13317" width="8.33203125" style="36" customWidth="1"/>
    <col min="13318" max="13318" width="18" style="36" customWidth="1"/>
    <col min="13319" max="13319" width="7.5546875" style="36" bestFit="1" customWidth="1"/>
    <col min="13320" max="13320" width="4.5546875" style="36" customWidth="1"/>
    <col min="13321" max="13321" width="15.6640625" style="36" customWidth="1"/>
    <col min="13322" max="13322" width="16.5546875" style="36" bestFit="1" customWidth="1"/>
    <col min="13323" max="13568" width="11.44140625" style="36"/>
    <col min="13569" max="13569" width="2" style="36" customWidth="1"/>
    <col min="13570" max="13570" width="64.5546875" style="36" customWidth="1"/>
    <col min="13571" max="13571" width="21.33203125" style="36" customWidth="1"/>
    <col min="13572" max="13572" width="4.88671875" style="36" customWidth="1"/>
    <col min="13573" max="13573" width="8.33203125" style="36" customWidth="1"/>
    <col min="13574" max="13574" width="18" style="36" customWidth="1"/>
    <col min="13575" max="13575" width="7.5546875" style="36" bestFit="1" customWidth="1"/>
    <col min="13576" max="13576" width="4.5546875" style="36" customWidth="1"/>
    <col min="13577" max="13577" width="15.6640625" style="36" customWidth="1"/>
    <col min="13578" max="13578" width="16.5546875" style="36" bestFit="1" customWidth="1"/>
    <col min="13579" max="13824" width="11.44140625" style="36"/>
    <col min="13825" max="13825" width="2" style="36" customWidth="1"/>
    <col min="13826" max="13826" width="64.5546875" style="36" customWidth="1"/>
    <col min="13827" max="13827" width="21.33203125" style="36" customWidth="1"/>
    <col min="13828" max="13828" width="4.88671875" style="36" customWidth="1"/>
    <col min="13829" max="13829" width="8.33203125" style="36" customWidth="1"/>
    <col min="13830" max="13830" width="18" style="36" customWidth="1"/>
    <col min="13831" max="13831" width="7.5546875" style="36" bestFit="1" customWidth="1"/>
    <col min="13832" max="13832" width="4.5546875" style="36" customWidth="1"/>
    <col min="13833" max="13833" width="15.6640625" style="36" customWidth="1"/>
    <col min="13834" max="13834" width="16.5546875" style="36" bestFit="1" customWidth="1"/>
    <col min="13835" max="14080" width="11.44140625" style="36"/>
    <col min="14081" max="14081" width="2" style="36" customWidth="1"/>
    <col min="14082" max="14082" width="64.5546875" style="36" customWidth="1"/>
    <col min="14083" max="14083" width="21.33203125" style="36" customWidth="1"/>
    <col min="14084" max="14084" width="4.88671875" style="36" customWidth="1"/>
    <col min="14085" max="14085" width="8.33203125" style="36" customWidth="1"/>
    <col min="14086" max="14086" width="18" style="36" customWidth="1"/>
    <col min="14087" max="14087" width="7.5546875" style="36" bestFit="1" customWidth="1"/>
    <col min="14088" max="14088" width="4.5546875" style="36" customWidth="1"/>
    <col min="14089" max="14089" width="15.6640625" style="36" customWidth="1"/>
    <col min="14090" max="14090" width="16.5546875" style="36" bestFit="1" customWidth="1"/>
    <col min="14091" max="14336" width="11.44140625" style="36"/>
    <col min="14337" max="14337" width="2" style="36" customWidth="1"/>
    <col min="14338" max="14338" width="64.5546875" style="36" customWidth="1"/>
    <col min="14339" max="14339" width="21.33203125" style="36" customWidth="1"/>
    <col min="14340" max="14340" width="4.88671875" style="36" customWidth="1"/>
    <col min="14341" max="14341" width="8.33203125" style="36" customWidth="1"/>
    <col min="14342" max="14342" width="18" style="36" customWidth="1"/>
    <col min="14343" max="14343" width="7.5546875" style="36" bestFit="1" customWidth="1"/>
    <col min="14344" max="14344" width="4.5546875" style="36" customWidth="1"/>
    <col min="14345" max="14345" width="15.6640625" style="36" customWidth="1"/>
    <col min="14346" max="14346" width="16.5546875" style="36" bestFit="1" customWidth="1"/>
    <col min="14347" max="14592" width="11.44140625" style="36"/>
    <col min="14593" max="14593" width="2" style="36" customWidth="1"/>
    <col min="14594" max="14594" width="64.5546875" style="36" customWidth="1"/>
    <col min="14595" max="14595" width="21.33203125" style="36" customWidth="1"/>
    <col min="14596" max="14596" width="4.88671875" style="36" customWidth="1"/>
    <col min="14597" max="14597" width="8.33203125" style="36" customWidth="1"/>
    <col min="14598" max="14598" width="18" style="36" customWidth="1"/>
    <col min="14599" max="14599" width="7.5546875" style="36" bestFit="1" customWidth="1"/>
    <col min="14600" max="14600" width="4.5546875" style="36" customWidth="1"/>
    <col min="14601" max="14601" width="15.6640625" style="36" customWidth="1"/>
    <col min="14602" max="14602" width="16.5546875" style="36" bestFit="1" customWidth="1"/>
    <col min="14603" max="14848" width="11.44140625" style="36"/>
    <col min="14849" max="14849" width="2" style="36" customWidth="1"/>
    <col min="14850" max="14850" width="64.5546875" style="36" customWidth="1"/>
    <col min="14851" max="14851" width="21.33203125" style="36" customWidth="1"/>
    <col min="14852" max="14852" width="4.88671875" style="36" customWidth="1"/>
    <col min="14853" max="14853" width="8.33203125" style="36" customWidth="1"/>
    <col min="14854" max="14854" width="18" style="36" customWidth="1"/>
    <col min="14855" max="14855" width="7.5546875" style="36" bestFit="1" customWidth="1"/>
    <col min="14856" max="14856" width="4.5546875" style="36" customWidth="1"/>
    <col min="14857" max="14857" width="15.6640625" style="36" customWidth="1"/>
    <col min="14858" max="14858" width="16.5546875" style="36" bestFit="1" customWidth="1"/>
    <col min="14859" max="15104" width="11.44140625" style="36"/>
    <col min="15105" max="15105" width="2" style="36" customWidth="1"/>
    <col min="15106" max="15106" width="64.5546875" style="36" customWidth="1"/>
    <col min="15107" max="15107" width="21.33203125" style="36" customWidth="1"/>
    <col min="15108" max="15108" width="4.88671875" style="36" customWidth="1"/>
    <col min="15109" max="15109" width="8.33203125" style="36" customWidth="1"/>
    <col min="15110" max="15110" width="18" style="36" customWidth="1"/>
    <col min="15111" max="15111" width="7.5546875" style="36" bestFit="1" customWidth="1"/>
    <col min="15112" max="15112" width="4.5546875" style="36" customWidth="1"/>
    <col min="15113" max="15113" width="15.6640625" style="36" customWidth="1"/>
    <col min="15114" max="15114" width="16.5546875" style="36" bestFit="1" customWidth="1"/>
    <col min="15115" max="15360" width="11.44140625" style="36"/>
    <col min="15361" max="15361" width="2" style="36" customWidth="1"/>
    <col min="15362" max="15362" width="64.5546875" style="36" customWidth="1"/>
    <col min="15363" max="15363" width="21.33203125" style="36" customWidth="1"/>
    <col min="15364" max="15364" width="4.88671875" style="36" customWidth="1"/>
    <col min="15365" max="15365" width="8.33203125" style="36" customWidth="1"/>
    <col min="15366" max="15366" width="18" style="36" customWidth="1"/>
    <col min="15367" max="15367" width="7.5546875" style="36" bestFit="1" customWidth="1"/>
    <col min="15368" max="15368" width="4.5546875" style="36" customWidth="1"/>
    <col min="15369" max="15369" width="15.6640625" style="36" customWidth="1"/>
    <col min="15370" max="15370" width="16.5546875" style="36" bestFit="1" customWidth="1"/>
    <col min="15371" max="15616" width="11.44140625" style="36"/>
    <col min="15617" max="15617" width="2" style="36" customWidth="1"/>
    <col min="15618" max="15618" width="64.5546875" style="36" customWidth="1"/>
    <col min="15619" max="15619" width="21.33203125" style="36" customWidth="1"/>
    <col min="15620" max="15620" width="4.88671875" style="36" customWidth="1"/>
    <col min="15621" max="15621" width="8.33203125" style="36" customWidth="1"/>
    <col min="15622" max="15622" width="18" style="36" customWidth="1"/>
    <col min="15623" max="15623" width="7.5546875" style="36" bestFit="1" customWidth="1"/>
    <col min="15624" max="15624" width="4.5546875" style="36" customWidth="1"/>
    <col min="15625" max="15625" width="15.6640625" style="36" customWidth="1"/>
    <col min="15626" max="15626" width="16.5546875" style="36" bestFit="1" customWidth="1"/>
    <col min="15627" max="15872" width="11.44140625" style="36"/>
    <col min="15873" max="15873" width="2" style="36" customWidth="1"/>
    <col min="15874" max="15874" width="64.5546875" style="36" customWidth="1"/>
    <col min="15875" max="15875" width="21.33203125" style="36" customWidth="1"/>
    <col min="15876" max="15876" width="4.88671875" style="36" customWidth="1"/>
    <col min="15877" max="15877" width="8.33203125" style="36" customWidth="1"/>
    <col min="15878" max="15878" width="18" style="36" customWidth="1"/>
    <col min="15879" max="15879" width="7.5546875" style="36" bestFit="1" customWidth="1"/>
    <col min="15880" max="15880" width="4.5546875" style="36" customWidth="1"/>
    <col min="15881" max="15881" width="15.6640625" style="36" customWidth="1"/>
    <col min="15882" max="15882" width="16.5546875" style="36" bestFit="1" customWidth="1"/>
    <col min="15883" max="16128" width="11.44140625" style="36"/>
    <col min="16129" max="16129" width="2" style="36" customWidth="1"/>
    <col min="16130" max="16130" width="64.5546875" style="36" customWidth="1"/>
    <col min="16131" max="16131" width="21.33203125" style="36" customWidth="1"/>
    <col min="16132" max="16132" width="4.88671875" style="36" customWidth="1"/>
    <col min="16133" max="16133" width="8.33203125" style="36" customWidth="1"/>
    <col min="16134" max="16134" width="18" style="36" customWidth="1"/>
    <col min="16135" max="16135" width="7.5546875" style="36" bestFit="1" customWidth="1"/>
    <col min="16136" max="16136" width="4.5546875" style="36" customWidth="1"/>
    <col min="16137" max="16137" width="15.6640625" style="36" customWidth="1"/>
    <col min="16138" max="16138" width="16.5546875" style="36" bestFit="1" customWidth="1"/>
    <col min="16139" max="16384" width="11.44140625" style="36"/>
  </cols>
  <sheetData>
    <row r="1" spans="2:9" ht="6.75" customHeight="1" x14ac:dyDescent="0.25"/>
    <row r="2" spans="2:9" ht="15.75" customHeight="1" x14ac:dyDescent="0.35">
      <c r="B2" s="38" t="s">
        <v>42</v>
      </c>
      <c r="C2" s="39" t="s">
        <v>43</v>
      </c>
      <c r="D2" s="36" t="s">
        <v>1</v>
      </c>
      <c r="F2" s="40"/>
    </row>
    <row r="3" spans="2:9" x14ac:dyDescent="0.25">
      <c r="B3" s="53" t="s">
        <v>44</v>
      </c>
      <c r="C3" s="74" t="s">
        <v>117</v>
      </c>
      <c r="D3" s="56"/>
      <c r="F3" s="40"/>
      <c r="G3" s="40"/>
    </row>
    <row r="4" spans="2:9" x14ac:dyDescent="0.25">
      <c r="B4" s="54" t="s">
        <v>45</v>
      </c>
      <c r="C4" s="74" t="s">
        <v>116</v>
      </c>
      <c r="D4" s="56"/>
    </row>
    <row r="5" spans="2:9" x14ac:dyDescent="0.25">
      <c r="B5" s="55" t="s">
        <v>161</v>
      </c>
      <c r="C5" s="76" t="s">
        <v>116</v>
      </c>
      <c r="D5" s="56"/>
    </row>
    <row r="6" spans="2:9" x14ac:dyDescent="0.25">
      <c r="B6" s="55" t="s">
        <v>160</v>
      </c>
      <c r="C6" s="76" t="s">
        <v>116</v>
      </c>
      <c r="D6" s="56"/>
    </row>
    <row r="7" spans="2:9" x14ac:dyDescent="0.25">
      <c r="B7" s="55" t="s">
        <v>275</v>
      </c>
      <c r="C7" s="74" t="s">
        <v>117</v>
      </c>
      <c r="D7" s="56"/>
      <c r="I7"/>
    </row>
    <row r="8" spans="2:9" x14ac:dyDescent="0.25">
      <c r="B8" s="55" t="s">
        <v>243</v>
      </c>
      <c r="C8" s="74" t="s">
        <v>117</v>
      </c>
      <c r="D8" s="56"/>
      <c r="I8"/>
    </row>
    <row r="9" spans="2:9" x14ac:dyDescent="0.25">
      <c r="B9" s="55" t="s">
        <v>203</v>
      </c>
      <c r="C9" s="74" t="s">
        <v>116</v>
      </c>
      <c r="D9" s="56"/>
      <c r="I9"/>
    </row>
    <row r="10" spans="2:9" x14ac:dyDescent="0.25">
      <c r="B10" s="53" t="s">
        <v>159</v>
      </c>
      <c r="C10" s="75" t="s">
        <v>116</v>
      </c>
      <c r="D10" s="56"/>
    </row>
    <row r="11" spans="2:9" x14ac:dyDescent="0.25">
      <c r="B11" s="52"/>
      <c r="C11" s="42" t="s">
        <v>46</v>
      </c>
    </row>
    <row r="12" spans="2:9" x14ac:dyDescent="0.25">
      <c r="B12" s="53" t="s">
        <v>47</v>
      </c>
      <c r="C12" s="75" t="s">
        <v>264</v>
      </c>
      <c r="D12" s="56"/>
      <c r="I12"/>
    </row>
    <row r="13" spans="2:9" x14ac:dyDescent="0.25">
      <c r="B13" s="53" t="s">
        <v>244</v>
      </c>
      <c r="C13" s="75" t="s">
        <v>271</v>
      </c>
      <c r="D13" s="56"/>
    </row>
    <row r="14" spans="2:9" x14ac:dyDescent="0.25">
      <c r="B14" s="53" t="s">
        <v>273</v>
      </c>
      <c r="C14" s="75" t="s">
        <v>270</v>
      </c>
      <c r="D14" s="56"/>
    </row>
    <row r="15" spans="2:9" x14ac:dyDescent="0.25">
      <c r="B15" s="53" t="s">
        <v>246</v>
      </c>
      <c r="C15" s="75" t="s">
        <v>168</v>
      </c>
      <c r="D15" s="56"/>
    </row>
    <row r="16" spans="2:9" x14ac:dyDescent="0.25">
      <c r="B16" s="53" t="s">
        <v>245</v>
      </c>
      <c r="C16" s="75" t="s">
        <v>264</v>
      </c>
      <c r="D16" s="56"/>
    </row>
    <row r="17" spans="2:8" x14ac:dyDescent="0.25">
      <c r="B17" s="53" t="s">
        <v>49</v>
      </c>
      <c r="C17" s="75" t="s">
        <v>199</v>
      </c>
      <c r="D17" s="56"/>
    </row>
    <row r="18" spans="2:8" x14ac:dyDescent="0.25">
      <c r="B18" s="53" t="s">
        <v>50</v>
      </c>
      <c r="C18" s="75" t="s">
        <v>259</v>
      </c>
      <c r="D18" s="56"/>
    </row>
    <row r="19" spans="2:8" x14ac:dyDescent="0.25">
      <c r="B19" s="54" t="s">
        <v>51</v>
      </c>
      <c r="C19" s="75">
        <v>7</v>
      </c>
      <c r="D19" s="56"/>
    </row>
    <row r="20" spans="2:8" x14ac:dyDescent="0.25">
      <c r="B20" s="52"/>
      <c r="C20" s="42" t="s">
        <v>52</v>
      </c>
    </row>
    <row r="21" spans="2:8" x14ac:dyDescent="0.25">
      <c r="B21" s="53" t="s">
        <v>48</v>
      </c>
      <c r="C21" s="75" t="s">
        <v>270</v>
      </c>
      <c r="D21" s="56"/>
    </row>
    <row r="22" spans="2:8" x14ac:dyDescent="0.25">
      <c r="B22" s="46" t="s">
        <v>212</v>
      </c>
      <c r="C22" s="75" t="s">
        <v>168</v>
      </c>
      <c r="D22" s="41"/>
    </row>
    <row r="23" spans="2:8" x14ac:dyDescent="0.25">
      <c r="B23" s="46" t="s">
        <v>53</v>
      </c>
      <c r="C23" s="75">
        <v>16</v>
      </c>
      <c r="D23" s="41"/>
    </row>
    <row r="24" spans="2:8" ht="13.8" thickBot="1" x14ac:dyDescent="0.3">
      <c r="B24" s="46" t="s">
        <v>54</v>
      </c>
      <c r="C24" s="75">
        <v>6</v>
      </c>
      <c r="D24" s="41"/>
    </row>
    <row r="25" spans="2:8" ht="13.8" thickBot="1" x14ac:dyDescent="0.3">
      <c r="C25" s="43"/>
      <c r="D25" s="44">
        <f>SUM(D3:D24)</f>
        <v>0</v>
      </c>
    </row>
    <row r="26" spans="2:8" x14ac:dyDescent="0.25">
      <c r="C26" s="43"/>
    </row>
    <row r="27" spans="2:8" ht="13.5" customHeight="1" x14ac:dyDescent="0.35">
      <c r="B27" s="38" t="s">
        <v>55</v>
      </c>
      <c r="C27" s="42" t="s">
        <v>43</v>
      </c>
      <c r="D27" s="36" t="s">
        <v>1</v>
      </c>
      <c r="H27" s="73"/>
    </row>
    <row r="28" spans="2:8" x14ac:dyDescent="0.25">
      <c r="B28" s="53" t="s">
        <v>122</v>
      </c>
      <c r="C28" s="75" t="s">
        <v>117</v>
      </c>
      <c r="D28" s="56"/>
      <c r="H28" s="73"/>
    </row>
    <row r="29" spans="2:8" x14ac:dyDescent="0.25">
      <c r="B29" s="53" t="s">
        <v>64</v>
      </c>
      <c r="C29" s="75">
        <v>2</v>
      </c>
      <c r="D29" s="56"/>
      <c r="H29" s="73"/>
    </row>
    <row r="30" spans="2:8" x14ac:dyDescent="0.25">
      <c r="B30" s="53" t="s">
        <v>178</v>
      </c>
      <c r="C30" s="75" t="s">
        <v>183</v>
      </c>
      <c r="D30" s="56"/>
      <c r="F30" s="45" t="s">
        <v>66</v>
      </c>
      <c r="G30" s="41">
        <f>VIK!H72</f>
        <v>0</v>
      </c>
      <c r="H30" s="73"/>
    </row>
    <row r="31" spans="2:8" x14ac:dyDescent="0.25">
      <c r="B31" s="53" t="s">
        <v>164</v>
      </c>
      <c r="C31" s="75" t="s">
        <v>240</v>
      </c>
      <c r="D31" s="56"/>
      <c r="F31" s="45" t="s">
        <v>57</v>
      </c>
      <c r="G31" s="41">
        <f>VIK!AB53+VIK!AC53</f>
        <v>0</v>
      </c>
    </row>
    <row r="32" spans="2:8" x14ac:dyDescent="0.25">
      <c r="B32" s="53" t="s">
        <v>128</v>
      </c>
      <c r="C32" s="75">
        <v>5</v>
      </c>
      <c r="D32" s="56"/>
      <c r="F32" s="45" t="s">
        <v>58</v>
      </c>
      <c r="G32" s="41">
        <f>SUM(VIK!R60:R64)*40</f>
        <v>0</v>
      </c>
    </row>
    <row r="33" spans="2:9" x14ac:dyDescent="0.25">
      <c r="B33" s="53" t="s">
        <v>129</v>
      </c>
      <c r="C33" s="75">
        <v>4</v>
      </c>
      <c r="D33" s="56"/>
      <c r="F33" s="45" t="s">
        <v>130</v>
      </c>
      <c r="G33" s="41">
        <f>SUM(VIK!AA61:AA63)*30+SUM(VIK!AB61:AB63)*40</f>
        <v>0</v>
      </c>
      <c r="H33" s="40"/>
      <c r="I33" s="40"/>
    </row>
    <row r="34" spans="2:9" ht="13.8" thickBot="1" x14ac:dyDescent="0.3">
      <c r="B34" s="52"/>
      <c r="C34" s="42" t="s">
        <v>46</v>
      </c>
      <c r="F34" s="45" t="s">
        <v>59</v>
      </c>
      <c r="G34" s="41">
        <f>G59</f>
        <v>0</v>
      </c>
      <c r="H34" s="40"/>
      <c r="I34" s="40"/>
    </row>
    <row r="35" spans="2:9" ht="18" thickBot="1" x14ac:dyDescent="0.35">
      <c r="B35" s="53" t="s">
        <v>61</v>
      </c>
      <c r="C35" s="75">
        <v>7</v>
      </c>
      <c r="D35" s="56"/>
      <c r="F35" s="48" t="s">
        <v>60</v>
      </c>
      <c r="G35" s="49">
        <f>SUM(G28:G34)</f>
        <v>0</v>
      </c>
      <c r="H35" s="40"/>
      <c r="I35" s="40"/>
    </row>
    <row r="36" spans="2:9" x14ac:dyDescent="0.25">
      <c r="B36" s="53" t="s">
        <v>62</v>
      </c>
      <c r="C36" s="75" t="s">
        <v>18</v>
      </c>
      <c r="D36" s="56"/>
      <c r="H36" s="40"/>
      <c r="I36" s="40"/>
    </row>
    <row r="37" spans="2:9" x14ac:dyDescent="0.25">
      <c r="B37" s="53" t="s">
        <v>209</v>
      </c>
      <c r="C37" s="75" t="s">
        <v>184</v>
      </c>
      <c r="D37" s="56"/>
      <c r="H37" s="40"/>
      <c r="I37" s="40"/>
    </row>
    <row r="38" spans="2:9" x14ac:dyDescent="0.25">
      <c r="B38" s="53" t="s">
        <v>208</v>
      </c>
      <c r="C38" s="75" t="s">
        <v>226</v>
      </c>
      <c r="D38" s="56"/>
      <c r="H38" s="40"/>
      <c r="I38" s="40"/>
    </row>
    <row r="39" spans="2:9" x14ac:dyDescent="0.25">
      <c r="B39" s="53" t="s">
        <v>63</v>
      </c>
      <c r="C39" s="75" t="s">
        <v>227</v>
      </c>
      <c r="D39" s="56"/>
      <c r="H39" s="40"/>
      <c r="I39" s="40"/>
    </row>
    <row r="40" spans="2:9" x14ac:dyDescent="0.25">
      <c r="B40" s="53" t="s">
        <v>163</v>
      </c>
      <c r="C40" s="75" t="s">
        <v>18</v>
      </c>
      <c r="D40" s="56"/>
      <c r="H40" s="40"/>
      <c r="I40" s="40"/>
    </row>
    <row r="41" spans="2:9" x14ac:dyDescent="0.25">
      <c r="B41" s="53" t="s">
        <v>162</v>
      </c>
      <c r="C41" s="75" t="s">
        <v>171</v>
      </c>
      <c r="D41" s="56"/>
      <c r="H41" s="40"/>
      <c r="I41" s="40"/>
    </row>
    <row r="42" spans="2:9" x14ac:dyDescent="0.25">
      <c r="B42" s="53" t="s">
        <v>56</v>
      </c>
      <c r="C42" s="75" t="s">
        <v>116</v>
      </c>
      <c r="D42" s="56"/>
      <c r="H42" s="40"/>
      <c r="I42" s="40"/>
    </row>
    <row r="43" spans="2:9" x14ac:dyDescent="0.25">
      <c r="B43" s="109" t="s">
        <v>278</v>
      </c>
      <c r="C43" s="110" t="s">
        <v>276</v>
      </c>
      <c r="D43" s="111"/>
      <c r="H43" s="40"/>
      <c r="I43" s="40"/>
    </row>
    <row r="44" spans="2:9" x14ac:dyDescent="0.25">
      <c r="B44" s="109" t="s">
        <v>280</v>
      </c>
      <c r="C44" s="110" t="s">
        <v>240</v>
      </c>
      <c r="D44" s="111"/>
      <c r="H44" s="40"/>
      <c r="I44" s="40"/>
    </row>
    <row r="45" spans="2:9" x14ac:dyDescent="0.25">
      <c r="B45" s="109" t="s">
        <v>279</v>
      </c>
      <c r="C45" s="110" t="s">
        <v>14</v>
      </c>
      <c r="D45" s="111"/>
      <c r="H45" s="40"/>
      <c r="I45" s="40"/>
    </row>
    <row r="46" spans="2:9" x14ac:dyDescent="0.25">
      <c r="B46" s="109" t="s">
        <v>281</v>
      </c>
      <c r="C46" s="110" t="s">
        <v>18</v>
      </c>
      <c r="D46" s="111"/>
      <c r="H46" s="40"/>
      <c r="I46" s="40"/>
    </row>
    <row r="47" spans="2:9" x14ac:dyDescent="0.25">
      <c r="B47" s="109" t="s">
        <v>282</v>
      </c>
      <c r="C47" s="110" t="s">
        <v>17</v>
      </c>
      <c r="D47" s="111"/>
      <c r="H47" s="40"/>
      <c r="I47" s="40"/>
    </row>
    <row r="48" spans="2:9" x14ac:dyDescent="0.25">
      <c r="B48" s="53" t="s">
        <v>247</v>
      </c>
      <c r="C48" s="75" t="s">
        <v>210</v>
      </c>
      <c r="D48" s="56"/>
    </row>
    <row r="49" spans="2:7" x14ac:dyDescent="0.25">
      <c r="B49" s="53" t="s">
        <v>248</v>
      </c>
      <c r="C49" s="75" t="s">
        <v>207</v>
      </c>
      <c r="D49" s="56"/>
      <c r="F49" s="40"/>
    </row>
    <row r="50" spans="2:7" x14ac:dyDescent="0.25">
      <c r="B50" s="53" t="s">
        <v>249</v>
      </c>
      <c r="C50" s="75" t="s">
        <v>191</v>
      </c>
      <c r="D50" s="56"/>
      <c r="F50" s="40"/>
    </row>
    <row r="51" spans="2:7" x14ac:dyDescent="0.25">
      <c r="B51" s="53" t="s">
        <v>251</v>
      </c>
      <c r="C51" s="75" t="s">
        <v>165</v>
      </c>
      <c r="D51" s="56"/>
    </row>
    <row r="52" spans="2:7" x14ac:dyDescent="0.25">
      <c r="B52" s="53" t="s">
        <v>250</v>
      </c>
      <c r="C52" s="75" t="s">
        <v>259</v>
      </c>
      <c r="D52" s="56"/>
    </row>
    <row r="53" spans="2:7" x14ac:dyDescent="0.25">
      <c r="B53" s="53" t="s">
        <v>283</v>
      </c>
      <c r="C53" s="75" t="s">
        <v>233</v>
      </c>
      <c r="D53" s="56"/>
    </row>
    <row r="54" spans="2:7" ht="14.25" customHeight="1" x14ac:dyDescent="0.25">
      <c r="B54" s="52"/>
      <c r="C54" s="42" t="s">
        <v>52</v>
      </c>
    </row>
    <row r="55" spans="2:7" x14ac:dyDescent="0.25">
      <c r="B55" s="46" t="s">
        <v>123</v>
      </c>
      <c r="C55" s="77" t="s">
        <v>165</v>
      </c>
      <c r="D55" s="56"/>
    </row>
    <row r="56" spans="2:7" ht="13.8" thickBot="1" x14ac:dyDescent="0.3">
      <c r="B56" s="55" t="s">
        <v>124</v>
      </c>
      <c r="C56" s="77" t="s">
        <v>257</v>
      </c>
      <c r="D56" s="56"/>
    </row>
    <row r="57" spans="2:7" ht="13.8" thickBot="1" x14ac:dyDescent="0.3">
      <c r="D57" s="44">
        <f>SUM(D28:D56)</f>
        <v>0</v>
      </c>
    </row>
    <row r="58" spans="2:7" ht="18.600000000000001" thickBot="1" x14ac:dyDescent="0.4">
      <c r="B58" s="38"/>
    </row>
    <row r="59" spans="2:7" ht="14.25" customHeight="1" thickBot="1" x14ac:dyDescent="0.4">
      <c r="B59" s="38" t="s">
        <v>206</v>
      </c>
      <c r="C59" s="42" t="s">
        <v>52</v>
      </c>
      <c r="D59" s="36" t="s">
        <v>1</v>
      </c>
      <c r="F59" s="47" t="s">
        <v>65</v>
      </c>
      <c r="G59" s="50">
        <f>D25+D57+D64</f>
        <v>0</v>
      </c>
    </row>
    <row r="60" spans="2:7" x14ac:dyDescent="0.25">
      <c r="B60" s="53" t="s">
        <v>205</v>
      </c>
      <c r="C60" s="75" t="s">
        <v>14</v>
      </c>
      <c r="D60" s="56"/>
    </row>
    <row r="61" spans="2:7" x14ac:dyDescent="0.25">
      <c r="B61" s="53" t="s">
        <v>204</v>
      </c>
      <c r="C61" s="77" t="s">
        <v>168</v>
      </c>
      <c r="D61" s="56"/>
    </row>
    <row r="62" spans="2:7" x14ac:dyDescent="0.25">
      <c r="B62" s="53" t="s">
        <v>125</v>
      </c>
      <c r="C62" s="75" t="s">
        <v>77</v>
      </c>
      <c r="D62" s="56"/>
    </row>
    <row r="63" spans="2:7" x14ac:dyDescent="0.25">
      <c r="B63" s="53" t="s">
        <v>118</v>
      </c>
      <c r="C63" s="75" t="s">
        <v>295</v>
      </c>
      <c r="D63" s="56"/>
    </row>
    <row r="64" spans="2:7" ht="13.8" hidden="1" thickBot="1" x14ac:dyDescent="0.3">
      <c r="D64" s="44">
        <f>SUM(D60:D63)</f>
        <v>0</v>
      </c>
    </row>
    <row r="65" spans="2:18" hidden="1" x14ac:dyDescent="0.25">
      <c r="B65" s="40"/>
      <c r="J65" s="32" t="s">
        <v>40</v>
      </c>
      <c r="K65" s="36" t="s">
        <v>119</v>
      </c>
      <c r="L65" s="36" t="s">
        <v>255</v>
      </c>
      <c r="M65" s="36" t="s">
        <v>193</v>
      </c>
      <c r="N65" s="36" t="s">
        <v>130</v>
      </c>
      <c r="O65" s="36" t="str">
        <f>VIK!AH30</f>
        <v>España</v>
      </c>
      <c r="P65" s="36" t="s">
        <v>127</v>
      </c>
      <c r="Q65" s="36" t="s">
        <v>272</v>
      </c>
      <c r="R65" s="36" t="s">
        <v>168</v>
      </c>
    </row>
    <row r="66" spans="2:18" hidden="1" x14ac:dyDescent="0.25">
      <c r="B66" s="40"/>
      <c r="J66" s="32" t="s">
        <v>80</v>
      </c>
      <c r="K66" s="36" t="s">
        <v>120</v>
      </c>
      <c r="L66" s="36" t="s">
        <v>207</v>
      </c>
      <c r="M66" s="36" t="s">
        <v>191</v>
      </c>
      <c r="N66" s="36" t="s">
        <v>166</v>
      </c>
      <c r="O66" s="36" t="str">
        <f>VIK!AH31</f>
        <v>Suiza</v>
      </c>
      <c r="P66" s="36" t="s">
        <v>165</v>
      </c>
      <c r="Q66" s="36" t="s">
        <v>271</v>
      </c>
      <c r="R66" s="36" t="s">
        <v>259</v>
      </c>
    </row>
    <row r="67" spans="2:18" hidden="1" x14ac:dyDescent="0.25">
      <c r="C67" s="36"/>
      <c r="J67" s="32" t="s">
        <v>74</v>
      </c>
      <c r="K67" s="36" t="s">
        <v>121</v>
      </c>
      <c r="L67" s="36" t="s">
        <v>126</v>
      </c>
      <c r="M67" s="36" t="s">
        <v>192</v>
      </c>
      <c r="N67" s="36" t="s">
        <v>195</v>
      </c>
      <c r="O67" s="36" t="str">
        <f>VIK!AH32</f>
        <v>Argentina</v>
      </c>
      <c r="P67" s="36" t="s">
        <v>257</v>
      </c>
      <c r="Q67" s="36" t="s">
        <v>202</v>
      </c>
      <c r="R67" s="36" t="s">
        <v>266</v>
      </c>
    </row>
    <row r="68" spans="2:18" hidden="1" x14ac:dyDescent="0.25">
      <c r="F68" s="32" t="s">
        <v>92</v>
      </c>
      <c r="G68" s="32"/>
      <c r="I68" s="65" t="s">
        <v>237</v>
      </c>
      <c r="J68" s="59" t="s">
        <v>72</v>
      </c>
      <c r="N68" s="36" t="s">
        <v>260</v>
      </c>
      <c r="O68" s="36" t="str">
        <f>VIK!AH33</f>
        <v>Portugal</v>
      </c>
    </row>
    <row r="69" spans="2:18" hidden="1" x14ac:dyDescent="0.25">
      <c r="F69" s="65" t="s">
        <v>183</v>
      </c>
      <c r="G69" s="159" t="s">
        <v>110</v>
      </c>
      <c r="I69" s="65" t="s">
        <v>230</v>
      </c>
      <c r="J69" s="32" t="s">
        <v>70</v>
      </c>
      <c r="L69" s="36" t="s">
        <v>210</v>
      </c>
      <c r="M69" s="36" t="s">
        <v>258</v>
      </c>
      <c r="O69" s="36" t="str">
        <f>VIK!AI30</f>
        <v>Austria</v>
      </c>
      <c r="P69" s="36" t="s">
        <v>127</v>
      </c>
      <c r="R69" s="36" t="s">
        <v>270</v>
      </c>
    </row>
    <row r="70" spans="2:18" hidden="1" x14ac:dyDescent="0.25">
      <c r="F70" s="65" t="s">
        <v>240</v>
      </c>
      <c r="G70" s="160"/>
      <c r="I70" s="66" t="s">
        <v>234</v>
      </c>
      <c r="J70" s="32" t="s">
        <v>71</v>
      </c>
      <c r="L70" s="36" t="s">
        <v>256</v>
      </c>
      <c r="M70" s="36" t="s">
        <v>259</v>
      </c>
      <c r="N70" s="36" t="s">
        <v>131</v>
      </c>
      <c r="O70" s="36" t="str">
        <f>VIK!AI31</f>
        <v>Iran</v>
      </c>
      <c r="P70" s="36" t="s">
        <v>165</v>
      </c>
      <c r="R70" s="36" t="s">
        <v>200</v>
      </c>
    </row>
    <row r="71" spans="2:18" hidden="1" x14ac:dyDescent="0.25">
      <c r="F71" s="65" t="s">
        <v>186</v>
      </c>
      <c r="G71" s="160"/>
      <c r="I71" s="66" t="s">
        <v>142</v>
      </c>
      <c r="J71" s="32" t="s">
        <v>76</v>
      </c>
      <c r="L71" s="36" t="s">
        <v>211</v>
      </c>
      <c r="M71" s="36" t="s">
        <v>194</v>
      </c>
      <c r="N71" s="36" t="s">
        <v>261</v>
      </c>
      <c r="O71" s="36" t="str">
        <f>VIK!AI32</f>
        <v>Uruguay</v>
      </c>
      <c r="P71" s="36" t="s">
        <v>257</v>
      </c>
      <c r="R71" s="36" t="s">
        <v>259</v>
      </c>
    </row>
    <row r="72" spans="2:18" hidden="1" x14ac:dyDescent="0.25">
      <c r="C72" s="37" t="s">
        <v>116</v>
      </c>
      <c r="D72" s="36">
        <v>0</v>
      </c>
      <c r="F72" s="65" t="s">
        <v>214</v>
      </c>
      <c r="G72" s="161"/>
      <c r="I72" s="67" t="s">
        <v>224</v>
      </c>
      <c r="J72" s="59" t="s">
        <v>69</v>
      </c>
      <c r="N72" s="36" t="s">
        <v>198</v>
      </c>
      <c r="O72" s="36" t="str">
        <f>VIK!AI33</f>
        <v>Ghana</v>
      </c>
    </row>
    <row r="73" spans="2:18" hidden="1" x14ac:dyDescent="0.25">
      <c r="C73" s="37" t="s">
        <v>117</v>
      </c>
      <c r="D73" s="36">
        <v>1</v>
      </c>
      <c r="F73" s="66" t="s">
        <v>179</v>
      </c>
      <c r="G73" s="162" t="s">
        <v>111</v>
      </c>
      <c r="I73" s="67" t="s">
        <v>175</v>
      </c>
      <c r="J73" s="59" t="s">
        <v>77</v>
      </c>
      <c r="N73" s="36" t="s">
        <v>197</v>
      </c>
      <c r="R73" s="36" t="s">
        <v>264</v>
      </c>
    </row>
    <row r="74" spans="2:18" hidden="1" x14ac:dyDescent="0.25">
      <c r="D74" s="36">
        <v>2</v>
      </c>
      <c r="F74" s="66" t="s">
        <v>223</v>
      </c>
      <c r="G74" s="163"/>
      <c r="I74" s="68" t="s">
        <v>228</v>
      </c>
      <c r="J74" s="59" t="s">
        <v>79</v>
      </c>
      <c r="N74" s="36" t="s">
        <v>262</v>
      </c>
      <c r="R74" s="36" t="s">
        <v>261</v>
      </c>
    </row>
    <row r="75" spans="2:18" hidden="1" x14ac:dyDescent="0.25">
      <c r="D75" s="36">
        <v>3</v>
      </c>
      <c r="F75" s="66" t="s">
        <v>225</v>
      </c>
      <c r="G75" s="163"/>
      <c r="I75" s="68" t="s">
        <v>238</v>
      </c>
      <c r="J75" s="59" t="s">
        <v>68</v>
      </c>
      <c r="N75" s="36" t="s">
        <v>263</v>
      </c>
      <c r="R75" s="36" t="s">
        <v>274</v>
      </c>
    </row>
    <row r="76" spans="2:18" hidden="1" x14ac:dyDescent="0.25">
      <c r="D76" s="36">
        <v>4</v>
      </c>
      <c r="F76" s="66" t="s">
        <v>19</v>
      </c>
      <c r="G76" s="164"/>
      <c r="I76" s="69" t="s">
        <v>225</v>
      </c>
      <c r="J76" s="59" t="s">
        <v>82</v>
      </c>
      <c r="N76" s="36" t="s">
        <v>167</v>
      </c>
    </row>
    <row r="77" spans="2:18" hidden="1" x14ac:dyDescent="0.25">
      <c r="D77" s="36">
        <v>5</v>
      </c>
      <c r="F77" s="67" t="s">
        <v>184</v>
      </c>
      <c r="G77" s="165" t="s">
        <v>112</v>
      </c>
      <c r="I77" s="69" t="s">
        <v>174</v>
      </c>
      <c r="J77" s="59" t="s">
        <v>75</v>
      </c>
      <c r="N77" s="36" t="s">
        <v>264</v>
      </c>
      <c r="Q77" s="36" t="s">
        <v>232</v>
      </c>
      <c r="R77" s="36" t="s">
        <v>17</v>
      </c>
    </row>
    <row r="78" spans="2:18" hidden="1" x14ac:dyDescent="0.25">
      <c r="D78" s="36">
        <v>6</v>
      </c>
      <c r="F78" s="67" t="s">
        <v>177</v>
      </c>
      <c r="G78" s="166"/>
      <c r="I78" s="70" t="s">
        <v>240</v>
      </c>
      <c r="J78" s="59" t="s">
        <v>84</v>
      </c>
      <c r="N78" s="36" t="s">
        <v>265</v>
      </c>
      <c r="Q78" s="36" t="s">
        <v>227</v>
      </c>
      <c r="R78" s="36" t="s">
        <v>16</v>
      </c>
    </row>
    <row r="79" spans="2:18" hidden="1" x14ac:dyDescent="0.25">
      <c r="D79" s="36">
        <v>7</v>
      </c>
      <c r="F79" s="67" t="s">
        <v>276</v>
      </c>
      <c r="G79" s="166"/>
      <c r="I79" s="70" t="s">
        <v>235</v>
      </c>
      <c r="J79" s="59" t="s">
        <v>78</v>
      </c>
      <c r="Q79" s="36" t="s">
        <v>276</v>
      </c>
      <c r="R79" s="36" t="s">
        <v>190</v>
      </c>
    </row>
    <row r="80" spans="2:18" hidden="1" x14ac:dyDescent="0.25">
      <c r="D80" s="36">
        <v>8</v>
      </c>
      <c r="F80" s="67" t="s">
        <v>142</v>
      </c>
      <c r="G80" s="167"/>
      <c r="I80" s="71" t="s">
        <v>229</v>
      </c>
      <c r="J80" s="59" t="s">
        <v>83</v>
      </c>
      <c r="N80" s="36" t="s">
        <v>132</v>
      </c>
    </row>
    <row r="81" spans="3:18" hidden="1" x14ac:dyDescent="0.25">
      <c r="D81" s="36">
        <v>9</v>
      </c>
      <c r="F81" s="68" t="s">
        <v>172</v>
      </c>
      <c r="G81" s="168" t="s">
        <v>113</v>
      </c>
      <c r="I81" s="71" t="s">
        <v>187</v>
      </c>
      <c r="J81" s="59" t="s">
        <v>85</v>
      </c>
      <c r="N81" s="36" t="s">
        <v>256</v>
      </c>
      <c r="Q81" s="36" t="s">
        <v>235</v>
      </c>
      <c r="R81" s="36" t="s">
        <v>18</v>
      </c>
    </row>
    <row r="82" spans="3:18" hidden="1" x14ac:dyDescent="0.25">
      <c r="D82" s="36">
        <v>10</v>
      </c>
      <c r="F82" s="68" t="s">
        <v>224</v>
      </c>
      <c r="G82" s="169"/>
      <c r="I82" s="72" t="s">
        <v>227</v>
      </c>
      <c r="J82" s="59" t="s">
        <v>81</v>
      </c>
      <c r="N82" s="36" t="s">
        <v>266</v>
      </c>
      <c r="Q82" s="36" t="s">
        <v>238</v>
      </c>
      <c r="R82" s="36" t="s">
        <v>173</v>
      </c>
    </row>
    <row r="83" spans="3:18" hidden="1" x14ac:dyDescent="0.25">
      <c r="D83" s="36">
        <v>11</v>
      </c>
      <c r="F83" s="68" t="s">
        <v>176</v>
      </c>
      <c r="G83" s="169"/>
      <c r="I83" s="36" t="s">
        <v>276</v>
      </c>
      <c r="J83" s="59" t="s">
        <v>86</v>
      </c>
      <c r="N83" s="36" t="s">
        <v>168</v>
      </c>
      <c r="Q83" s="36" t="s">
        <v>240</v>
      </c>
      <c r="R83" s="36" t="s">
        <v>15</v>
      </c>
    </row>
    <row r="84" spans="3:18" hidden="1" x14ac:dyDescent="0.25">
      <c r="D84" s="36">
        <v>12</v>
      </c>
      <c r="F84" s="68" t="s">
        <v>134</v>
      </c>
      <c r="G84" s="170"/>
      <c r="I84" s="36" t="s">
        <v>231</v>
      </c>
      <c r="J84" s="59" t="s">
        <v>96</v>
      </c>
      <c r="N84" s="36" t="s">
        <v>267</v>
      </c>
    </row>
    <row r="85" spans="3:18" hidden="1" x14ac:dyDescent="0.25">
      <c r="D85" s="36">
        <v>13</v>
      </c>
      <c r="F85" s="69" t="s">
        <v>16</v>
      </c>
      <c r="G85" s="171" t="s">
        <v>114</v>
      </c>
      <c r="I85" s="36" t="s">
        <v>223</v>
      </c>
      <c r="J85" s="59" t="s">
        <v>97</v>
      </c>
      <c r="N85" s="36" t="s">
        <v>268</v>
      </c>
      <c r="R85" s="36" t="s">
        <v>14</v>
      </c>
    </row>
    <row r="86" spans="3:18" hidden="1" x14ac:dyDescent="0.25">
      <c r="D86" s="36">
        <v>14</v>
      </c>
      <c r="F86" s="69" t="s">
        <v>227</v>
      </c>
      <c r="G86" s="172"/>
      <c r="I86" s="36" t="s">
        <v>236</v>
      </c>
      <c r="J86" s="59" t="s">
        <v>88</v>
      </c>
      <c r="N86" s="36" t="s">
        <v>196</v>
      </c>
      <c r="R86" s="36" t="s">
        <v>184</v>
      </c>
    </row>
    <row r="87" spans="3:18" hidden="1" x14ac:dyDescent="0.25">
      <c r="D87" s="36">
        <v>15</v>
      </c>
      <c r="F87" s="69" t="s">
        <v>228</v>
      </c>
      <c r="G87" s="172"/>
      <c r="H87" s="51"/>
      <c r="I87" s="36" t="s">
        <v>232</v>
      </c>
      <c r="J87" s="59" t="s">
        <v>98</v>
      </c>
      <c r="N87" s="36" t="s">
        <v>269</v>
      </c>
      <c r="R87" s="36" t="s">
        <v>15</v>
      </c>
    </row>
    <row r="88" spans="3:18" hidden="1" x14ac:dyDescent="0.25">
      <c r="D88" s="36">
        <v>16</v>
      </c>
      <c r="F88" s="69" t="s">
        <v>169</v>
      </c>
      <c r="G88" s="173"/>
      <c r="J88" s="59" t="s">
        <v>99</v>
      </c>
    </row>
    <row r="89" spans="3:18" hidden="1" x14ac:dyDescent="0.25">
      <c r="D89" s="36">
        <v>17</v>
      </c>
      <c r="F89" s="70" t="s">
        <v>190</v>
      </c>
      <c r="G89" s="156" t="s">
        <v>115</v>
      </c>
      <c r="J89" s="59" t="s">
        <v>100</v>
      </c>
      <c r="N89" s="36" t="s">
        <v>133</v>
      </c>
    </row>
    <row r="90" spans="3:18" hidden="1" x14ac:dyDescent="0.25">
      <c r="D90" s="36">
        <v>18</v>
      </c>
      <c r="F90" s="70" t="s">
        <v>180</v>
      </c>
      <c r="G90" s="157"/>
      <c r="J90" s="59" t="s">
        <v>89</v>
      </c>
      <c r="N90" s="36" t="s">
        <v>270</v>
      </c>
    </row>
    <row r="91" spans="3:18" hidden="1" x14ac:dyDescent="0.25">
      <c r="D91" s="36">
        <v>19</v>
      </c>
      <c r="F91" s="70" t="s">
        <v>38</v>
      </c>
      <c r="G91" s="157"/>
      <c r="J91" s="59" t="s">
        <v>93</v>
      </c>
      <c r="N91" s="36" t="s">
        <v>259</v>
      </c>
    </row>
    <row r="92" spans="3:18" hidden="1" x14ac:dyDescent="0.25">
      <c r="C92" s="36"/>
      <c r="D92" s="36">
        <v>20</v>
      </c>
      <c r="F92" s="70" t="s">
        <v>175</v>
      </c>
      <c r="G92" s="158"/>
      <c r="J92" s="59" t="s">
        <v>101</v>
      </c>
      <c r="N92" s="36" t="s">
        <v>199</v>
      </c>
    </row>
    <row r="93" spans="3:18" hidden="1" x14ac:dyDescent="0.25">
      <c r="F93" s="71" t="s">
        <v>39</v>
      </c>
      <c r="G93" s="177" t="s">
        <v>188</v>
      </c>
      <c r="J93" s="59" t="s">
        <v>102</v>
      </c>
      <c r="N93" s="36" t="s">
        <v>271</v>
      </c>
    </row>
    <row r="94" spans="3:18" hidden="1" x14ac:dyDescent="0.25">
      <c r="F94" s="71" t="s">
        <v>230</v>
      </c>
      <c r="G94" s="177"/>
      <c r="J94" s="59" t="s">
        <v>103</v>
      </c>
      <c r="N94" s="36" t="s">
        <v>200</v>
      </c>
    </row>
    <row r="95" spans="3:18" hidden="1" x14ac:dyDescent="0.25">
      <c r="F95" s="71" t="s">
        <v>171</v>
      </c>
      <c r="G95" s="177"/>
      <c r="J95" s="59" t="s">
        <v>104</v>
      </c>
      <c r="N95" s="36" t="s">
        <v>272</v>
      </c>
    </row>
    <row r="96" spans="3:18" hidden="1" x14ac:dyDescent="0.25">
      <c r="F96" s="71" t="s">
        <v>231</v>
      </c>
      <c r="G96" s="177"/>
      <c r="J96" s="59" t="s">
        <v>105</v>
      </c>
      <c r="N96" s="36" t="s">
        <v>201</v>
      </c>
    </row>
    <row r="97" spans="6:14" hidden="1" x14ac:dyDescent="0.25">
      <c r="F97" s="72" t="s">
        <v>18</v>
      </c>
      <c r="G97" s="176" t="s">
        <v>189</v>
      </c>
      <c r="J97" s="59" t="s">
        <v>106</v>
      </c>
      <c r="N97" s="36" t="s">
        <v>202</v>
      </c>
    </row>
    <row r="98" spans="6:14" hidden="1" x14ac:dyDescent="0.25">
      <c r="F98" s="72" t="s">
        <v>229</v>
      </c>
      <c r="G98" s="176"/>
      <c r="J98" s="59" t="s">
        <v>107</v>
      </c>
    </row>
    <row r="99" spans="6:14" hidden="1" x14ac:dyDescent="0.25">
      <c r="F99" s="72" t="s">
        <v>174</v>
      </c>
      <c r="G99" s="176"/>
      <c r="J99" s="59" t="s">
        <v>90</v>
      </c>
    </row>
    <row r="100" spans="6:14" hidden="1" x14ac:dyDescent="0.25">
      <c r="F100" s="72" t="s">
        <v>185</v>
      </c>
      <c r="G100" s="176"/>
      <c r="J100" s="59" t="s">
        <v>108</v>
      </c>
    </row>
    <row r="101" spans="6:14" hidden="1" x14ac:dyDescent="0.25">
      <c r="F101" s="36" t="s">
        <v>14</v>
      </c>
      <c r="G101" s="176" t="s">
        <v>252</v>
      </c>
      <c r="J101" s="59" t="s">
        <v>87</v>
      </c>
    </row>
    <row r="102" spans="6:14" hidden="1" x14ac:dyDescent="0.25">
      <c r="F102" s="36" t="s">
        <v>170</v>
      </c>
      <c r="G102" s="176"/>
      <c r="J102" s="59" t="s">
        <v>109</v>
      </c>
    </row>
    <row r="103" spans="6:14" hidden="1" x14ac:dyDescent="0.25">
      <c r="F103" s="36" t="s">
        <v>232</v>
      </c>
      <c r="G103" s="176"/>
      <c r="J103" s="59" t="s">
        <v>94</v>
      </c>
    </row>
    <row r="104" spans="6:14" hidden="1" x14ac:dyDescent="0.25">
      <c r="F104" s="36" t="s">
        <v>233</v>
      </c>
      <c r="G104" s="176"/>
      <c r="J104" s="32" t="s">
        <v>95</v>
      </c>
    </row>
    <row r="105" spans="6:14" hidden="1" x14ac:dyDescent="0.25">
      <c r="F105" s="36" t="s">
        <v>173</v>
      </c>
      <c r="G105" s="176" t="s">
        <v>254</v>
      </c>
    </row>
    <row r="106" spans="6:14" hidden="1" x14ac:dyDescent="0.25">
      <c r="F106" s="36" t="s">
        <v>234</v>
      </c>
      <c r="G106" s="176"/>
    </row>
    <row r="107" spans="6:14" hidden="1" x14ac:dyDescent="0.25">
      <c r="F107" s="36" t="s">
        <v>138</v>
      </c>
      <c r="G107" s="176"/>
    </row>
    <row r="108" spans="6:14" hidden="1" x14ac:dyDescent="0.25">
      <c r="F108" s="36" t="s">
        <v>235</v>
      </c>
      <c r="G108" s="176"/>
    </row>
    <row r="109" spans="6:14" hidden="1" x14ac:dyDescent="0.25">
      <c r="F109" s="36" t="s">
        <v>17</v>
      </c>
      <c r="G109" s="176" t="s">
        <v>253</v>
      </c>
    </row>
    <row r="110" spans="6:14" hidden="1" x14ac:dyDescent="0.25">
      <c r="F110" s="36" t="s">
        <v>236</v>
      </c>
      <c r="G110" s="176"/>
    </row>
    <row r="111" spans="6:14" hidden="1" x14ac:dyDescent="0.25">
      <c r="F111" s="36" t="s">
        <v>238</v>
      </c>
      <c r="G111" s="176"/>
    </row>
    <row r="112" spans="6:14" hidden="1" x14ac:dyDescent="0.25">
      <c r="F112" s="36" t="s">
        <v>239</v>
      </c>
      <c r="G112" s="176"/>
    </row>
    <row r="113" spans="6:7" hidden="1" x14ac:dyDescent="0.25">
      <c r="F113" s="36" t="s">
        <v>15</v>
      </c>
      <c r="G113" s="176" t="s">
        <v>253</v>
      </c>
    </row>
    <row r="114" spans="6:7" hidden="1" x14ac:dyDescent="0.25">
      <c r="F114" s="36" t="s">
        <v>32</v>
      </c>
      <c r="G114" s="176"/>
    </row>
    <row r="115" spans="6:7" hidden="1" x14ac:dyDescent="0.25">
      <c r="F115" s="36" t="s">
        <v>187</v>
      </c>
      <c r="G115" s="176"/>
    </row>
    <row r="116" spans="6:7" hidden="1" x14ac:dyDescent="0.25">
      <c r="F116" s="36" t="s">
        <v>277</v>
      </c>
      <c r="G116" s="176"/>
    </row>
    <row r="117" spans="6:7" hidden="1" x14ac:dyDescent="0.25"/>
  </sheetData>
  <mergeCells count="12">
    <mergeCell ref="G89:G92"/>
    <mergeCell ref="G69:G72"/>
    <mergeCell ref="G73:G76"/>
    <mergeCell ref="G77:G80"/>
    <mergeCell ref="G81:G84"/>
    <mergeCell ref="G85:G88"/>
    <mergeCell ref="G101:G104"/>
    <mergeCell ref="G105:G108"/>
    <mergeCell ref="G109:G112"/>
    <mergeCell ref="G113:G116"/>
    <mergeCell ref="G93:G96"/>
    <mergeCell ref="G97:G100"/>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A3FA882B-AAB4-4F5D-8E27-B51E89A2BB34}">
      <formula1>$P$65:$P$67</formula1>
    </dataValidation>
    <dataValidation type="list" allowBlank="1" showInputMessage="1" showErrorMessage="1" sqref="C60" xr:uid="{A940D5B4-2CEA-4D28-B989-BAC7EDE4CF25}">
      <formula1>$F$69:$F$100</formula1>
    </dataValidation>
    <dataValidation type="list" allowBlank="1" showInputMessage="1" showErrorMessage="1" sqref="C21:C22 C17:C18 C12" xr:uid="{6279BD4D-1556-455A-816F-75EBD60023F0}">
      <formula1>$N$65:$N$97</formula1>
    </dataValidation>
    <dataValidation type="list" allowBlank="1" showInputMessage="1" showErrorMessage="1" sqref="C13" xr:uid="{78F9E9AE-0B35-4421-A387-D15636A8C7D5}">
      <formula1>$Q$65:$Q$67</formula1>
    </dataValidation>
    <dataValidation type="list" allowBlank="1" showInputMessage="1" showErrorMessage="1" sqref="C15" xr:uid="{DC6D5867-5231-46B7-8030-2E5678204607}">
      <formula1>$R$65:$R$67</formula1>
    </dataValidation>
    <dataValidation type="list" allowBlank="1" showInputMessage="1" showErrorMessage="1" sqref="C48" xr:uid="{6492E12E-A424-4463-9FD1-B2EBD243DB3F}">
      <formula1>$L$69:$L$71</formula1>
    </dataValidation>
    <dataValidation type="list" allowBlank="1" showInputMessage="1" showErrorMessage="1" sqref="C14" xr:uid="{7C29728F-51CB-4840-93D7-678A49CC85D2}">
      <formula1>$R$69:$R$71</formula1>
    </dataValidation>
    <dataValidation type="list" allowBlank="1" showInputMessage="1" showErrorMessage="1" sqref="C16" xr:uid="{166F00D8-0F0B-4077-92B0-B8C74A9F6709}">
      <formula1>$R$73:$R$75</formula1>
    </dataValidation>
    <dataValidation type="list" allowBlank="1" showInputMessage="1" showErrorMessage="1" sqref="C30:C31 C36:C41" xr:uid="{72809D87-C225-4BC8-BAA9-837571E9955D}">
      <formula1>$F$69:$F$116</formula1>
    </dataValidation>
    <dataValidation type="list" allowBlank="1" showInputMessage="1" showErrorMessage="1" sqref="C43" xr:uid="{E2C487D8-630D-4AFE-BEDE-583C8243376C}">
      <formula1>$Q$77:$Q$79</formula1>
    </dataValidation>
    <dataValidation type="list" allowBlank="1" showInputMessage="1" showErrorMessage="1" sqref="C44" xr:uid="{7E4B8B7D-3B94-4626-B743-BCBB341EB357}">
      <formula1>$Q$81:$Q$83</formula1>
    </dataValidation>
    <dataValidation type="list" allowBlank="1" showInputMessage="1" showErrorMessage="1" sqref="C45" xr:uid="{BBBF1D17-571B-43FB-8A6D-05463E4CB257}">
      <formula1>$R$85:$R$87</formula1>
    </dataValidation>
    <dataValidation type="list" allowBlank="1" showInputMessage="1" showErrorMessage="1" sqref="C46" xr:uid="{BF9E94B3-08EF-42B2-98E1-E8E3C07B4AE8}">
      <formula1>$R$81:$R$83</formula1>
    </dataValidation>
    <dataValidation type="list" allowBlank="1" showInputMessage="1" showErrorMessage="1" sqref="C47" xr:uid="{F276F152-D559-4487-9428-5C5ED3377284}">
      <formula1>$R$77:$R$79</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VIK</vt:lpstr>
      <vt:lpstr>VIK 2</vt:lpstr>
      <vt:lpstr>VIK!Área_de_impresión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Alejandro Ortiz-Echagüe</cp:lastModifiedBy>
  <cp:lastPrinted>2016-03-28T13:39:10Z</cp:lastPrinted>
  <dcterms:created xsi:type="dcterms:W3CDTF">2006-05-21T16:29:43Z</dcterms:created>
  <dcterms:modified xsi:type="dcterms:W3CDTF">2026-06-09T19:56:51Z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ies>
</file>