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filterPrivacy="1" defaultThemeVersion="166925"/>
  <xr:revisionPtr revIDLastSave="0" documentId="13_ncr:1_{56AAD693-7D5B-DD4D-8C96-127F33166E97}" xr6:coauthVersionLast="47" xr6:coauthVersionMax="47" xr10:uidLastSave="{00000000-0000-0000-0000-000000000000}"/>
  <bookViews>
    <workbookView xWindow="45620" yWindow="500" windowWidth="27860" windowHeight="19960" activeTab="3" xr2:uid="{2BDD1832-8487-BD4C-8874-DE19A1DD6278}"/>
  </bookViews>
  <sheets>
    <sheet name="1-StartHere" sheetId="8" r:id="rId1"/>
    <sheet name="User-Rights-Assignment" sheetId="14" r:id="rId2"/>
    <sheet name="BasicFileShareGroups" sheetId="18" r:id="rId3"/>
    <sheet name="PAM-RecommendedGroups" sheetId="16" r:id="rId4"/>
    <sheet name="Sources" sheetId="17"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25" i="8" l="1"/>
  <c r="B24" i="8"/>
  <c r="B23" i="8"/>
  <c r="D17" i="16"/>
  <c r="D18" i="16"/>
  <c r="D3" i="16"/>
  <c r="D4" i="16"/>
  <c r="D5" i="16"/>
  <c r="D6" i="16"/>
  <c r="D7" i="16"/>
  <c r="D8" i="16"/>
  <c r="D9" i="16"/>
  <c r="D10" i="16"/>
  <c r="D11" i="16"/>
  <c r="D12" i="16"/>
  <c r="D13" i="16"/>
  <c r="D14" i="16"/>
  <c r="D15" i="16"/>
  <c r="D16" i="16"/>
  <c r="D19" i="16"/>
  <c r="D20" i="16"/>
  <c r="D21" i="16"/>
  <c r="D37" i="16"/>
  <c r="D38" i="16"/>
  <c r="D39" i="16"/>
  <c r="D40" i="16"/>
  <c r="D41" i="16"/>
  <c r="D42" i="16"/>
  <c r="D43" i="16"/>
  <c r="D44" i="16"/>
  <c r="D45" i="16"/>
  <c r="D46" i="16"/>
  <c r="D47" i="16"/>
  <c r="D48" i="16"/>
  <c r="D49" i="16"/>
  <c r="D50" i="16"/>
  <c r="D51" i="16"/>
  <c r="D52" i="16"/>
  <c r="D53" i="16"/>
  <c r="D54" i="16"/>
  <c r="D55" i="16"/>
  <c r="D56" i="16"/>
  <c r="D57" i="16"/>
  <c r="D58" i="16"/>
  <c r="D59" i="16"/>
  <c r="D60" i="16"/>
  <c r="D61" i="16"/>
  <c r="D62" i="16"/>
  <c r="D63" i="16"/>
  <c r="D64" i="16"/>
  <c r="D65" i="16"/>
  <c r="D66" i="16"/>
  <c r="D67" i="16"/>
  <c r="D68" i="16"/>
  <c r="D69" i="16"/>
  <c r="D70" i="16"/>
  <c r="D71" i="16"/>
  <c r="D72" i="16"/>
  <c r="D73" i="16"/>
  <c r="D74" i="16"/>
  <c r="D75" i="16"/>
  <c r="D76" i="16"/>
  <c r="D77" i="16"/>
  <c r="D78" i="16"/>
  <c r="D79" i="16"/>
  <c r="D80" i="16"/>
  <c r="D81" i="16"/>
  <c r="D82" i="16"/>
  <c r="D83" i="16"/>
  <c r="D84" i="16"/>
  <c r="D85" i="16"/>
  <c r="D86" i="16"/>
  <c r="D87" i="16"/>
  <c r="D88" i="16"/>
  <c r="D89" i="16"/>
  <c r="D90" i="16"/>
  <c r="D91" i="16"/>
  <c r="D92" i="16"/>
  <c r="D93" i="16"/>
  <c r="D94" i="16"/>
  <c r="D95" i="16"/>
  <c r="D96" i="16"/>
  <c r="D97" i="16"/>
  <c r="D98" i="16"/>
  <c r="D99" i="16"/>
  <c r="D100" i="16"/>
  <c r="D101" i="16"/>
  <c r="D102" i="16"/>
  <c r="D103" i="16"/>
  <c r="D104" i="16"/>
  <c r="D105" i="16"/>
  <c r="D106" i="16"/>
  <c r="D107" i="16"/>
  <c r="D108" i="16"/>
  <c r="D109" i="16"/>
  <c r="D110" i="16"/>
  <c r="D111" i="16"/>
  <c r="D112" i="16"/>
  <c r="D113" i="16"/>
  <c r="D114" i="16"/>
  <c r="D115" i="16"/>
  <c r="D116" i="16"/>
  <c r="D117" i="16"/>
  <c r="D118" i="16"/>
  <c r="D119" i="16"/>
  <c r="D120" i="16"/>
  <c r="D121" i="16"/>
  <c r="D122" i="16"/>
  <c r="D123" i="16"/>
  <c r="D124" i="16"/>
  <c r="D125" i="16"/>
  <c r="D126" i="16"/>
  <c r="D127" i="16"/>
  <c r="D128" i="16"/>
  <c r="D129" i="16"/>
  <c r="D130" i="16"/>
  <c r="D131" i="16"/>
  <c r="D132" i="16"/>
  <c r="D133" i="16"/>
  <c r="D134" i="16"/>
  <c r="D135" i="16"/>
  <c r="D136" i="16"/>
  <c r="D137" i="16"/>
  <c r="D138" i="16"/>
  <c r="D139" i="16"/>
  <c r="D140" i="16"/>
  <c r="D141" i="16"/>
  <c r="D142" i="16"/>
  <c r="D143" i="16"/>
  <c r="D144" i="16"/>
  <c r="D145" i="16"/>
  <c r="D146" i="16"/>
  <c r="D147" i="16"/>
  <c r="D148" i="16"/>
  <c r="D149" i="16"/>
  <c r="D150" i="16"/>
  <c r="D151" i="16"/>
  <c r="D152" i="16"/>
  <c r="D153" i="16"/>
  <c r="D154" i="16"/>
  <c r="D155" i="16"/>
  <c r="D156" i="16"/>
  <c r="D157" i="16"/>
  <c r="D158" i="16"/>
  <c r="D159" i="16"/>
  <c r="D160" i="16"/>
  <c r="D161" i="16"/>
  <c r="D162" i="16"/>
  <c r="D163" i="16"/>
  <c r="D164" i="16"/>
  <c r="D165" i="16"/>
  <c r="D166" i="16"/>
  <c r="D167" i="16"/>
  <c r="D168" i="16"/>
  <c r="D169" i="16"/>
  <c r="D170" i="16"/>
  <c r="D171" i="16"/>
  <c r="D172" i="16"/>
  <c r="D173" i="16"/>
  <c r="D174" i="16"/>
  <c r="D175" i="16"/>
  <c r="D176" i="16"/>
  <c r="D177" i="16"/>
  <c r="D178" i="16"/>
  <c r="D179" i="16"/>
  <c r="D180" i="16"/>
  <c r="D181" i="16"/>
  <c r="D182" i="16"/>
  <c r="D183" i="16"/>
  <c r="D184" i="16"/>
  <c r="D185" i="16"/>
  <c r="D186" i="16"/>
  <c r="D187" i="16"/>
  <c r="D188" i="16"/>
  <c r="D2" i="18"/>
  <c r="D2" i="16" l="1"/>
  <c r="A3" i="14"/>
  <c r="A4" i="14"/>
  <c r="A5" i="14"/>
  <c r="A6" i="14"/>
  <c r="A7" i="14"/>
  <c r="A8" i="14"/>
  <c r="A9" i="14"/>
  <c r="A10" i="14"/>
  <c r="A11" i="14"/>
  <c r="A12" i="14"/>
  <c r="A13" i="14"/>
  <c r="A14" i="14"/>
  <c r="A15" i="14"/>
  <c r="A16" i="14"/>
  <c r="A17" i="14"/>
  <c r="A18" i="14"/>
  <c r="A19" i="14"/>
  <c r="A20" i="14"/>
  <c r="A21" i="14"/>
  <c r="A22" i="14"/>
  <c r="A23" i="14"/>
  <c r="A24" i="14"/>
  <c r="A25" i="14"/>
  <c r="A26" i="14"/>
  <c r="A27" i="14"/>
  <c r="A28" i="14"/>
  <c r="A29" i="14"/>
  <c r="A30" i="14"/>
  <c r="A31" i="14"/>
  <c r="A32" i="14"/>
  <c r="A33" i="14"/>
  <c r="A34" i="14"/>
  <c r="A35" i="14"/>
  <c r="A36" i="14"/>
  <c r="A37" i="14"/>
  <c r="A38" i="14"/>
  <c r="A39" i="14"/>
  <c r="A40" i="14"/>
  <c r="A41" i="14"/>
  <c r="A42" i="14"/>
  <c r="A43" i="14"/>
  <c r="A44" i="14"/>
  <c r="A45" i="14"/>
  <c r="A46" i="14"/>
  <c r="A2" i="14"/>
  <c r="F1" i="18" l="1"/>
  <c r="E1" i="16" l="1"/>
  <c r="B3" i="14" l="1"/>
  <c r="E3" i="14" s="1"/>
  <c r="B4" i="14"/>
  <c r="E4" i="14" s="1"/>
  <c r="B5" i="14"/>
  <c r="E5" i="14" s="1"/>
  <c r="B6" i="14"/>
  <c r="E6" i="14" s="1"/>
  <c r="B7" i="14"/>
  <c r="E7" i="14" s="1"/>
  <c r="B8" i="14"/>
  <c r="E8" i="14" s="1"/>
  <c r="B9" i="14"/>
  <c r="E9" i="14" s="1"/>
  <c r="B10" i="14"/>
  <c r="E10" i="14" s="1"/>
  <c r="B11" i="14"/>
  <c r="E11" i="14" s="1"/>
  <c r="B12" i="14"/>
  <c r="E12" i="14" s="1"/>
  <c r="B13" i="14"/>
  <c r="E13" i="14" s="1"/>
  <c r="B14" i="14"/>
  <c r="E14" i="14" s="1"/>
  <c r="B15" i="14"/>
  <c r="E15" i="14" s="1"/>
  <c r="B16" i="14"/>
  <c r="E16" i="14" s="1"/>
  <c r="B17" i="14"/>
  <c r="E17" i="14" s="1"/>
  <c r="B18" i="14"/>
  <c r="E18" i="14" s="1"/>
  <c r="B19" i="14"/>
  <c r="E19" i="14" s="1"/>
  <c r="B20" i="14"/>
  <c r="E20" i="14" s="1"/>
  <c r="B21" i="14"/>
  <c r="E21" i="14" s="1"/>
  <c r="B22" i="14"/>
  <c r="E22" i="14" s="1"/>
  <c r="B23" i="14"/>
  <c r="E23" i="14" s="1"/>
  <c r="B24" i="14"/>
  <c r="E24" i="14" s="1"/>
  <c r="B25" i="14"/>
  <c r="E25" i="14" s="1"/>
  <c r="B26" i="14"/>
  <c r="E26" i="14" s="1"/>
  <c r="B27" i="14"/>
  <c r="E27" i="14" s="1"/>
  <c r="B28" i="14"/>
  <c r="E28" i="14" s="1"/>
  <c r="B29" i="14"/>
  <c r="E29" i="14" s="1"/>
  <c r="B30" i="14"/>
  <c r="E30" i="14" s="1"/>
  <c r="B31" i="14"/>
  <c r="E31" i="14" s="1"/>
  <c r="B32" i="14"/>
  <c r="E32" i="14" s="1"/>
  <c r="B33" i="14"/>
  <c r="E33" i="14" s="1"/>
  <c r="B34" i="14"/>
  <c r="E34" i="14" s="1"/>
  <c r="B35" i="14"/>
  <c r="E35" i="14" s="1"/>
  <c r="B36" i="14"/>
  <c r="E36" i="14" s="1"/>
  <c r="B37" i="14"/>
  <c r="E37" i="14" s="1"/>
  <c r="B38" i="14"/>
  <c r="E38" i="14" s="1"/>
  <c r="B39" i="14"/>
  <c r="E39" i="14" s="1"/>
  <c r="B40" i="14"/>
  <c r="E40" i="14" s="1"/>
  <c r="B41" i="14"/>
  <c r="E41" i="14" s="1"/>
  <c r="B42" i="14"/>
  <c r="E42" i="14" s="1"/>
  <c r="B43" i="14"/>
  <c r="E43" i="14" s="1"/>
  <c r="B44" i="14"/>
  <c r="E44" i="14" s="1"/>
  <c r="B45" i="14"/>
  <c r="E45" i="14" s="1"/>
  <c r="B46" i="14"/>
  <c r="E46" i="14" s="1"/>
  <c r="B2" i="14"/>
  <c r="E2" i="14" s="1"/>
  <c r="C4" i="8"/>
  <c r="C9" i="8" l="1"/>
</calcChain>
</file>

<file path=xl/sharedStrings.xml><?xml version="1.0" encoding="utf-8"?>
<sst xmlns="http://schemas.openxmlformats.org/spreadsheetml/2006/main" count="720" uniqueCount="531">
  <si>
    <t>Name</t>
  </si>
  <si>
    <t>Description</t>
  </si>
  <si>
    <t>Yes</t>
  </si>
  <si>
    <t>Go to Each Tab to grab the PowerShell Commands to make your OU's, Groups and Users</t>
  </si>
  <si>
    <t>Sample Full Syntax</t>
  </si>
  <si>
    <t>Domain Name</t>
  </si>
  <si>
    <t>Domain TLD</t>
  </si>
  <si>
    <t>LOCAL</t>
  </si>
  <si>
    <t>VDI-Access</t>
  </si>
  <si>
    <t>VDI-ExternalAccess</t>
  </si>
  <si>
    <t>VDI-ApplicationX</t>
  </si>
  <si>
    <t>VDI-DesktopY</t>
  </si>
  <si>
    <t>New-ADGroup -Name "LocalAdmins" -SamAccountName LocalAdmins -GroupCategory Security -GroupScope Global -DisplayName "Group for users who need local admin rights" -Path "ou=Admin,ou=Groups,ou=Lab,dc=$ADDomain,dc=$TLD" -Description "Group for users who need local admin rights" -verbose</t>
  </si>
  <si>
    <t>Requires MFA for Logins (Admins and/or External Users)</t>
  </si>
  <si>
    <t>VDI Session Policy to Allow Access to VDI</t>
  </si>
  <si>
    <t>VDI Access Policy for External Users</t>
  </si>
  <si>
    <t>VDI Access Policy for Application X</t>
  </si>
  <si>
    <t>VDI Access Policy for Desktop Y</t>
  </si>
  <si>
    <t>Accounts Enabled</t>
  </si>
  <si>
    <t>Protect OUs from Deletion</t>
  </si>
  <si>
    <t>No</t>
  </si>
  <si>
    <t>Security Group Creation</t>
  </si>
  <si>
    <t>New Group Creation</t>
  </si>
  <si>
    <t>Drop-Down-List-Text</t>
  </si>
  <si>
    <t>CTX-POL-Enable-Printing</t>
  </si>
  <si>
    <t>HZN-POL-HighSecurity</t>
  </si>
  <si>
    <t>HZN-POL-Enable-Printing</t>
  </si>
  <si>
    <t>CTX-POL-HighSecurity</t>
  </si>
  <si>
    <t>VDI</t>
  </si>
  <si>
    <t>Group Policy Setting</t>
  </si>
  <si>
    <t>Constant Name</t>
  </si>
  <si>
    <t>Access Credential Manager as a trusted caller</t>
  </si>
  <si>
    <t>SeTrustedCredManAccessPrivilege</t>
  </si>
  <si>
    <t>Access this computer from the network</t>
  </si>
  <si>
    <t>SeNetworkLogonRight</t>
  </si>
  <si>
    <t>Act as part of the operating system</t>
  </si>
  <si>
    <t>SeTcbPrivilege</t>
  </si>
  <si>
    <t>Add workstations to domain</t>
  </si>
  <si>
    <t>SeMachineAccountPrivilege</t>
  </si>
  <si>
    <t>Adjust memory quotas for a process</t>
  </si>
  <si>
    <t>SeIncreaseQuotaPrivilege</t>
  </si>
  <si>
    <t>Allow log on locally</t>
  </si>
  <si>
    <t>SeInteractiveLogonRight</t>
  </si>
  <si>
    <t>Allow log on through Remote Desktop Services</t>
  </si>
  <si>
    <t>SeRemoteInteractiveLogonRight</t>
  </si>
  <si>
    <t>Back up files and directories</t>
  </si>
  <si>
    <t>SeBackupPrivilege</t>
  </si>
  <si>
    <t>Bypass traverse checking</t>
  </si>
  <si>
    <t>SeChangeNotifyPrivilege</t>
  </si>
  <si>
    <t>Change the system time</t>
  </si>
  <si>
    <t>SeSystemtimePrivilege</t>
  </si>
  <si>
    <t>Change the time zone</t>
  </si>
  <si>
    <t>SeTimeZonePrivilege</t>
  </si>
  <si>
    <t>Create a pagefile</t>
  </si>
  <si>
    <t>SeCreatePagefilePrivilege</t>
  </si>
  <si>
    <t>Create a token object</t>
  </si>
  <si>
    <t>SeCreateTokenPrivilege</t>
  </si>
  <si>
    <t>Create global objects</t>
  </si>
  <si>
    <t>SeCreateGlobalPrivilege</t>
  </si>
  <si>
    <t>Create permanent shared objects</t>
  </si>
  <si>
    <t>SeCreatePermanentPrivilege</t>
  </si>
  <si>
    <t>Create symbolic links</t>
  </si>
  <si>
    <t>SeCreateSymbolicLinkPrivilege</t>
  </si>
  <si>
    <t>Debug programs</t>
  </si>
  <si>
    <t>SeDebugPrivilege</t>
  </si>
  <si>
    <t>Deny access to this computer from the network</t>
  </si>
  <si>
    <t>SeDenyNetworkLogonRight</t>
  </si>
  <si>
    <t>Deny log on as a batch job</t>
  </si>
  <si>
    <t>SeDenyBatchLogonRight</t>
  </si>
  <si>
    <t>Deny log on as a service</t>
  </si>
  <si>
    <t>SeDenyServiceLogonRight</t>
  </si>
  <si>
    <t>Deny log on locally</t>
  </si>
  <si>
    <t>SeDenyInteractiveLogonRight</t>
  </si>
  <si>
    <t>Deny log on through Remote Desktop Services</t>
  </si>
  <si>
    <t>SeDenyRemoteInteractiveLogonRight</t>
  </si>
  <si>
    <t>Enable computer and user accounts to be trusted for delegation</t>
  </si>
  <si>
    <t>SeEnableDelegationPrivilege</t>
  </si>
  <si>
    <t>Force shutdown from a remote system</t>
  </si>
  <si>
    <t>SeRemoteShutdownPrivilege</t>
  </si>
  <si>
    <t>Generate security audits</t>
  </si>
  <si>
    <t>SeAuditPrivilege</t>
  </si>
  <si>
    <t>Impersonate a client after authentication</t>
  </si>
  <si>
    <t>SeImpersonatePrivilege</t>
  </si>
  <si>
    <t>Increase a process working set</t>
  </si>
  <si>
    <t>SeIncreaseWorkingSetPrivilege</t>
  </si>
  <si>
    <t>Increase scheduling priority</t>
  </si>
  <si>
    <t>SeIncreaseBasePriorityPrivilege</t>
  </si>
  <si>
    <t>Load and unload device drivers</t>
  </si>
  <si>
    <t>SeLoadDriverPrivilege</t>
  </si>
  <si>
    <t>Lock pages in memory</t>
  </si>
  <si>
    <t>SeLockMemoryPrivilege</t>
  </si>
  <si>
    <t>Log on as a batch job</t>
  </si>
  <si>
    <t>SeBatchLogonRight</t>
  </si>
  <si>
    <t>Log on as a service</t>
  </si>
  <si>
    <t>SeServiceLogonRight</t>
  </si>
  <si>
    <t>Manage auditing and security log</t>
  </si>
  <si>
    <t>SeSecurityPrivilege</t>
  </si>
  <si>
    <t>Modify an object label</t>
  </si>
  <si>
    <t>SeRelabelPrivilege</t>
  </si>
  <si>
    <t>Modify firmware environment values</t>
  </si>
  <si>
    <t>SeSystemEnvironmentPrivilege</t>
  </si>
  <si>
    <t>Obtain an impersonation token for another user in the same session</t>
  </si>
  <si>
    <t>SeDelegateSessionUserImpersonatePrivilege</t>
  </si>
  <si>
    <t>Perform volume maintenance tasks</t>
  </si>
  <si>
    <t>SeManageVolumePrivilege</t>
  </si>
  <si>
    <t>Profile single process</t>
  </si>
  <si>
    <t>SeProfileSingleProcessPrivilege</t>
  </si>
  <si>
    <t>Profile system performance</t>
  </si>
  <si>
    <t>SeSystemProfilePrivilege</t>
  </si>
  <si>
    <t>Remove computer from docking station</t>
  </si>
  <si>
    <t>SeUndockPrivilege</t>
  </si>
  <si>
    <t>Replace a process level token</t>
  </si>
  <si>
    <t>SeAssignPrimaryTokenPrivilege</t>
  </si>
  <si>
    <t>Restore files and directories</t>
  </si>
  <si>
    <t>SeRestorePrivilege</t>
  </si>
  <si>
    <t>Shut down the system</t>
  </si>
  <si>
    <t>SeShutdownPrivilege</t>
  </si>
  <si>
    <t>Synchronize directory service data</t>
  </si>
  <si>
    <t>SeSyncAgentPrivilege</t>
  </si>
  <si>
    <t>Take ownership of files or other objects</t>
  </si>
  <si>
    <t>SeTakeOwnershipPrivilege</t>
  </si>
  <si>
    <t>Priv-</t>
  </si>
  <si>
    <t>Privileged Group Path</t>
  </si>
  <si>
    <t>Privileged Group Prefix</t>
  </si>
  <si>
    <t>Sample, Ensure this is the correct path to the Target OU</t>
  </si>
  <si>
    <t>Group Name with Prefix</t>
  </si>
  <si>
    <t>Group Description</t>
  </si>
  <si>
    <t>Category</t>
  </si>
  <si>
    <t>Microsoft</t>
  </si>
  <si>
    <t>AD-Full-Admin</t>
  </si>
  <si>
    <t>AD-Account-Manager</t>
  </si>
  <si>
    <t>AD-Account-PrivGroup-Admin</t>
  </si>
  <si>
    <t>AD-Account-PrivAccount-Admin</t>
  </si>
  <si>
    <t>AD-DHCP-Admin</t>
  </si>
  <si>
    <t>AD-DNS-Admin</t>
  </si>
  <si>
    <t>AD-Workstation-Admin</t>
  </si>
  <si>
    <t>AD-Server-Admin</t>
  </si>
  <si>
    <t>AD-Group-FullAdmin</t>
  </si>
  <si>
    <t>AD-Group-IT-Admin</t>
  </si>
  <si>
    <t>AD-Group-Finance-Admin</t>
  </si>
  <si>
    <t>AD-DC-Admin</t>
  </si>
  <si>
    <t>AD-LAPS-WorkstationUser</t>
  </si>
  <si>
    <t>AD-LAPS-ServerUser</t>
  </si>
  <si>
    <t>https://docs.microsoft.com/en-us/windows/security/threat-protection/security-policy-settings/user-rights-assignment</t>
  </si>
  <si>
    <t>AD-DHCP-ScopeAdmin</t>
  </si>
  <si>
    <t>VMW-System-Admin</t>
  </si>
  <si>
    <t xml:space="preserve">VMW-System-NoAccessRole </t>
  </si>
  <si>
    <t>VMW-System-ReadOnly</t>
  </si>
  <si>
    <t xml:space="preserve">VMW-System-NoCryptographyAdministratorRole </t>
  </si>
  <si>
    <t xml:space="preserve">VMW-System-TrustedInfrastructureAdministratorRole </t>
  </si>
  <si>
    <t xml:space="preserve">VMW-System-NoTrustedInfrastructureAdministratorRole </t>
  </si>
  <si>
    <t>https://docs.vmware.com/en/VMware-vSphere/7.0/com.vmware.vsphere.security.doc/GUID-FAA074CC-E8C9-4F13-ABCF-6CF7F15F04EE.html</t>
  </si>
  <si>
    <t>https://docs.vmware.com/en/VMware-vSphere/7.0/com.vmware.vsphere.security.doc/GUID-4D0F8E63-2961-4B71-B365-BBFA24673FDB.html</t>
  </si>
  <si>
    <t>VMW-Role-DatacenterAdministrator</t>
  </si>
  <si>
    <t>VMW-Role-NetworkAdministrator</t>
  </si>
  <si>
    <t>VMW-Role-DatastoreConsumer</t>
  </si>
  <si>
    <t>VMW-Role-VMwareConsolidatedBackupUser</t>
  </si>
  <si>
    <t>VMW-Role-ResourcePoolAdministrator</t>
  </si>
  <si>
    <t>VMW-Role-VirtualMachineUser</t>
  </si>
  <si>
    <t>VMW-Role-VirtualMachinePowerUser</t>
  </si>
  <si>
    <t>CTX-Role-FullAdmin</t>
  </si>
  <si>
    <t>CTX-Role-FullMonitorAdmin</t>
  </si>
  <si>
    <t>CTX-Role-HelpDeskAdmin</t>
  </si>
  <si>
    <t>CTX-Role-HostAdmin</t>
  </si>
  <si>
    <t>CTX-Role-MachineCatalogAdmin</t>
  </si>
  <si>
    <t>CTX-Role-ReadOnlyAdmin</t>
  </si>
  <si>
    <t>CTX-Role-SessionAdmin</t>
  </si>
  <si>
    <t>CTX-StoreFront-Admin</t>
  </si>
  <si>
    <t>CTX-CloudConnector-Admin</t>
  </si>
  <si>
    <t>CTX-DeliveryController-Admin</t>
  </si>
  <si>
    <t>VMW-System-AppdApplianceUsers</t>
  </si>
  <si>
    <t>VMW-System-AutoUpdateUser</t>
  </si>
  <si>
    <t>VMW-System-ContentLibraryAdmin</t>
  </si>
  <si>
    <t>VMW-System-ContentLibraryRegistryAdmin</t>
  </si>
  <si>
    <t>VMW-System-NSXFullAdmin</t>
  </si>
  <si>
    <t>VMW-System-NSXAuditor</t>
  </si>
  <si>
    <t>VMW-System-NSXVIAdmin</t>
  </si>
  <si>
    <t>VMW-System-SupervisorServierClusterOperator</t>
  </si>
  <si>
    <t>VMW-System-SupervisorServierOperator</t>
  </si>
  <si>
    <t>VMW-System-SupervisorServierRootFolderOperator</t>
  </si>
  <si>
    <t>VMW-System-SyncUsers</t>
  </si>
  <si>
    <t>VMW-System-TagAdmin</t>
  </si>
  <si>
    <t>VMW-Role-VirtualMachineConsoleUser</t>
  </si>
  <si>
    <t>VMW-Role-VMOperatorController</t>
  </si>
  <si>
    <t>VMW-Role-VMOperatorControllerManager</t>
  </si>
  <si>
    <t>VMW-Role-vSphereClientSolutionUser</t>
  </si>
  <si>
    <t>VMW-Role-vSphereKubernetesManager</t>
  </si>
  <si>
    <t>VMW-System-vStatsAdmin</t>
  </si>
  <si>
    <t>VMW-System-vStatsUsers</t>
  </si>
  <si>
    <t>VMW-Role-WorkloadStorageManager</t>
  </si>
  <si>
    <t>VMware Horizon</t>
  </si>
  <si>
    <t>VMW-Horizon-Role-AdministratorReadOnly</t>
  </si>
  <si>
    <t>VMW-Horizon-Role-AgentRegistrationAdmin</t>
  </si>
  <si>
    <t>VMW-Horizon-Role-GlobalConfigurationPolicyAdmin</t>
  </si>
  <si>
    <t>VMW-Horizon-Role-GlobalConfigurationPolicyReadOnly</t>
  </si>
  <si>
    <t>VMW-Horizon-Role-HelpDeskAdmin</t>
  </si>
  <si>
    <t>VMW-Horizon-Role-HelpDeskReadOnly</t>
  </si>
  <si>
    <t>VMW-Horizon-Role-InventoryAdmin</t>
  </si>
  <si>
    <t>VMW-Horizon-Role-InventoryReadOnly</t>
  </si>
  <si>
    <t>VMW-Horizon-Role-LocalAdministrators</t>
  </si>
  <si>
    <t>VMW-Horizon-Role-LocalAdministratorsReadOnly</t>
  </si>
  <si>
    <t>VMWare-Horizon-DEM-Admin</t>
  </si>
  <si>
    <t>VMWare-Horizon-DEM-ReadOnly</t>
  </si>
  <si>
    <t>VMWare-Horizon-AppVolumes-AdministratorReadOnly</t>
  </si>
  <si>
    <t>VMWare-Horizon-AppVolumes-Administrator</t>
  </si>
  <si>
    <t>VMWare-Horizon-AppVolumes-AppStackAdmin</t>
  </si>
  <si>
    <t>VMWare-Horizon-AppVolumes-InventoryManagement</t>
  </si>
  <si>
    <t>VMWare-Horizon-AppVolumes-SecurityAdmin</t>
  </si>
  <si>
    <t>VMWare-Horizon-AppVolumes-WritableAdmin</t>
  </si>
  <si>
    <t>VMware AppVolumes - Grants permissions to perform inventory related operations and view everything except configuration.</t>
  </si>
  <si>
    <t>VMware AppVolumes - Grants permissions to perform operations related to AppStack objects and view everything except configuration.</t>
  </si>
  <si>
    <t>VMware Horizon - Grants permissions with Read Only Administrative Rights</t>
  </si>
  <si>
    <t>VMware Horizon - Grants permissions with Full Administrative Rights</t>
  </si>
  <si>
    <t>VMware Horizon - Grants permissions to Read the Inventory</t>
  </si>
  <si>
    <t>VMware Horizon - Grants permissions for Inventory Management</t>
  </si>
  <si>
    <t>VMware Horizon - Grants permissions to Help Desk Portal View and Read Only Access to View Configuration Settings</t>
  </si>
  <si>
    <t>VMware vCenter - Grants permissions to add new datacenter objects</t>
  </si>
  <si>
    <t>VMware vCenter - Grants permissions to assign a network to a virtual machine or a host</t>
  </si>
  <si>
    <t>VMware vCenter - Grants permissions to consume space on a datastore</t>
  </si>
  <si>
    <t>VMware vCenter - Grants permissions to define and deploy software updates. Administrative users who are associated with this role can create collections, software update groups, deployments, and templates.</t>
  </si>
  <si>
    <t>VMware vCenter - Grants permissions to create resource pools (RAM and CPU reserved for use) and assign these pools to virtual machines</t>
  </si>
  <si>
    <t>VMware vCenter - Grants user access rights exclusively to VMs. The user can power on, power off, and reset the virtual machine, as well as run media from the virtual discs.</t>
  </si>
  <si>
    <t>VMware vCenter - Grants a user access rights only to virtual machines; can alter the virtual hardware or create snapshots of the VM</t>
  </si>
  <si>
    <t>VMware vCenter - Grants the same privileges as users with the Administrator role, except for vSphere Trust Authority privileges.</t>
  </si>
  <si>
    <t>VMware vCenter - Grants permissions to perform VMware vSphere Trust Authority operations on some objects.</t>
  </si>
  <si>
    <t>VMware vCenter - Grants the same privileges as users with the Administrator role, except for Cryptographic operations. privileges.</t>
  </si>
  <si>
    <t xml:space="preserve">VMware vCenter - Grants permissions to view the state of the object and details about the object. </t>
  </si>
  <si>
    <t>VMware vCenter - Grants permissions to not view or change the object in any way.</t>
  </si>
  <si>
    <t>Microsoft AD - This Group will be granted access to the local administration on all server systems</t>
  </si>
  <si>
    <t>Microsoft AD - This Group will be granted access to the local administration on all workstation systems</t>
  </si>
  <si>
    <t>Microsoft AD - This Group will be used to ensure these users have local Admin rights on the Domain Controller</t>
  </si>
  <si>
    <t>Microsoft AD - This Group will have Full Control Permissions at the Finance Group OU</t>
  </si>
  <si>
    <t>Microsoft AD - This Group will have Full Control Permissions at the IT Group OU</t>
  </si>
  <si>
    <t>Microsoft AD - This Group will have Full Control Permissions at the Root of the AD Domain</t>
  </si>
  <si>
    <t>Microsoft AD - This Group will be granted access to view the LAPs Password Attribute for all workstation systems</t>
  </si>
  <si>
    <t>Microsoft AD - This Group will be granted access to view the LAPs Password Attribute for all server systems</t>
  </si>
  <si>
    <t>Microsoft SCCM - Grants permissions to manage the Asset Intelligence Synchronization Point, Asset Intelligence reporting classes, software inventory, hardware inventory, and metering rules.</t>
  </si>
  <si>
    <t>Microsoft DNS - This Group will be granted Administrator access to DNS Servers</t>
  </si>
  <si>
    <t>Microsoft DHCP - This Group will be granted Administrator access to DHCP Servers</t>
  </si>
  <si>
    <t>Microsoft SQL</t>
  </si>
  <si>
    <t>Microsoft SCCM</t>
  </si>
  <si>
    <t>VMware vCenter</t>
  </si>
  <si>
    <t>VMware vCenter - Grants permissions to the operations required for Namespaces storage integration</t>
  </si>
  <si>
    <t>VMware vCenter - Grants permissions to perform stats collection and query operations on vStats</t>
  </si>
  <si>
    <t>VMware vCenter - Grants permissions to perform administrative operations on vStats</t>
  </si>
  <si>
    <t>VMware vCenter - Grants permissions to perform lifecycle management of VMs</t>
  </si>
  <si>
    <t>VMware vCenter - Grants permissions to perform lifecycle management of vSphere Pods</t>
  </si>
  <si>
    <t>VMware vCenter - Grants permissions for the virtual machine console interaction permissions. This role is required for VMRC sessions.</t>
  </si>
  <si>
    <t>VMware vCenter - Grants permission to perform all tagging operations on the given object</t>
  </si>
  <si>
    <t>VMware vCenter - Grants permission to create/view/delete rights to Storage Policies</t>
  </si>
  <si>
    <t>VMware vCenter - Grants permissions to allow operators to sign certificates</t>
  </si>
  <si>
    <t>VMware vCenter - Grants permission to view and modify NSX configuration</t>
  </si>
  <si>
    <t>VMware vCenter - Grants permission to view NSX configuration</t>
  </si>
  <si>
    <t>VMware vCenter - Grants permission to manage NSX</t>
  </si>
  <si>
    <t>VMware vCenter - Grants permission full access rights to the Registry Service</t>
  </si>
  <si>
    <t>VMware vCenter - Grants permission full access to Content Library Service</t>
  </si>
  <si>
    <t>VMware vCenter - Grants permissions needed for cross-domain automatic updates</t>
  </si>
  <si>
    <t>VMware vCenter - Grants permissions to perform operations required by AppDefense Appliance</t>
  </si>
  <si>
    <t>CTX-AppLayer-FullAdmin</t>
  </si>
  <si>
    <t>VDI-ProfileAdmin</t>
  </si>
  <si>
    <t>File Server</t>
  </si>
  <si>
    <t>File-Server-ShareAdmin</t>
  </si>
  <si>
    <t>File-Server-FinanceShareAdmin</t>
  </si>
  <si>
    <t>File-Server-HRShareAdmin</t>
  </si>
  <si>
    <t>File-Server-ITShareAdmin</t>
  </si>
  <si>
    <t>Microsoft SQL - Grants permission to the local Admin Group of the SQL Servers</t>
  </si>
  <si>
    <t>Members of the db_securityadmin fixed database role can modify role membership for custom roles only and manage permissions. Members of this role can potentially elevate their privileges and their actions should be monitored.</t>
  </si>
  <si>
    <t>Members of the db_accessadmin fixed database role can add or remove access to the database for Windows logins, Windows groups, and SQL Server logins.</t>
  </si>
  <si>
    <t>Members of the db_backupoperator fixed database role can back up the database.</t>
  </si>
  <si>
    <t>Members of the db_ddladmin fixed database role can run any Data Definition Language (DDL) command in a database.</t>
  </si>
  <si>
    <t>Members of the db_datawriter fixed database role can add, delete, or change data in all user tables.</t>
  </si>
  <si>
    <t>Members of the db_datareader fixed database role can read all data from all user tables.</t>
  </si>
  <si>
    <t>Members of the db_denydatawriter fixed database role cannot add, modify, or delete any data in the user tables within a database.</t>
  </si>
  <si>
    <t>Members of the db_denydatareader fixed database role cannot read any data in the user tables within a database.</t>
  </si>
  <si>
    <t>SQL-db_securityadmin</t>
  </si>
  <si>
    <t>SQL-db_accessadmin</t>
  </si>
  <si>
    <t>SQL-db_backupoperator</t>
  </si>
  <si>
    <t>SQL-db_ddladmin</t>
  </si>
  <si>
    <t>SQL-db_datawriter</t>
  </si>
  <si>
    <t>SQL-db_datareader</t>
  </si>
  <si>
    <t>SQL-db_owner-DBName</t>
  </si>
  <si>
    <t xml:space="preserve">Grants permissions to perform all configuration and maintenance activities on the database, and can also drop the database in SQL Server. </t>
  </si>
  <si>
    <t>Citrix - Grants Permission to create and manage Machine Catalogs and provision machines.</t>
  </si>
  <si>
    <t>Citrix - Grants permissions to Details - Probe Agent Administrator Access to Probe Agent APIs.</t>
  </si>
  <si>
    <t>Citrix - Grants permissions to see all objects in specified scopes as well as global information, but cannot change anything.</t>
  </si>
  <si>
    <t>Citrix - Grants permission to Can view Delivery Groups, and manage the sessions and machines associated with those groups via Monitor Filters page.</t>
  </si>
  <si>
    <t>SQL-db_denydatawriter</t>
  </si>
  <si>
    <t>SQL-db_denydatareader</t>
  </si>
  <si>
    <t>VDI-RedirectionAdmin</t>
  </si>
  <si>
    <t>AlienVault</t>
  </si>
  <si>
    <t>AlienVault-User</t>
  </si>
  <si>
    <t>Grants permission to the local Admin Group of the AlienVault USM Server and also have the Admin Role within the Application</t>
  </si>
  <si>
    <t>Grants permission to the assigned areas that the Admin delegated.</t>
  </si>
  <si>
    <t>SQL Roles</t>
  </si>
  <si>
    <t>https://docs.microsoft.com/en-us/sql/relational-databases/security/authentication-access/database-level-roles?view=sql-server-ver15</t>
  </si>
  <si>
    <t>AlienVault Roles</t>
  </si>
  <si>
    <t>https://cybersecurity.att.com/documentation/usm-appliance/user-admin/about-usm-roles.htm?tocpath=Documentation%7CUSM%20Appliance%E2%84%A2%7CUser%20Guide%7CUser%20Administration%20in%20USM%20Appliance%7C_____1</t>
  </si>
  <si>
    <t>VMware NSX</t>
  </si>
  <si>
    <t>NSX-Auditor</t>
  </si>
  <si>
    <t>NSX-SecurityAdmin</t>
  </si>
  <si>
    <t>NSX-SecurityEngineer</t>
  </si>
  <si>
    <t>NSX-NetworkEngineer</t>
  </si>
  <si>
    <t>NSX-SecurityRoleAdmin</t>
  </si>
  <si>
    <t>Vmware NSX</t>
  </si>
  <si>
    <t>https://docs.vmware.com/en/VMware-NSX-Data-Center-for-vSphere/6.4/com.vmware.nsx.admin.doc/GUID-049478CE-681F-4FEE-B645-EC65ABC826A8.html</t>
  </si>
  <si>
    <t>VMware NSX - Grants permissions to read Logs and Configuration</t>
  </si>
  <si>
    <t>Oracle</t>
  </si>
  <si>
    <t>VMware NSX - Grants permissions to read Logs and Configuration and Write Permissions in the System Events, Advanced Services, Firewall and other Services. No Access to Users and Accounts.</t>
  </si>
  <si>
    <t>VMware NSX - Grants permissions to read Logs and Configuration and Mostly Read Permissions in the System Events, Advanced Services, Firewall and other Services. No Access to Users and Accounts.</t>
  </si>
  <si>
    <t>Microsoft AD - This Group will have Full Control Permissions at the Root of your Accounts OU but a Deny on the Privileged User and Groups OU</t>
  </si>
  <si>
    <t>Microsoft AD - This Group will have Full Control Permissions at the Root of your Group OU but a Deny on the Privileged User and Groups OU</t>
  </si>
  <si>
    <t>Microsoft AD - This Group will have Full Control Permissions at the Root of your Privileged Group OU</t>
  </si>
  <si>
    <t>Microsoft AD - This Group will have Full Control Permissions at the Root of your Privileged User OU</t>
  </si>
  <si>
    <t>VMware NSX - Grants permissions to read Logs and Configuration. Read Access to Users and Accounts.</t>
  </si>
  <si>
    <t>VMware NSX - Grants permissions to read Logs and Configuration. Read and Write Access to Users and Accounts.</t>
  </si>
  <si>
    <t>VMware NSX - Grants permissions to manage the appliance with the same permissions of the but has Read/Write Access to Appliance Config. Read and Write Access to Users and Accounts.</t>
  </si>
  <si>
    <t>VMware vCenter - Grants permissions to view and perform all actions on the object along with managing permissions to the object.</t>
  </si>
  <si>
    <t>VMware vCenter - Grants permission to perform operations required for sync</t>
  </si>
  <si>
    <t>VMware vCenter - Grants permissions to create/delete rights to Namespaces against a cluster, as well as cluster configuration</t>
  </si>
  <si>
    <t>VMware vCenter - Grants permissions to Access to Content Libraries and Tagging VMs</t>
  </si>
  <si>
    <t>VMware vCenter - Grants permissions to the minimum required privileges for vSphere Client Solution User</t>
  </si>
  <si>
    <t>VMware Horizon - Grants Full Administrative Rights to all Horizon Categories</t>
  </si>
  <si>
    <t>VMware Horizon - Grants permissions to Read Only all Horizon Categories (Inventory, Local, vCenter Config, Help Desk, Global Configuration and Global Policies)</t>
  </si>
  <si>
    <t>VMware Horizon - Grants permission to Register non-vCenter machines such as RDS Hosts and Physical PCs</t>
  </si>
  <si>
    <t>VMware Horizon - Grants permissions to Manage the global Configuration Settings. (No Access to Administrator Roles and Permissions)</t>
  </si>
  <si>
    <t>VMware Horizon - Grants permissions to Read the global Configuration Settings. (No Access to Administrator Roles and Permissions)</t>
  </si>
  <si>
    <t>VMware Horizon - Grants Permissions to delegated Help Desktop Portal and Configuration Access (Remote Access, Process Management, Manage Sessions, Reboot, Manage Machines)</t>
  </si>
  <si>
    <t>VMware DEM - Grants permissions to Full Administrative Rights to Dynamic Environment Management (NTFS Permissions on Configuration Store)</t>
  </si>
  <si>
    <t>VMware DEM - Grants permissions to Read Only Rights to Dynamic Environment Management (NTFS Permissions on Configuration Store)</t>
  </si>
  <si>
    <t>VMware AppVolumes - Grants permissions Full Administrative Rights to these users to include permissions.</t>
  </si>
  <si>
    <t>VMware AppVolumes - Grants permission to View but not modify all configuration settings, logs and user created objects.</t>
  </si>
  <si>
    <t>VMware AppVolumes - Grants permissions to manage roles and privileged to include adding additional administrators.</t>
  </si>
  <si>
    <t>VMware AppVolumes - Grants permissions to perform operations relate to Writable Volume objects and view everything except configuration.</t>
  </si>
  <si>
    <t>Citrix - Grants permissions to each Citrix Infrastructure Server and the user also have full Admin rights within each management plane also.</t>
  </si>
  <si>
    <t>Grants permissions to the User Profile Storage to Modify items, will not have access to modify permissions</t>
  </si>
  <si>
    <t>Oracle-Connect</t>
  </si>
  <si>
    <t>Oracle-Resource</t>
  </si>
  <si>
    <t>Oracle-DBA</t>
  </si>
  <si>
    <t>Oracle-EXP_FULL_DATABASE</t>
  </si>
  <si>
    <t>Oracle-IMP_FULL_DATABASE</t>
  </si>
  <si>
    <t>Oracle-DELETE_CATALOG_ROLE</t>
  </si>
  <si>
    <t>Oracle-EXECUTE_CATALOG_ROLE</t>
  </si>
  <si>
    <t>Oracle-SELECT_CATALOG_ROLE</t>
  </si>
  <si>
    <t>Oracle-RECOVERY_CATALOG_OWNER</t>
  </si>
  <si>
    <t>Oracle-HS_ADMIN_ROLE</t>
  </si>
  <si>
    <t>Oracle-AQ_USER_ROLE</t>
  </si>
  <si>
    <t>Oracle-AQ_ADMINISTRATOR_ROLE</t>
  </si>
  <si>
    <t>Oracle-SNMPAGENT</t>
  </si>
  <si>
    <t>Grants permission to CREATE CLUSTER, CREATE INDEXTYPE, CREATE OPERATOR, CREATE PROCEDURE, CREATE SEQUENCE, CREATE TABLE, CREATE TRIGGER, CREATE TYPE</t>
  </si>
  <si>
    <t>https://docs.oracle.com/cd/A97630_01/server.920/a96521/privs.htm#21065</t>
  </si>
  <si>
    <t>Grants permissions to All system privileges WITH ADMIN OPTION</t>
  </si>
  <si>
    <t>Grants permissions to perform full database imports. Includes an extensive list of system privileges (use view DBA_SYS_PRIVS to view privileges) and the following roles: EXECUTE_CATALOG_ROLE and SELECT_CATALOG_ROLE.</t>
  </si>
  <si>
    <t>Grants permissions to DELETE privilege on the system audit table (AUD$)</t>
  </si>
  <si>
    <t>Grants permissions to EXECUTE privilege on objects in the data dictionary. Also, HS_ADMIN_ROLE.</t>
  </si>
  <si>
    <t>Grants permissions to SELECT privilege on objects in the data dictionary. Also, HS_ADMIN_ROLE.</t>
  </si>
  <si>
    <t>Grants permissions to protect access to the HS (Heterogeneous Services) data dictionary tables (grants SELECT) and packages (grants EXECUTE). It is granted to SELECT_CATALOG_ROLE and EXECUTE_CATALOG_ROLE such that users with generic data dictionary access also can access the HS data dictionary.</t>
  </si>
  <si>
    <t>Grants permissions to execute privilege on DBMS_AQ and DBMS_AQIN. Obsoleted, but kept mainly for release 8.0 compatibility.</t>
  </si>
  <si>
    <t>Grants permissions to administer Advance Queuing. Includes ENQUEUE ANY QUEUE, DEQUEUE ANY QUEUE, and MANAGE ANY QUEUE, SELECT privileges on AQ tables and EXECUTE privileges on AQ packages.</t>
  </si>
  <si>
    <t>File Server - Grants permission to the local Admin Group of the File Servers which gives Full Control to all File Shares on the Server also.</t>
  </si>
  <si>
    <t>File Server - Grants permission to manage shares with Full Control Permissions for Shares and File Paths</t>
  </si>
  <si>
    <t>File Server - Grants permission of Full Control to files within the Finance Share</t>
  </si>
  <si>
    <t>File Server Permissions</t>
  </si>
  <si>
    <t>User Rights Assignment Prefix</t>
  </si>
  <si>
    <t>MSURA-</t>
  </si>
  <si>
    <t>File Permission Prefix</t>
  </si>
  <si>
    <t>FP-</t>
  </si>
  <si>
    <t>Generic</t>
  </si>
  <si>
    <t>Grants permissions to ANALYZE ANY and grants SELECT on various views. This role is typically used by Enterprise Manager/Intelligent Agent.</t>
  </si>
  <si>
    <t>Grants permissions to the Local Admin Group on All Web Servers</t>
  </si>
  <si>
    <t>Web-Admin</t>
  </si>
  <si>
    <t>CTX-License-Admin</t>
  </si>
  <si>
    <t>CTX-PVS-Admin</t>
  </si>
  <si>
    <t>CTX-Full-Admin</t>
  </si>
  <si>
    <t>File-Server-Full-Admin</t>
  </si>
  <si>
    <t>SQL-Full-Admin</t>
  </si>
  <si>
    <t>SQL-Local-Admin</t>
  </si>
  <si>
    <t>NSX-Enterprise-Admin</t>
  </si>
  <si>
    <t>CTX-Role-ProbeAgentAdmin</t>
  </si>
  <si>
    <t>VMW-Horizon-Full-Admin</t>
  </si>
  <si>
    <t>AlienVault-Full-Admin</t>
  </si>
  <si>
    <t>Oracle-Local-Admin</t>
  </si>
  <si>
    <t>Grants permission to the local Admin Group of the Oracle Database Servers</t>
  </si>
  <si>
    <t>Oracle Database</t>
  </si>
  <si>
    <t>MFA-Required</t>
  </si>
  <si>
    <t>CTX-POL-Enable-HTML-FileUpload</t>
  </si>
  <si>
    <t>CTX-POL-Enable-HTML-FileDownload</t>
  </si>
  <si>
    <t>CTX-POL-Enable-Map-FixedDrives</t>
  </si>
  <si>
    <t>CTX-POL-Enable-Map-NetworkDrives</t>
  </si>
  <si>
    <t>CTX-POL-Enable-Map-RemovableDrives</t>
  </si>
  <si>
    <t>CTX-POL-Enable-Map-USB</t>
  </si>
  <si>
    <t>CTX-POL-Enable-Map-LPT</t>
  </si>
  <si>
    <t>CTX-POL-Enable-Map-COM</t>
  </si>
  <si>
    <t>CTX-POL-Enable-Map-Audio</t>
  </si>
  <si>
    <t>CTX-POL-Enable-Map-Microphone</t>
  </si>
  <si>
    <t>CTX-POL-Enable-Map-Optical</t>
  </si>
  <si>
    <t>CTX-POL-Enable-Map-Floppy</t>
  </si>
  <si>
    <t>AppControl Allow Group (Admins\Service Desk Only)</t>
  </si>
  <si>
    <t>VDI-POL-AppControl-Allow</t>
  </si>
  <si>
    <t>CTX-POL-Enable-HTML-DragAndDrop</t>
  </si>
  <si>
    <t>VMware Horizon Session Policy</t>
  </si>
  <si>
    <t>HZN-POL-Enable-HTML-FileUpload</t>
  </si>
  <si>
    <t>HZN-POL-Enable-HTML-FileDownload</t>
  </si>
  <si>
    <t>HZN-POL-Enable-HTML-DragAndDrop</t>
  </si>
  <si>
    <t>HZN-POL-Enable-Map-FixedDrives</t>
  </si>
  <si>
    <t>HZN-POL-Enable-Map-USB</t>
  </si>
  <si>
    <t>HZN-POL-Enable-Map-COM</t>
  </si>
  <si>
    <t>HZN-POL-Enable-Map-Microphone</t>
  </si>
  <si>
    <t>HZN-POL-Enable-Map-Audio</t>
  </si>
  <si>
    <t>VMware Horizon VDI Session Policy to show a Watermark over the session</t>
  </si>
  <si>
    <t>VMware Horizon VDI Session Policy to Allow Copy\Paste Text In and Out of the Session</t>
  </si>
  <si>
    <t>VMware Horizon VDI Session Policy to Allow Copy\Paste All Formats In and Out of the Session</t>
  </si>
  <si>
    <t>VMware Horizon VDI Session Policy to Allow HTML Client File Upload</t>
  </si>
  <si>
    <t>VMware Horizon VDI Session Policy to Allow HTML Client File Download</t>
  </si>
  <si>
    <t>VMware Horizon VDI Session Policy to Allow HTML Client Drag and Drop File Movement</t>
  </si>
  <si>
    <t>VMware Horizon VDI Session Policy to Allow the Mapping of Fixed Client Drives</t>
  </si>
  <si>
    <t>VMware Horizon VDI Session Policy to Allow USB Devices (Non-HID)</t>
  </si>
  <si>
    <t>VMware Horizon VDI Session Policy to Allow Printing Outside of the Session</t>
  </si>
  <si>
    <t>VMware Horizon VDI Session Policy to Allow the Mapping of COM Client Devices</t>
  </si>
  <si>
    <t>VMware Horizon VDI Session Policy to Allow the Mapping of Microphone Client Devices (Audio In)</t>
  </si>
  <si>
    <t>VMware Horizon VDI Session Policy to Allow the Mapping of Audio Client Devices (Audio Out)</t>
  </si>
  <si>
    <t>Citrix CVAD Session Policy</t>
  </si>
  <si>
    <t>Citrix CVAD VDI Session Policy to show a Watermark over the session</t>
  </si>
  <si>
    <t>Citrix CVAD VDI Session Policy to Allow Copy\Paste Text In and Out of the Session</t>
  </si>
  <si>
    <t>Citrix CVAD VDI Session Policy to Allow Copy\Paste All Formats In and Out of the Session</t>
  </si>
  <si>
    <t>Citrix CVAD VDI Session Policy to Allow HTML Client File Upload</t>
  </si>
  <si>
    <t>Citrix CVAD VDI Session Policy to Allow HTML Client File Download</t>
  </si>
  <si>
    <t>Citrix CVAD VDI Session Policy to Allow HTML Client Drag and Drop File Movement</t>
  </si>
  <si>
    <t>Citrix CVAD VDI Session Policy to Allow the Mapping of Fixed Client Drives</t>
  </si>
  <si>
    <t>Citrix CVAD VDI Session Policy to Allow the Mapping of Network Client Drives</t>
  </si>
  <si>
    <t>Citrix CVAD VDI Session Policy to Allow the Mapping of Removable Client Drives</t>
  </si>
  <si>
    <t>Citrix CVAD VDI Session Policy to Allow USB Devices (Non-HID)</t>
  </si>
  <si>
    <t>Citrix CVAD VDI Session Policy to Allow Printing Outside of the Session</t>
  </si>
  <si>
    <t>Citrix CVAD VDI Session Policy to Allow the Mapping of Floppy Client Drives</t>
  </si>
  <si>
    <t>Citrix CVAD VDI Session Policy to Allow the Mapping of Optical Client Drives</t>
  </si>
  <si>
    <t>Citrix CVAD VDI Session Policy to Allow the Mapping of LPT Client Devices</t>
  </si>
  <si>
    <t>Citrix CVAD VDI Session Policy to Allow the Mapping of COM Client Devices</t>
  </si>
  <si>
    <t>Citrix CVAD VDI Session Policy to Allow the Mapping of Microphone Client Devices (Audio In)</t>
  </si>
  <si>
    <t>Citrix CVAD VDI Session Policy to Allow the Mapping of Audio Client Devices (Audio Out)</t>
  </si>
  <si>
    <t>Citrix CVAD</t>
  </si>
  <si>
    <t>Citrix - Grants Permissions to the local Admin Group of the Provisioning Servers</t>
  </si>
  <si>
    <t>Citrix - Grants Permissions to the local Admin Group of the StoreFront Servers</t>
  </si>
  <si>
    <t>Citrix - Grants Permissions to the local Admin Group of the Cloud Connectors</t>
  </si>
  <si>
    <t>Citrix - Grants Permissions to the local Admin Group of the Delivery Controllers</t>
  </si>
  <si>
    <t>Citrix - Grants permission to the local Admin Group of the License Server</t>
  </si>
  <si>
    <t>Citrix - Grants permissions to be a Full Admin to manage the App Layering deployment .</t>
  </si>
  <si>
    <t>Citrix - Grants permissions to the host connections and their associated resource settings.</t>
  </si>
  <si>
    <t>Citrix - Grants permissions to view Delivery Groups, and manage the sessions and machines associated with those groups.</t>
  </si>
  <si>
    <t>Citrix - Grants permissions all tasks and operations in a Citrix CVAD deployment and their supporting services.</t>
  </si>
  <si>
    <t>RDS Session Policy</t>
  </si>
  <si>
    <t>RDS Session Policy to Allow Copy\Paste Text In and Out of the Session</t>
  </si>
  <si>
    <t>RDS Session Policy to Allow the Mapping of Fixed Client Drives</t>
  </si>
  <si>
    <t>RDS Session Policy to Allow USB Devices (Non-HID)</t>
  </si>
  <si>
    <t>RDS Session Policy to Allow Printing Outside of the Session</t>
  </si>
  <si>
    <t>RDS Session Policy to Allow the Mapping of COM Client Devices</t>
  </si>
  <si>
    <t>RDS Session Policy to Allow the Mapping of Microphone Client Devices (Audio In)</t>
  </si>
  <si>
    <t>RDS Session Policy to Allow the Mapping of Audio Client Devices (Audio Out)</t>
  </si>
  <si>
    <t>RDS-POL-Enable-Map-FixedDrives</t>
  </si>
  <si>
    <t>RDS-POL-Enable-Map-USB</t>
  </si>
  <si>
    <t>RDS-POL-Enable-Printing</t>
  </si>
  <si>
    <t>RDS-POL-Enable-Map-COM</t>
  </si>
  <si>
    <t>RDS-POL-Enable-Map-Microphone</t>
  </si>
  <si>
    <t>RDS-POL-Enable-Map-Audio</t>
  </si>
  <si>
    <t>https://docs.vmware.com/en/VMware-Horizon-7/7.13/horizon-remote-desktop-features/GUID-0A32D789-6469-443C-9B92-7CD3C267C0AC.html</t>
  </si>
  <si>
    <t>HZN-POL-Enable-Clipboard-ToAgent</t>
  </si>
  <si>
    <t>HZN-POL-Enable-Clipboard-FromAgent</t>
  </si>
  <si>
    <t>Citrix CVAD Policy</t>
  </si>
  <si>
    <t>https://docs.citrix.com/en-us/citrix-virtual-apps-desktops/policies/reference/ica-policy-settings.html</t>
  </si>
  <si>
    <t>HZN-POL-Enable-Clipboard-Format-All</t>
  </si>
  <si>
    <t>HZN-POL-Enable-Clipboard-Format-Text</t>
  </si>
  <si>
    <t>CTX-POL-Enable-Clipboard-Format-All</t>
  </si>
  <si>
    <t>CTX-POL-Enable-Clipboard-Format-Text</t>
  </si>
  <si>
    <t>RDS-POL-Enable-Clipboard</t>
  </si>
  <si>
    <t>CTX-POL-Enable-Clipboard-ClientWrite</t>
  </si>
  <si>
    <t>CTX-POL-Enable-Clipboard-SessionWrite</t>
  </si>
  <si>
    <t>Citrix CVAD VDI Session Policy to Allow Copy\Paste into the Session Only</t>
  </si>
  <si>
    <t>Citrix CVAD VDI Session Policy to Allow Copy\Paste out of the Session</t>
  </si>
  <si>
    <t>HZN-POL-Enable-Clipboard-AuditBoth</t>
  </si>
  <si>
    <t>HZN-POL-Enable-Clipboard-Audit-ToAgent</t>
  </si>
  <si>
    <t>HZN-POL-Enable-Clipboard-Audit-FromAgent</t>
  </si>
  <si>
    <t>VMware Horizon VDI Session Policy to Allow Copy\Paste into to the Horizon Agent Only</t>
  </si>
  <si>
    <t>VMware Horizon VDI Session Policy to Allow Copy\Paste from the Horizon Agent Only</t>
  </si>
  <si>
    <t>VMware Horizon VDI Session Policy to Enable Auditing of Clipboard Activity both directions to and from the Horizon Agent</t>
  </si>
  <si>
    <t>VMware Horizon VDI Session Policy to Enable Auditing of Clipboard Activity to the Horizon Agent</t>
  </si>
  <si>
    <t>VMware Horizon VDI Session Policy to Enable Auditing of Clipboard Activity From the Agent</t>
  </si>
  <si>
    <t>Citrix - Grants permission to access to Monitor tab and console only.</t>
  </si>
  <si>
    <t>Grants permissions to  perform full and incremental database exports. Includes: SELECT ANY TABLE, BACKUP ANY TABLE, EXECUTE ANY PROCEDURE, EXECUTE ANY TYPE, ADMINISTER RESOURCE MANAGER, and INSERT, DELETE, and UPDATE on the tables SYS.INCVID, SYS.INCFIL, and SYS.INCEXP. Also the following roles: EXECUTE_CATALOG_ROLE and SELECT_CATALOG_ROLE.</t>
  </si>
  <si>
    <t>https://docs.microsoft.com/en-us/powershell/module/addsadministration/new-adgroup?view=windowsserver2019-ps</t>
  </si>
  <si>
    <t>Get AD Group for Path Validation</t>
  </si>
  <si>
    <t>Get-ADGroup NameOfGroup</t>
  </si>
  <si>
    <t>Then use the Distinguee Name with the CN= Field removed to paste into the Privileged Group Path</t>
  </si>
  <si>
    <t>OU=!Privileged,OU=!Groups,OU=!Accounts</t>
  </si>
  <si>
    <t>File-Server-ShareName-Admin</t>
  </si>
  <si>
    <t>File Server - Grants permission to manage the ShareName Share with Full Control Permissions for Share and/or File Path</t>
  </si>
  <si>
    <t>VDILockdownGuide.com</t>
  </si>
  <si>
    <t>AD-SCCM-Application-Administrator</t>
  </si>
  <si>
    <t>AD-SCCM-Application-Author</t>
  </si>
  <si>
    <t>AD-SCCM-Application-Deployment-Manager</t>
  </si>
  <si>
    <t>AD-SCCM-Asset-Manager</t>
  </si>
  <si>
    <t>AD-SCCM-Company-Resource-Access-Manager</t>
  </si>
  <si>
    <t>AD-SCCM-Compliance-Settings-Manager</t>
  </si>
  <si>
    <t>AD-SCCM-Endpoint-Protection-Manager</t>
  </si>
  <si>
    <t>AD-SCCM-Full-Administrator</t>
  </si>
  <si>
    <t>AD-SCCM-Infrastructure-Administrator</t>
  </si>
  <si>
    <t>AD-SCCM-Operating-System-Deployment-Manager</t>
  </si>
  <si>
    <t>AD-SCCM-Operations-Administrator</t>
  </si>
  <si>
    <t>AD-SCCM-Read-Only-Analyst</t>
  </si>
  <si>
    <t>AD-SCCM-Remote-Tools-Operator</t>
  </si>
  <si>
    <t>AD-SCCM-Security-Administrator</t>
  </si>
  <si>
    <t>AD-SCCM-Software-Update-Manager</t>
  </si>
  <si>
    <t>Microsoft SCCM - Grants permissions to define and deploy software updates. Administrative users who are associated with this role can manage software update groups, deployments, and deployment templates.</t>
  </si>
  <si>
    <t>Microsoft SCCM - Grants permissions to perform both the Application Deployment Manager role and the Application Author role. Administrative users who are associated with this role can also manage queries, view site settings, manage collections, edit settings for user device affinity, and manage App-V virtual environments.</t>
  </si>
  <si>
    <t>Microsoft SCCM - Grants permissions to create, modify, and retire applications. Administrative users who are associated with this role can also manage applications, packages, and App-V virtual environments.</t>
  </si>
  <si>
    <t>Microsoft SCCM - Grants permissions to deploy applications.  Administrative users who are associated with this role can view a list of applications, and they can manage deployments for applications, alerts, templates and packages, and programs. Administrative users who are associated with this role can also view collections and their members, status messages, queries, conditional delivery rules, and App-V virtual environments.</t>
  </si>
  <si>
    <t>Microsoft SCCM - Grants permissions to create, manage and deploy company resource access profiles such as Wi-Fi, VPN, Exchange ActiveSync email, and certificate profiles to users and devices.</t>
  </si>
  <si>
    <t>Microsoft SCCM - Grants permissions to define and monitor Compliance Settings. Administrative users associated with this role can create, modify, and delete configuration items and baselines. They can also deploy configuration baselines to collections, and initiate compliance evaluation, and initiate remediation for non-compliant computers.</t>
  </si>
  <si>
    <t>Microsoft SCCM - Grants permissions to define and monitor security policies. Administrative Users who are associated with this role can create, modify and delete Endpoint Protection policies. They can also deploy Endpoint Protection policies to collections, create and modify Alerts and monitor Endpoint Protection status.</t>
  </si>
  <si>
    <t>Microsoft SCCM - Grants all permissions in Configuration Manager. The administrative user who first creates a new Configuration Manager installation is associated with this security role, all scopes, and all collections.</t>
  </si>
  <si>
    <t>Microsoft SCCM - Grants permissions to create, delete, and modify the Configuration Manager server infrastructure and to perform migration tasks.</t>
  </si>
  <si>
    <t>Microsoft SCCM - Grants permissions to create operating system images and deploy them to computers. Administrative users who are associated with this role can manage operating system upgrade packages and images, task sequences, drivers, boot images, and state migration settings.</t>
  </si>
  <si>
    <t>Microsoft SCCM - Grants permissions for all actions in Configuration Manager except for the permissions that are required to manage security, which includes managing administrative users, security roles, and security scopes.</t>
  </si>
  <si>
    <t>Microsoft SCCM - Grants permissions to view all Configuration Manager objects.</t>
  </si>
  <si>
    <t>Microsoft SCCM - Grants permissions to run and audit the remote administration tools that help users resolve computer issues. Administrative users that are associated with this role can run Remote Control, Remote Assistance and Remote Desktop from the Configuration Manager console. In addition, they can run the Out of Band Management console and AMT power control options.</t>
  </si>
  <si>
    <t>Microsoft SCCM - Grants permissions to add and remove administrative users and to associate administrative users with security roles, collections, and security scopes. Administrative users who are associated with this role can also create, modify, and delete security roles and their assigned security scopes and collections.</t>
  </si>
  <si>
    <t>Group Count - User Rights Assignments</t>
  </si>
  <si>
    <t>Group Count - Basice File Share Groups</t>
  </si>
  <si>
    <t>Group Count - Privileged Account Management Groups</t>
  </si>
  <si>
    <t>VMware Role Best Practices</t>
  </si>
  <si>
    <t>VMware Role Common Operations</t>
  </si>
  <si>
    <t>Role Source</t>
  </si>
  <si>
    <t>URL</t>
  </si>
  <si>
    <t>Microsoft SQL - Grants permission to the local Admin Group of the SQL Servers and the SysAdmin Role in SQL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</si>
</sst>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2"/>
      <color theme="1"/>
      <name val="Calibri"/>
      <family val="2"/>
      <scheme val="minor"/>
    </font>
    <font>
      <sz val="22"/>
      <color theme="1"/>
      <name val="Calibri"/>
      <family val="2"/>
      <scheme val="minor"/>
    </font>
    <font>
      <u/>
      <sz val="12"/>
      <color theme="10"/>
      <name val="Calibri"/>
      <family val="2"/>
      <scheme val="minor"/>
    </font>
    <font>
      <u/>
      <sz val="22"/>
      <color theme="10"/>
      <name val="Calibri"/>
      <family val="2"/>
      <scheme val="minor"/>
    </font>
    <font>
      <b/>
      <sz val="12"/>
      <color theme="1"/>
      <name val="Calibri"/>
      <family val="2"/>
      <scheme val="minor"/>
    </font>
    <font>
      <b/>
      <u/>
      <sz val="12"/>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9">
    <xf numFmtId="0" fontId="0" fillId="0" borderId="0" xfId="0"/>
    <xf numFmtId="0" fontId="1" fillId="0" borderId="0" xfId="0" applyFont="1"/>
    <xf numFmtId="0" fontId="0" fillId="0" borderId="0" xfId="0" applyAlignment="1">
      <alignment wrapText="1"/>
    </xf>
    <xf numFmtId="0" fontId="3" fillId="0" borderId="0" xfId="1" applyFont="1"/>
    <xf numFmtId="0" fontId="4" fillId="0" borderId="0" xfId="0" applyFont="1"/>
    <xf numFmtId="0" fontId="0" fillId="0" borderId="0" xfId="0" applyFont="1"/>
    <xf numFmtId="0" fontId="5" fillId="0" borderId="0" xfId="0" applyFont="1"/>
    <xf numFmtId="0" fontId="2" fillId="0" borderId="0" xfId="1"/>
    <xf numFmtId="0" fontId="0" fillId="0" borderId="0" xfId="0" applyFont="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3" Type="http://schemas.openxmlformats.org/officeDocument/2006/relationships/hyperlink" Target="https://docs.microsoft.com/en-us/windows/security/threat-protection/security-policy-settings/create-a-token-object" TargetMode="External"/><Relationship Id="rId18" Type="http://schemas.openxmlformats.org/officeDocument/2006/relationships/hyperlink" Target="https://docs.microsoft.com/en-us/windows/security/threat-protection/security-policy-settings/deny-access-to-this-computer-from-the-network" TargetMode="External"/><Relationship Id="rId26" Type="http://schemas.openxmlformats.org/officeDocument/2006/relationships/hyperlink" Target="https://docs.microsoft.com/en-us/windows/security/threat-protection/security-policy-settings/impersonate-a-client-after-authentication" TargetMode="External"/><Relationship Id="rId39" Type="http://schemas.openxmlformats.org/officeDocument/2006/relationships/hyperlink" Target="https://docs.microsoft.com/en-us/windows/security/threat-protection/security-policy-settings/profile-system-performance" TargetMode="External"/><Relationship Id="rId21" Type="http://schemas.openxmlformats.org/officeDocument/2006/relationships/hyperlink" Target="https://docs.microsoft.com/en-us/windows/security/threat-protection/security-policy-settings/deny-log-on-locally" TargetMode="External"/><Relationship Id="rId34" Type="http://schemas.openxmlformats.org/officeDocument/2006/relationships/hyperlink" Target="https://docs.microsoft.com/en-us/windows/security/threat-protection/security-policy-settings/modify-an-object-label" TargetMode="External"/><Relationship Id="rId42" Type="http://schemas.openxmlformats.org/officeDocument/2006/relationships/hyperlink" Target="https://docs.microsoft.com/en-us/windows/security/threat-protection/security-policy-settings/restore-files-and-directories" TargetMode="External"/><Relationship Id="rId7" Type="http://schemas.openxmlformats.org/officeDocument/2006/relationships/hyperlink" Target="https://docs.microsoft.com/en-us/windows/security/threat-protection/security-policy-settings/allow-log-on-through-remote-desktop-services" TargetMode="External"/><Relationship Id="rId2" Type="http://schemas.openxmlformats.org/officeDocument/2006/relationships/hyperlink" Target="https://docs.microsoft.com/en-us/windows/security/threat-protection/security-policy-settings/access-this-computer-from-the-network" TargetMode="External"/><Relationship Id="rId16" Type="http://schemas.openxmlformats.org/officeDocument/2006/relationships/hyperlink" Target="https://docs.microsoft.com/en-us/windows/security/threat-protection/security-policy-settings/create-symbolic-links" TargetMode="External"/><Relationship Id="rId29" Type="http://schemas.openxmlformats.org/officeDocument/2006/relationships/hyperlink" Target="https://docs.microsoft.com/en-us/windows/security/threat-protection/security-policy-settings/load-and-unload-device-drivers" TargetMode="External"/><Relationship Id="rId1" Type="http://schemas.openxmlformats.org/officeDocument/2006/relationships/hyperlink" Target="https://docs.microsoft.com/en-us/windows/security/threat-protection/security-policy-settings/access-credential-manager-as-a-trusted-caller" TargetMode="External"/><Relationship Id="rId6" Type="http://schemas.openxmlformats.org/officeDocument/2006/relationships/hyperlink" Target="https://docs.microsoft.com/en-us/windows/security/threat-protection/security-policy-settings/allow-log-on-locally" TargetMode="External"/><Relationship Id="rId11" Type="http://schemas.openxmlformats.org/officeDocument/2006/relationships/hyperlink" Target="https://docs.microsoft.com/en-us/windows/security/threat-protection/security-policy-settings/change-the-time-zone" TargetMode="External"/><Relationship Id="rId24" Type="http://schemas.openxmlformats.org/officeDocument/2006/relationships/hyperlink" Target="https://docs.microsoft.com/en-us/windows/security/threat-protection/security-policy-settings/force-shutdown-from-a-remote-system" TargetMode="External"/><Relationship Id="rId32" Type="http://schemas.openxmlformats.org/officeDocument/2006/relationships/hyperlink" Target="https://docs.microsoft.com/en-us/windows/security/threat-protection/security-policy-settings/log-on-as-a-service" TargetMode="External"/><Relationship Id="rId37" Type="http://schemas.openxmlformats.org/officeDocument/2006/relationships/hyperlink" Target="https://docs.microsoft.com/en-us/windows/security/threat-protection/security-policy-settings/perform-volume-maintenance-tasks" TargetMode="External"/><Relationship Id="rId40" Type="http://schemas.openxmlformats.org/officeDocument/2006/relationships/hyperlink" Target="https://docs.microsoft.com/en-us/windows/security/threat-protection/security-policy-settings/remove-computer-from-docking-station" TargetMode="External"/><Relationship Id="rId45" Type="http://schemas.openxmlformats.org/officeDocument/2006/relationships/hyperlink" Target="https://docs.microsoft.com/en-us/windows/security/threat-protection/security-policy-settings/take-ownership-of-files-or-other-objects" TargetMode="External"/><Relationship Id="rId5" Type="http://schemas.openxmlformats.org/officeDocument/2006/relationships/hyperlink" Target="https://docs.microsoft.com/en-us/windows/security/threat-protection/security-policy-settings/adjust-memory-quotas-for-a-process" TargetMode="External"/><Relationship Id="rId15" Type="http://schemas.openxmlformats.org/officeDocument/2006/relationships/hyperlink" Target="https://docs.microsoft.com/en-us/windows/security/threat-protection/security-policy-settings/create-permanent-shared-objects" TargetMode="External"/><Relationship Id="rId23" Type="http://schemas.openxmlformats.org/officeDocument/2006/relationships/hyperlink" Target="https://docs.microsoft.com/en-us/windows/security/threat-protection/security-policy-settings/enable-computer-and-user-accounts-to-be-trusted-for-delegation" TargetMode="External"/><Relationship Id="rId28" Type="http://schemas.openxmlformats.org/officeDocument/2006/relationships/hyperlink" Target="https://docs.microsoft.com/en-us/windows/security/threat-protection/security-policy-settings/increase-scheduling-priority" TargetMode="External"/><Relationship Id="rId36" Type="http://schemas.openxmlformats.org/officeDocument/2006/relationships/hyperlink" Target="https://docs.microsoft.com/en-us/windows/security/threat-protection/security-policy-settings/impersonate-a-client-after-authentication" TargetMode="External"/><Relationship Id="rId10" Type="http://schemas.openxmlformats.org/officeDocument/2006/relationships/hyperlink" Target="https://docs.microsoft.com/en-us/windows/security/threat-protection/security-policy-settings/change-the-system-time" TargetMode="External"/><Relationship Id="rId19" Type="http://schemas.openxmlformats.org/officeDocument/2006/relationships/hyperlink" Target="https://docs.microsoft.com/en-us/windows/security/threat-protection/security-policy-settings/deny-log-on-as-a-batch-job" TargetMode="External"/><Relationship Id="rId31" Type="http://schemas.openxmlformats.org/officeDocument/2006/relationships/hyperlink" Target="https://docs.microsoft.com/en-us/windows/security/threat-protection/security-policy-settings/log-on-as-a-batch-job" TargetMode="External"/><Relationship Id="rId44" Type="http://schemas.openxmlformats.org/officeDocument/2006/relationships/hyperlink" Target="https://docs.microsoft.com/en-us/windows/security/threat-protection/security-policy-settings/synchronize-directory-service-data" TargetMode="External"/><Relationship Id="rId4" Type="http://schemas.openxmlformats.org/officeDocument/2006/relationships/hyperlink" Target="https://docs.microsoft.com/en-us/windows/security/threat-protection/security-policy-settings/add-workstations-to-domain" TargetMode="External"/><Relationship Id="rId9" Type="http://schemas.openxmlformats.org/officeDocument/2006/relationships/hyperlink" Target="https://docs.microsoft.com/en-us/windows/security/threat-protection/security-policy-settings/bypass-traverse-checking" TargetMode="External"/><Relationship Id="rId14" Type="http://schemas.openxmlformats.org/officeDocument/2006/relationships/hyperlink" Target="https://docs.microsoft.com/en-us/windows/security/threat-protection/security-policy-settings/create-global-objects" TargetMode="External"/><Relationship Id="rId22" Type="http://schemas.openxmlformats.org/officeDocument/2006/relationships/hyperlink" Target="https://docs.microsoft.com/en-us/windows/security/threat-protection/security-policy-settings/deny-log-on-through-remote-desktop-services" TargetMode="External"/><Relationship Id="rId27" Type="http://schemas.openxmlformats.org/officeDocument/2006/relationships/hyperlink" Target="https://docs.microsoft.com/en-us/windows/security/threat-protection/security-policy-settings/increase-a-process-working-set" TargetMode="External"/><Relationship Id="rId30" Type="http://schemas.openxmlformats.org/officeDocument/2006/relationships/hyperlink" Target="https://docs.microsoft.com/en-us/windows/security/threat-protection/security-policy-settings/lock-pages-in-memory" TargetMode="External"/><Relationship Id="rId35" Type="http://schemas.openxmlformats.org/officeDocument/2006/relationships/hyperlink" Target="https://docs.microsoft.com/en-us/windows/security/threat-protection/security-policy-settings/modify-firmware-environment-values" TargetMode="External"/><Relationship Id="rId43" Type="http://schemas.openxmlformats.org/officeDocument/2006/relationships/hyperlink" Target="https://docs.microsoft.com/en-us/windows/security/threat-protection/security-policy-settings/shut-down-the-system" TargetMode="External"/><Relationship Id="rId8" Type="http://schemas.openxmlformats.org/officeDocument/2006/relationships/hyperlink" Target="https://docs.microsoft.com/en-us/windows/security/threat-protection/security-policy-settings/back-up-files-and-directories" TargetMode="External"/><Relationship Id="rId3" Type="http://schemas.openxmlformats.org/officeDocument/2006/relationships/hyperlink" Target="https://docs.microsoft.com/en-us/windows/security/threat-protection/security-policy-settings/act-as-part-of-the-operating-system" TargetMode="External"/><Relationship Id="rId12" Type="http://schemas.openxmlformats.org/officeDocument/2006/relationships/hyperlink" Target="https://docs.microsoft.com/en-us/windows/security/threat-protection/security-policy-settings/create-a-pagefile" TargetMode="External"/><Relationship Id="rId17" Type="http://schemas.openxmlformats.org/officeDocument/2006/relationships/hyperlink" Target="https://docs.microsoft.com/en-us/windows/security/threat-protection/security-policy-settings/debug-programs" TargetMode="External"/><Relationship Id="rId25" Type="http://schemas.openxmlformats.org/officeDocument/2006/relationships/hyperlink" Target="https://docs.microsoft.com/en-us/windows/security/threat-protection/security-policy-settings/generate-security-audits" TargetMode="External"/><Relationship Id="rId33" Type="http://schemas.openxmlformats.org/officeDocument/2006/relationships/hyperlink" Target="https://docs.microsoft.com/en-us/windows/security/threat-protection/security-policy-settings/manage-auditing-and-security-log" TargetMode="External"/><Relationship Id="rId38" Type="http://schemas.openxmlformats.org/officeDocument/2006/relationships/hyperlink" Target="https://docs.microsoft.com/en-us/windows/security/threat-protection/security-policy-settings/profile-single-process" TargetMode="External"/><Relationship Id="rId46" Type="http://schemas.openxmlformats.org/officeDocument/2006/relationships/hyperlink" Target="https://docs.microsoft.com/en-us/windows/security/threat-protection/security-policy-settings/user-rights-assignment" TargetMode="External"/><Relationship Id="rId20" Type="http://schemas.openxmlformats.org/officeDocument/2006/relationships/hyperlink" Target="https://docs.microsoft.com/en-us/windows/security/threat-protection/security-policy-settings/deny-log-on-as-a-service" TargetMode="External"/><Relationship Id="rId41" Type="http://schemas.openxmlformats.org/officeDocument/2006/relationships/hyperlink" Target="https://docs.microsoft.com/en-us/windows/security/threat-protection/security-policy-settings/replace-a-process-level-token"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docs.vmware.com/en/VMware-NSX-Data-Center-for-vSphere/6.4/com.vmware.nsx.admin.doc/GUID-049478CE-681F-4FEE-B645-EC65ABC826A8.html" TargetMode="External"/><Relationship Id="rId2" Type="http://schemas.openxmlformats.org/officeDocument/2006/relationships/hyperlink" Target="https://docs.vmware.com/en/VMware-vSphere/7.0/com.vmware.vsphere.security.doc/GUID-4D0F8E63-2961-4B71-B365-BBFA24673FDB.html" TargetMode="External"/><Relationship Id="rId1" Type="http://schemas.openxmlformats.org/officeDocument/2006/relationships/hyperlink" Target="https://docs.vmware.com/en/VMware-vSphere/7.0/com.vmware.vsphere.security.doc/GUID-FAA074CC-E8C9-4F13-ABCF-6CF7F15F04EE.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5CE33C-1211-E44E-99DE-232E71B24174}">
  <dimension ref="A1:D25"/>
  <sheetViews>
    <sheetView topLeftCell="A4" zoomScale="125" workbookViewId="0">
      <selection activeCell="B23" sqref="B23:B25"/>
    </sheetView>
  </sheetViews>
  <sheetFormatPr baseColWidth="10" defaultRowHeight="16" x14ac:dyDescent="0.2"/>
  <cols>
    <col min="1" max="1" width="43.6640625" bestFit="1" customWidth="1"/>
    <col min="2" max="2" width="39.83203125" customWidth="1"/>
    <col min="3" max="3" width="64.83203125" bestFit="1" customWidth="1"/>
    <col min="4" max="4" width="18.1640625" bestFit="1" customWidth="1"/>
    <col min="9" max="9" width="18.1640625" bestFit="1" customWidth="1"/>
  </cols>
  <sheetData>
    <row r="1" spans="1:4" ht="29" x14ac:dyDescent="0.35">
      <c r="A1" s="1" t="s">
        <v>5</v>
      </c>
      <c r="B1" s="1" t="s">
        <v>493</v>
      </c>
      <c r="D1" t="s">
        <v>23</v>
      </c>
    </row>
    <row r="2" spans="1:4" ht="29" x14ac:dyDescent="0.35">
      <c r="A2" s="1" t="s">
        <v>6</v>
      </c>
      <c r="B2" s="1" t="s">
        <v>7</v>
      </c>
      <c r="D2" t="s">
        <v>2</v>
      </c>
    </row>
    <row r="3" spans="1:4" ht="29" x14ac:dyDescent="0.35">
      <c r="A3" s="1" t="s">
        <v>123</v>
      </c>
      <c r="B3" s="1" t="s">
        <v>121</v>
      </c>
    </row>
    <row r="4" spans="1:4" ht="29" x14ac:dyDescent="0.35">
      <c r="A4" s="1" t="s">
        <v>122</v>
      </c>
      <c r="B4" s="1" t="s">
        <v>490</v>
      </c>
      <c r="C4" t="str">
        <f>_xlfn.CONCAT(B4,",DC=",B1,",DC=",B2)</f>
        <v>OU=!Privileged,OU=!Groups,OU=!Accounts,DC=VDILockdownGuide.com,DC=LOCAL</v>
      </c>
      <c r="D4" t="s">
        <v>124</v>
      </c>
    </row>
    <row r="5" spans="1:4" ht="29" x14ac:dyDescent="0.35">
      <c r="A5" s="1" t="s">
        <v>362</v>
      </c>
      <c r="B5" s="1" t="s">
        <v>363</v>
      </c>
    </row>
    <row r="6" spans="1:4" ht="29" x14ac:dyDescent="0.35">
      <c r="A6" s="1" t="s">
        <v>364</v>
      </c>
      <c r="B6" s="1" t="s">
        <v>365</v>
      </c>
    </row>
    <row r="7" spans="1:4" ht="29" x14ac:dyDescent="0.35">
      <c r="A7" s="1"/>
      <c r="B7" s="1"/>
    </row>
    <row r="8" spans="1:4" ht="29" x14ac:dyDescent="0.35">
      <c r="A8" s="1" t="s">
        <v>18</v>
      </c>
      <c r="B8" s="1" t="s">
        <v>2</v>
      </c>
    </row>
    <row r="9" spans="1:4" ht="29" x14ac:dyDescent="0.35">
      <c r="A9" s="1" t="s">
        <v>19</v>
      </c>
      <c r="B9" s="1" t="s">
        <v>2</v>
      </c>
      <c r="C9" s="5" t="str">
        <f>IF(B9="Yes","-ProtectedFromAccidentalDeletion $Protect -verbose","")</f>
        <v>-ProtectedFromAccidentalDeletion $Protect -verbose</v>
      </c>
      <c r="D9" t="s">
        <v>20</v>
      </c>
    </row>
    <row r="10" spans="1:4" ht="29" x14ac:dyDescent="0.35">
      <c r="A10" s="1"/>
      <c r="B10" s="3"/>
      <c r="C10" s="5"/>
    </row>
    <row r="12" spans="1:4" x14ac:dyDescent="0.2">
      <c r="A12" s="8" t="s">
        <v>3</v>
      </c>
      <c r="B12" s="8"/>
    </row>
    <row r="13" spans="1:4" x14ac:dyDescent="0.2">
      <c r="A13" s="6"/>
    </row>
    <row r="17" spans="1:3" x14ac:dyDescent="0.2">
      <c r="A17" s="6" t="s">
        <v>4</v>
      </c>
      <c r="B17" s="2"/>
    </row>
    <row r="18" spans="1:3" x14ac:dyDescent="0.2">
      <c r="A18" t="s">
        <v>22</v>
      </c>
      <c r="B18" t="s">
        <v>12</v>
      </c>
    </row>
    <row r="19" spans="1:3" x14ac:dyDescent="0.2">
      <c r="B19" t="s">
        <v>486</v>
      </c>
    </row>
    <row r="20" spans="1:3" x14ac:dyDescent="0.2">
      <c r="A20" t="s">
        <v>487</v>
      </c>
      <c r="B20" t="s">
        <v>488</v>
      </c>
      <c r="C20" t="s">
        <v>489</v>
      </c>
    </row>
    <row r="23" spans="1:3" x14ac:dyDescent="0.2">
      <c r="A23" t="s">
        <v>523</v>
      </c>
      <c r="B23">
        <f>COUNTA('User-Rights-Assignment'!A:A)-1</f>
        <v>45</v>
      </c>
    </row>
    <row r="24" spans="1:3" x14ac:dyDescent="0.2">
      <c r="A24" t="s">
        <v>524</v>
      </c>
      <c r="B24">
        <f>COUNTA(BasicFileShareGroups!B:B)-1</f>
        <v>1</v>
      </c>
    </row>
    <row r="25" spans="1:3" x14ac:dyDescent="0.2">
      <c r="A25" t="s">
        <v>525</v>
      </c>
      <c r="B25">
        <f>COUNTA('PAM-RecommendedGroups'!B:B)-1</f>
        <v>187</v>
      </c>
    </row>
  </sheetData>
  <mergeCells count="1">
    <mergeCell ref="A12:B12"/>
  </mergeCells>
  <dataValidations count="1">
    <dataValidation type="list" allowBlank="1" showInputMessage="1" showErrorMessage="1" sqref="B8:B9" xr:uid="{348BABDF-C056-D649-893E-ABF839D295C8}">
      <formula1>$D$2:$D$9</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0C872B-24B5-8644-8F45-9603FCDC8ECC}">
  <dimension ref="A1:F46"/>
  <sheetViews>
    <sheetView workbookViewId="0">
      <selection activeCell="E3" sqref="E3:E46"/>
    </sheetView>
  </sheetViews>
  <sheetFormatPr baseColWidth="10" defaultRowHeight="16" x14ac:dyDescent="0.2"/>
  <cols>
    <col min="1" max="1" width="42.5" bestFit="1" customWidth="1"/>
    <col min="2" max="2" width="56" customWidth="1"/>
    <col min="3" max="3" width="58.33203125" bestFit="1" customWidth="1"/>
    <col min="4" max="4" width="38.6640625" bestFit="1" customWidth="1"/>
    <col min="5" max="5" width="42.5" bestFit="1" customWidth="1"/>
  </cols>
  <sheetData>
    <row r="1" spans="1:6" x14ac:dyDescent="0.2">
      <c r="A1" s="4" t="s">
        <v>125</v>
      </c>
      <c r="B1" s="4" t="s">
        <v>126</v>
      </c>
      <c r="C1" s="4" t="s">
        <v>29</v>
      </c>
      <c r="D1" s="4" t="s">
        <v>30</v>
      </c>
      <c r="E1" s="4" t="s">
        <v>21</v>
      </c>
      <c r="F1" s="7" t="s">
        <v>143</v>
      </c>
    </row>
    <row r="2" spans="1:6" x14ac:dyDescent="0.2">
      <c r="A2" t="str">
        <f>_xlfn.CONCAT('1-StartHere'!$B$3,'1-StartHere'!$B$5,D2)</f>
        <v>Priv-MSURA-SeTrustedCredManAccessPrivilege</v>
      </c>
      <c r="B2" t="str">
        <f>CONCATENATE("User Rights Assignment - ",C2)</f>
        <v>User Rights Assignment - Access Credential Manager as a trusted caller</v>
      </c>
      <c r="C2" s="7" t="s">
        <v>31</v>
      </c>
      <c r="D2" t="s">
        <v>32</v>
      </c>
      <c r="E2" t="str">
        <f>IF(A2="","",(CONCATENATE("New-ADGroup -Name ","""",A2,""""," -SamAccountName ","""",A2,""""," -Path ","""",'1-StartHere'!$B$4,",DC=",'1-StartHere'!$B$1,",DC=",'1-StartHere'!$B$2,""""," -GroupCategory Security -GroupScope Global -DisplayName """,A2,""""," -Description ","""",B2,""""," -Verbose")))</f>
        <v>New-ADGroup -Name "Priv-MSURA-SeTrustedCredManAccessPrivilege" -SamAccountName "Priv-MSURA-SeTrustedCredManAccessPrivilege" -Path "OU=!Privileged,OU=!Groups,OU=!Accounts,DC=VDILockdownGuide.com,DC=LOCAL" -GroupCategory Security -GroupScope Global -DisplayName "Priv-MSURA-SeTrustedCredManAccessPrivilege" -Description "User Rights Assignment - Access Credential Manager as a trusted caller" -Verbose</v>
      </c>
    </row>
    <row r="3" spans="1:6" x14ac:dyDescent="0.2">
      <c r="A3" t="str">
        <f>_xlfn.CONCAT('1-StartHere'!$B$3,'1-StartHere'!$B$5,D3)</f>
        <v>Priv-MSURA-SeNetworkLogonRight</v>
      </c>
      <c r="B3" t="str">
        <f t="shared" ref="B3:B46" si="0">CONCATENATE("User Rights Assignment - ",C3)</f>
        <v>User Rights Assignment - Access this computer from the network</v>
      </c>
      <c r="C3" s="7" t="s">
        <v>33</v>
      </c>
      <c r="D3" t="s">
        <v>34</v>
      </c>
      <c r="E3" t="str">
        <f>IF(A3="","",(CONCATENATE("New-ADGroup -Name ","""",A3,""""," -SamAccountName ","""",A3,""""," -Path ","""",'1-StartHere'!$B$4,",DC=",'1-StartHere'!$B$1,",DC=",'1-StartHere'!$B$2,""""," -GroupCategory Security -GroupScope Global -DisplayName """,A3,""""," -Description ","""",B3,""""," -Verbose")))</f>
        <v>New-ADGroup -Name "Priv-MSURA-SeNetworkLogonRight" -SamAccountName "Priv-MSURA-SeNetworkLogonRight" -Path "OU=!Privileged,OU=!Groups,OU=!Accounts,DC=VDILockdownGuide.com,DC=LOCAL" -GroupCategory Security -GroupScope Global -DisplayName "Priv-MSURA-SeNetworkLogonRight" -Description "User Rights Assignment - Access this computer from the network" -Verbose</v>
      </c>
    </row>
    <row r="4" spans="1:6" x14ac:dyDescent="0.2">
      <c r="A4" t="str">
        <f>_xlfn.CONCAT('1-StartHere'!$B$3,'1-StartHere'!$B$5,D4)</f>
        <v>Priv-MSURA-SeTcbPrivilege</v>
      </c>
      <c r="B4" t="str">
        <f t="shared" si="0"/>
        <v>User Rights Assignment - Act as part of the operating system</v>
      </c>
      <c r="C4" s="7" t="s">
        <v>35</v>
      </c>
      <c r="D4" t="s">
        <v>36</v>
      </c>
      <c r="E4" t="str">
        <f>IF(A4="","",(CONCATENATE("New-ADGroup -Name ","""",A4,""""," -SamAccountName ","""",A4,""""," -Path ","""",'1-StartHere'!$B$4,",DC=",'1-StartHere'!$B$1,",DC=",'1-StartHere'!$B$2,""""," -GroupCategory Security -GroupScope Global -DisplayName """,A4,""""," -Description ","""",B4,""""," -Verbose")))</f>
        <v>New-ADGroup -Name "Priv-MSURA-SeTcbPrivilege" -SamAccountName "Priv-MSURA-SeTcbPrivilege" -Path "OU=!Privileged,OU=!Groups,OU=!Accounts,DC=VDILockdownGuide.com,DC=LOCAL" -GroupCategory Security -GroupScope Global -DisplayName "Priv-MSURA-SeTcbPrivilege" -Description "User Rights Assignment - Act as part of the operating system" -Verbose</v>
      </c>
    </row>
    <row r="5" spans="1:6" x14ac:dyDescent="0.2">
      <c r="A5" t="str">
        <f>_xlfn.CONCAT('1-StartHere'!$B$3,'1-StartHere'!$B$5,D5)</f>
        <v>Priv-MSURA-SeMachineAccountPrivilege</v>
      </c>
      <c r="B5" t="str">
        <f t="shared" si="0"/>
        <v>User Rights Assignment - Add workstations to domain</v>
      </c>
      <c r="C5" s="7" t="s">
        <v>37</v>
      </c>
      <c r="D5" t="s">
        <v>38</v>
      </c>
      <c r="E5" t="str">
        <f>IF(A5="","",(CONCATENATE("New-ADGroup -Name ","""",A5,""""," -SamAccountName ","""",A5,""""," -Path ","""",'1-StartHere'!$B$4,",DC=",'1-StartHere'!$B$1,",DC=",'1-StartHere'!$B$2,""""," -GroupCategory Security -GroupScope Global -DisplayName """,A5,""""," -Description ","""",B5,""""," -Verbose")))</f>
        <v>New-ADGroup -Name "Priv-MSURA-SeMachineAccountPrivilege" -SamAccountName "Priv-MSURA-SeMachineAccountPrivilege" -Path "OU=!Privileged,OU=!Groups,OU=!Accounts,DC=VDILockdownGuide.com,DC=LOCAL" -GroupCategory Security -GroupScope Global -DisplayName "Priv-MSURA-SeMachineAccountPrivilege" -Description "User Rights Assignment - Add workstations to domain" -Verbose</v>
      </c>
    </row>
    <row r="6" spans="1:6" x14ac:dyDescent="0.2">
      <c r="A6" t="str">
        <f>_xlfn.CONCAT('1-StartHere'!$B$3,'1-StartHere'!$B$5,D6)</f>
        <v>Priv-MSURA-SeIncreaseQuotaPrivilege</v>
      </c>
      <c r="B6" t="str">
        <f t="shared" si="0"/>
        <v>User Rights Assignment - Adjust memory quotas for a process</v>
      </c>
      <c r="C6" s="7" t="s">
        <v>39</v>
      </c>
      <c r="D6" t="s">
        <v>40</v>
      </c>
      <c r="E6" t="str">
        <f>IF(A6="","",(CONCATENATE("New-ADGroup -Name ","""",A6,""""," -SamAccountName ","""",A6,""""," -Path ","""",'1-StartHere'!$B$4,",DC=",'1-StartHere'!$B$1,",DC=",'1-StartHere'!$B$2,""""," -GroupCategory Security -GroupScope Global -DisplayName """,A6,""""," -Description ","""",B6,""""," -Verbose")))</f>
        <v>New-ADGroup -Name "Priv-MSURA-SeIncreaseQuotaPrivilege" -SamAccountName "Priv-MSURA-SeIncreaseQuotaPrivilege" -Path "OU=!Privileged,OU=!Groups,OU=!Accounts,DC=VDILockdownGuide.com,DC=LOCAL" -GroupCategory Security -GroupScope Global -DisplayName "Priv-MSURA-SeIncreaseQuotaPrivilege" -Description "User Rights Assignment - Adjust memory quotas for a process" -Verbose</v>
      </c>
    </row>
    <row r="7" spans="1:6" x14ac:dyDescent="0.2">
      <c r="A7" t="str">
        <f>_xlfn.CONCAT('1-StartHere'!$B$3,'1-StartHere'!$B$5,D7)</f>
        <v>Priv-MSURA-SeInteractiveLogonRight</v>
      </c>
      <c r="B7" t="str">
        <f t="shared" si="0"/>
        <v>User Rights Assignment - Allow log on locally</v>
      </c>
      <c r="C7" s="7" t="s">
        <v>41</v>
      </c>
      <c r="D7" t="s">
        <v>42</v>
      </c>
      <c r="E7" t="str">
        <f>IF(A7="","",(CONCATENATE("New-ADGroup -Name ","""",A7,""""," -SamAccountName ","""",A7,""""," -Path ","""",'1-StartHere'!$B$4,",DC=",'1-StartHere'!$B$1,",DC=",'1-StartHere'!$B$2,""""," -GroupCategory Security -GroupScope Global -DisplayName """,A7,""""," -Description ","""",B7,""""," -Verbose")))</f>
        <v>New-ADGroup -Name "Priv-MSURA-SeInteractiveLogonRight" -SamAccountName "Priv-MSURA-SeInteractiveLogonRight" -Path "OU=!Privileged,OU=!Groups,OU=!Accounts,DC=VDILockdownGuide.com,DC=LOCAL" -GroupCategory Security -GroupScope Global -DisplayName "Priv-MSURA-SeInteractiveLogonRight" -Description "User Rights Assignment - Allow log on locally" -Verbose</v>
      </c>
    </row>
    <row r="8" spans="1:6" x14ac:dyDescent="0.2">
      <c r="A8" t="str">
        <f>_xlfn.CONCAT('1-StartHere'!$B$3,'1-StartHere'!$B$5,D8)</f>
        <v>Priv-MSURA-SeRemoteInteractiveLogonRight</v>
      </c>
      <c r="B8" t="str">
        <f t="shared" si="0"/>
        <v>User Rights Assignment - Allow log on through Remote Desktop Services</v>
      </c>
      <c r="C8" s="7" t="s">
        <v>43</v>
      </c>
      <c r="D8" t="s">
        <v>44</v>
      </c>
      <c r="E8" t="str">
        <f>IF(A8="","",(CONCATENATE("New-ADGroup -Name ","""",A8,""""," -SamAccountName ","""",A8,""""," -Path ","""",'1-StartHere'!$B$4,",DC=",'1-StartHere'!$B$1,",DC=",'1-StartHere'!$B$2,""""," -GroupCategory Security -GroupScope Global -DisplayName """,A8,""""," -Description ","""",B8,""""," -Verbose")))</f>
        <v>New-ADGroup -Name "Priv-MSURA-SeRemoteInteractiveLogonRight" -SamAccountName "Priv-MSURA-SeRemoteInteractiveLogonRight" -Path "OU=!Privileged,OU=!Groups,OU=!Accounts,DC=VDILockdownGuide.com,DC=LOCAL" -GroupCategory Security -GroupScope Global -DisplayName "Priv-MSURA-SeRemoteInteractiveLogonRight" -Description "User Rights Assignment - Allow log on through Remote Desktop Services" -Verbose</v>
      </c>
    </row>
    <row r="9" spans="1:6" x14ac:dyDescent="0.2">
      <c r="A9" t="str">
        <f>_xlfn.CONCAT('1-StartHere'!$B$3,'1-StartHere'!$B$5,D9)</f>
        <v>Priv-MSURA-SeBackupPrivilege</v>
      </c>
      <c r="B9" t="str">
        <f t="shared" si="0"/>
        <v>User Rights Assignment - Back up files and directories</v>
      </c>
      <c r="C9" s="7" t="s">
        <v>45</v>
      </c>
      <c r="D9" t="s">
        <v>46</v>
      </c>
      <c r="E9" t="str">
        <f>IF(A9="","",(CONCATENATE("New-ADGroup -Name ","""",A9,""""," -SamAccountName ","""",A9,""""," -Path ","""",'1-StartHere'!$B$4,",DC=",'1-StartHere'!$B$1,",DC=",'1-StartHere'!$B$2,""""," -GroupCategory Security -GroupScope Global -DisplayName """,A9,""""," -Description ","""",B9,""""," -Verbose")))</f>
        <v>New-ADGroup -Name "Priv-MSURA-SeBackupPrivilege" -SamAccountName "Priv-MSURA-SeBackupPrivilege" -Path "OU=!Privileged,OU=!Groups,OU=!Accounts,DC=VDILockdownGuide.com,DC=LOCAL" -GroupCategory Security -GroupScope Global -DisplayName "Priv-MSURA-SeBackupPrivilege" -Description "User Rights Assignment - Back up files and directories" -Verbose</v>
      </c>
    </row>
    <row r="10" spans="1:6" x14ac:dyDescent="0.2">
      <c r="A10" t="str">
        <f>_xlfn.CONCAT('1-StartHere'!$B$3,'1-StartHere'!$B$5,D10)</f>
        <v>Priv-MSURA-SeChangeNotifyPrivilege</v>
      </c>
      <c r="B10" t="str">
        <f t="shared" si="0"/>
        <v>User Rights Assignment - Bypass traverse checking</v>
      </c>
      <c r="C10" s="7" t="s">
        <v>47</v>
      </c>
      <c r="D10" t="s">
        <v>48</v>
      </c>
      <c r="E10" t="str">
        <f>IF(A10="","",(CONCATENATE("New-ADGroup -Name ","""",A10,""""," -SamAccountName ","""",A10,""""," -Path ","""",'1-StartHere'!$B$4,",DC=",'1-StartHere'!$B$1,",DC=",'1-StartHere'!$B$2,""""," -GroupCategory Security -GroupScope Global -DisplayName """,A10,""""," -Description ","""",B10,""""," -Verbose")))</f>
        <v>New-ADGroup -Name "Priv-MSURA-SeChangeNotifyPrivilege" -SamAccountName "Priv-MSURA-SeChangeNotifyPrivilege" -Path "OU=!Privileged,OU=!Groups,OU=!Accounts,DC=VDILockdownGuide.com,DC=LOCAL" -GroupCategory Security -GroupScope Global -DisplayName "Priv-MSURA-SeChangeNotifyPrivilege" -Description "User Rights Assignment - Bypass traverse checking" -Verbose</v>
      </c>
    </row>
    <row r="11" spans="1:6" x14ac:dyDescent="0.2">
      <c r="A11" t="str">
        <f>_xlfn.CONCAT('1-StartHere'!$B$3,'1-StartHere'!$B$5,D11)</f>
        <v>Priv-MSURA-SeSystemtimePrivilege</v>
      </c>
      <c r="B11" t="str">
        <f t="shared" si="0"/>
        <v>User Rights Assignment - Change the system time</v>
      </c>
      <c r="C11" s="7" t="s">
        <v>49</v>
      </c>
      <c r="D11" t="s">
        <v>50</v>
      </c>
      <c r="E11" t="str">
        <f>IF(A11="","",(CONCATENATE("New-ADGroup -Name ","""",A11,""""," -SamAccountName ","""",A11,""""," -Path ","""",'1-StartHere'!$B$4,",DC=",'1-StartHere'!$B$1,",DC=",'1-StartHere'!$B$2,""""," -GroupCategory Security -GroupScope Global -DisplayName """,A11,""""," -Description ","""",B11,""""," -Verbose")))</f>
        <v>New-ADGroup -Name "Priv-MSURA-SeSystemtimePrivilege" -SamAccountName "Priv-MSURA-SeSystemtimePrivilege" -Path "OU=!Privileged,OU=!Groups,OU=!Accounts,DC=VDILockdownGuide.com,DC=LOCAL" -GroupCategory Security -GroupScope Global -DisplayName "Priv-MSURA-SeSystemtimePrivilege" -Description "User Rights Assignment - Change the system time" -Verbose</v>
      </c>
    </row>
    <row r="12" spans="1:6" x14ac:dyDescent="0.2">
      <c r="A12" t="str">
        <f>_xlfn.CONCAT('1-StartHere'!$B$3,'1-StartHere'!$B$5,D12)</f>
        <v>Priv-MSURA-SeTimeZonePrivilege</v>
      </c>
      <c r="B12" t="str">
        <f t="shared" si="0"/>
        <v>User Rights Assignment - Change the time zone</v>
      </c>
      <c r="C12" s="7" t="s">
        <v>51</v>
      </c>
      <c r="D12" t="s">
        <v>52</v>
      </c>
      <c r="E12" t="str">
        <f>IF(A12="","",(CONCATENATE("New-ADGroup -Name ","""",A12,""""," -SamAccountName ","""",A12,""""," -Path ","""",'1-StartHere'!$B$4,",DC=",'1-StartHere'!$B$1,",DC=",'1-StartHere'!$B$2,""""," -GroupCategory Security -GroupScope Global -DisplayName """,A12,""""," -Description ","""",B12,""""," -Verbose")))</f>
        <v>New-ADGroup -Name "Priv-MSURA-SeTimeZonePrivilege" -SamAccountName "Priv-MSURA-SeTimeZonePrivilege" -Path "OU=!Privileged,OU=!Groups,OU=!Accounts,DC=VDILockdownGuide.com,DC=LOCAL" -GroupCategory Security -GroupScope Global -DisplayName "Priv-MSURA-SeTimeZonePrivilege" -Description "User Rights Assignment - Change the time zone" -Verbose</v>
      </c>
    </row>
    <row r="13" spans="1:6" x14ac:dyDescent="0.2">
      <c r="A13" t="str">
        <f>_xlfn.CONCAT('1-StartHere'!$B$3,'1-StartHere'!$B$5,D13)</f>
        <v>Priv-MSURA-SeCreatePagefilePrivilege</v>
      </c>
      <c r="B13" t="str">
        <f t="shared" si="0"/>
        <v>User Rights Assignment - Create a pagefile</v>
      </c>
      <c r="C13" s="7" t="s">
        <v>53</v>
      </c>
      <c r="D13" t="s">
        <v>54</v>
      </c>
      <c r="E13" t="str">
        <f>IF(A13="","",(CONCATENATE("New-ADGroup -Name ","""",A13,""""," -SamAccountName ","""",A13,""""," -Path ","""",'1-StartHere'!$B$4,",DC=",'1-StartHere'!$B$1,",DC=",'1-StartHere'!$B$2,""""," -GroupCategory Security -GroupScope Global -DisplayName """,A13,""""," -Description ","""",B13,""""," -Verbose")))</f>
        <v>New-ADGroup -Name "Priv-MSURA-SeCreatePagefilePrivilege" -SamAccountName "Priv-MSURA-SeCreatePagefilePrivilege" -Path "OU=!Privileged,OU=!Groups,OU=!Accounts,DC=VDILockdownGuide.com,DC=LOCAL" -GroupCategory Security -GroupScope Global -DisplayName "Priv-MSURA-SeCreatePagefilePrivilege" -Description "User Rights Assignment - Create a pagefile" -Verbose</v>
      </c>
    </row>
    <row r="14" spans="1:6" x14ac:dyDescent="0.2">
      <c r="A14" t="str">
        <f>_xlfn.CONCAT('1-StartHere'!$B$3,'1-StartHere'!$B$5,D14)</f>
        <v>Priv-MSURA-SeCreateTokenPrivilege</v>
      </c>
      <c r="B14" t="str">
        <f t="shared" si="0"/>
        <v>User Rights Assignment - Create a token object</v>
      </c>
      <c r="C14" s="7" t="s">
        <v>55</v>
      </c>
      <c r="D14" t="s">
        <v>56</v>
      </c>
      <c r="E14" t="str">
        <f>IF(A14="","",(CONCATENATE("New-ADGroup -Name ","""",A14,""""," -SamAccountName ","""",A14,""""," -Path ","""",'1-StartHere'!$B$4,",DC=",'1-StartHere'!$B$1,",DC=",'1-StartHere'!$B$2,""""," -GroupCategory Security -GroupScope Global -DisplayName """,A14,""""," -Description ","""",B14,""""," -Verbose")))</f>
        <v>New-ADGroup -Name "Priv-MSURA-SeCreateTokenPrivilege" -SamAccountName "Priv-MSURA-SeCreateTokenPrivilege" -Path "OU=!Privileged,OU=!Groups,OU=!Accounts,DC=VDILockdownGuide.com,DC=LOCAL" -GroupCategory Security -GroupScope Global -DisplayName "Priv-MSURA-SeCreateTokenPrivilege" -Description "User Rights Assignment - Create a token object" -Verbose</v>
      </c>
    </row>
    <row r="15" spans="1:6" x14ac:dyDescent="0.2">
      <c r="A15" t="str">
        <f>_xlfn.CONCAT('1-StartHere'!$B$3,'1-StartHere'!$B$5,D15)</f>
        <v>Priv-MSURA-SeCreateGlobalPrivilege</v>
      </c>
      <c r="B15" t="str">
        <f t="shared" si="0"/>
        <v>User Rights Assignment - Create global objects</v>
      </c>
      <c r="C15" s="7" t="s">
        <v>57</v>
      </c>
      <c r="D15" t="s">
        <v>58</v>
      </c>
      <c r="E15" t="str">
        <f>IF(A15="","",(CONCATENATE("New-ADGroup -Name ","""",A15,""""," -SamAccountName ","""",A15,""""," -Path ","""",'1-StartHere'!$B$4,",DC=",'1-StartHere'!$B$1,",DC=",'1-StartHere'!$B$2,""""," -GroupCategory Security -GroupScope Global -DisplayName """,A15,""""," -Description ","""",B15,""""," -Verbose")))</f>
        <v>New-ADGroup -Name "Priv-MSURA-SeCreateGlobalPrivilege" -SamAccountName "Priv-MSURA-SeCreateGlobalPrivilege" -Path "OU=!Privileged,OU=!Groups,OU=!Accounts,DC=VDILockdownGuide.com,DC=LOCAL" -GroupCategory Security -GroupScope Global -DisplayName "Priv-MSURA-SeCreateGlobalPrivilege" -Description "User Rights Assignment - Create global objects" -Verbose</v>
      </c>
    </row>
    <row r="16" spans="1:6" x14ac:dyDescent="0.2">
      <c r="A16" t="str">
        <f>_xlfn.CONCAT('1-StartHere'!$B$3,'1-StartHere'!$B$5,D16)</f>
        <v>Priv-MSURA-SeCreatePermanentPrivilege</v>
      </c>
      <c r="B16" t="str">
        <f t="shared" si="0"/>
        <v>User Rights Assignment - Create permanent shared objects</v>
      </c>
      <c r="C16" s="7" t="s">
        <v>59</v>
      </c>
      <c r="D16" t="s">
        <v>60</v>
      </c>
      <c r="E16" t="str">
        <f>IF(A16="","",(CONCATENATE("New-ADGroup -Name ","""",A16,""""," -SamAccountName ","""",A16,""""," -Path ","""",'1-StartHere'!$B$4,",DC=",'1-StartHere'!$B$1,",DC=",'1-StartHere'!$B$2,""""," -GroupCategory Security -GroupScope Global -DisplayName """,A16,""""," -Description ","""",B16,""""," -Verbose")))</f>
        <v>New-ADGroup -Name "Priv-MSURA-SeCreatePermanentPrivilege" -SamAccountName "Priv-MSURA-SeCreatePermanentPrivilege" -Path "OU=!Privileged,OU=!Groups,OU=!Accounts,DC=VDILockdownGuide.com,DC=LOCAL" -GroupCategory Security -GroupScope Global -DisplayName "Priv-MSURA-SeCreatePermanentPrivilege" -Description "User Rights Assignment - Create permanent shared objects" -Verbose</v>
      </c>
    </row>
    <row r="17" spans="1:5" x14ac:dyDescent="0.2">
      <c r="A17" t="str">
        <f>_xlfn.CONCAT('1-StartHere'!$B$3,'1-StartHere'!$B$5,D17)</f>
        <v>Priv-MSURA-SeCreateSymbolicLinkPrivilege</v>
      </c>
      <c r="B17" t="str">
        <f t="shared" si="0"/>
        <v>User Rights Assignment - Create symbolic links</v>
      </c>
      <c r="C17" s="7" t="s">
        <v>61</v>
      </c>
      <c r="D17" t="s">
        <v>62</v>
      </c>
      <c r="E17" t="str">
        <f>IF(A17="","",(CONCATENATE("New-ADGroup -Name ","""",A17,""""," -SamAccountName ","""",A17,""""," -Path ","""",'1-StartHere'!$B$4,",DC=",'1-StartHere'!$B$1,",DC=",'1-StartHere'!$B$2,""""," -GroupCategory Security -GroupScope Global -DisplayName """,A17,""""," -Description ","""",B17,""""," -Verbose")))</f>
        <v>New-ADGroup -Name "Priv-MSURA-SeCreateSymbolicLinkPrivilege" -SamAccountName "Priv-MSURA-SeCreateSymbolicLinkPrivilege" -Path "OU=!Privileged,OU=!Groups,OU=!Accounts,DC=VDILockdownGuide.com,DC=LOCAL" -GroupCategory Security -GroupScope Global -DisplayName "Priv-MSURA-SeCreateSymbolicLinkPrivilege" -Description "User Rights Assignment - Create symbolic links" -Verbose</v>
      </c>
    </row>
    <row r="18" spans="1:5" x14ac:dyDescent="0.2">
      <c r="A18" t="str">
        <f>_xlfn.CONCAT('1-StartHere'!$B$3,'1-StartHere'!$B$5,D18)</f>
        <v>Priv-MSURA-SeDebugPrivilege</v>
      </c>
      <c r="B18" t="str">
        <f t="shared" si="0"/>
        <v>User Rights Assignment - Debug programs</v>
      </c>
      <c r="C18" s="7" t="s">
        <v>63</v>
      </c>
      <c r="D18" t="s">
        <v>64</v>
      </c>
      <c r="E18" t="str">
        <f>IF(A18="","",(CONCATENATE("New-ADGroup -Name ","""",A18,""""," -SamAccountName ","""",A18,""""," -Path ","""",'1-StartHere'!$B$4,",DC=",'1-StartHere'!$B$1,",DC=",'1-StartHere'!$B$2,""""," -GroupCategory Security -GroupScope Global -DisplayName """,A18,""""," -Description ","""",B18,""""," -Verbose")))</f>
        <v>New-ADGroup -Name "Priv-MSURA-SeDebugPrivilege" -SamAccountName "Priv-MSURA-SeDebugPrivilege" -Path "OU=!Privileged,OU=!Groups,OU=!Accounts,DC=VDILockdownGuide.com,DC=LOCAL" -GroupCategory Security -GroupScope Global -DisplayName "Priv-MSURA-SeDebugPrivilege" -Description "User Rights Assignment - Debug programs" -Verbose</v>
      </c>
    </row>
    <row r="19" spans="1:5" x14ac:dyDescent="0.2">
      <c r="A19" t="str">
        <f>_xlfn.CONCAT('1-StartHere'!$B$3,'1-StartHere'!$B$5,D19)</f>
        <v>Priv-MSURA-SeDenyNetworkLogonRight</v>
      </c>
      <c r="B19" t="str">
        <f t="shared" si="0"/>
        <v>User Rights Assignment - Deny access to this computer from the network</v>
      </c>
      <c r="C19" s="7" t="s">
        <v>65</v>
      </c>
      <c r="D19" t="s">
        <v>66</v>
      </c>
      <c r="E19" t="str">
        <f>IF(A19="","",(CONCATENATE("New-ADGroup -Name ","""",A19,""""," -SamAccountName ","""",A19,""""," -Path ","""",'1-StartHere'!$B$4,",DC=",'1-StartHere'!$B$1,",DC=",'1-StartHere'!$B$2,""""," -GroupCategory Security -GroupScope Global -DisplayName """,A19,""""," -Description ","""",B19,""""," -Verbose")))</f>
        <v>New-ADGroup -Name "Priv-MSURA-SeDenyNetworkLogonRight" -SamAccountName "Priv-MSURA-SeDenyNetworkLogonRight" -Path "OU=!Privileged,OU=!Groups,OU=!Accounts,DC=VDILockdownGuide.com,DC=LOCAL" -GroupCategory Security -GroupScope Global -DisplayName "Priv-MSURA-SeDenyNetworkLogonRight" -Description "User Rights Assignment - Deny access to this computer from the network" -Verbose</v>
      </c>
    </row>
    <row r="20" spans="1:5" x14ac:dyDescent="0.2">
      <c r="A20" t="str">
        <f>_xlfn.CONCAT('1-StartHere'!$B$3,'1-StartHere'!$B$5,D20)</f>
        <v>Priv-MSURA-SeDenyBatchLogonRight</v>
      </c>
      <c r="B20" t="str">
        <f t="shared" si="0"/>
        <v>User Rights Assignment - Deny log on as a batch job</v>
      </c>
      <c r="C20" s="7" t="s">
        <v>67</v>
      </c>
      <c r="D20" t="s">
        <v>68</v>
      </c>
      <c r="E20" t="str">
        <f>IF(A20="","",(CONCATENATE("New-ADGroup -Name ","""",A20,""""," -SamAccountName ","""",A20,""""," -Path ","""",'1-StartHere'!$B$4,",DC=",'1-StartHere'!$B$1,",DC=",'1-StartHere'!$B$2,""""," -GroupCategory Security -GroupScope Global -DisplayName """,A20,""""," -Description ","""",B20,""""," -Verbose")))</f>
        <v>New-ADGroup -Name "Priv-MSURA-SeDenyBatchLogonRight" -SamAccountName "Priv-MSURA-SeDenyBatchLogonRight" -Path "OU=!Privileged,OU=!Groups,OU=!Accounts,DC=VDILockdownGuide.com,DC=LOCAL" -GroupCategory Security -GroupScope Global -DisplayName "Priv-MSURA-SeDenyBatchLogonRight" -Description "User Rights Assignment - Deny log on as a batch job" -Verbose</v>
      </c>
    </row>
    <row r="21" spans="1:5" x14ac:dyDescent="0.2">
      <c r="A21" t="str">
        <f>_xlfn.CONCAT('1-StartHere'!$B$3,'1-StartHere'!$B$5,D21)</f>
        <v>Priv-MSURA-SeDenyServiceLogonRight</v>
      </c>
      <c r="B21" t="str">
        <f t="shared" si="0"/>
        <v>User Rights Assignment - Deny log on as a service</v>
      </c>
      <c r="C21" s="7" t="s">
        <v>69</v>
      </c>
      <c r="D21" t="s">
        <v>70</v>
      </c>
      <c r="E21" t="str">
        <f>IF(A21="","",(CONCATENATE("New-ADGroup -Name ","""",A21,""""," -SamAccountName ","""",A21,""""," -Path ","""",'1-StartHere'!$B$4,",DC=",'1-StartHere'!$B$1,",DC=",'1-StartHere'!$B$2,""""," -GroupCategory Security -GroupScope Global -DisplayName """,A21,""""," -Description ","""",B21,""""," -Verbose")))</f>
        <v>New-ADGroup -Name "Priv-MSURA-SeDenyServiceLogonRight" -SamAccountName "Priv-MSURA-SeDenyServiceLogonRight" -Path "OU=!Privileged,OU=!Groups,OU=!Accounts,DC=VDILockdownGuide.com,DC=LOCAL" -GroupCategory Security -GroupScope Global -DisplayName "Priv-MSURA-SeDenyServiceLogonRight" -Description "User Rights Assignment - Deny log on as a service" -Verbose</v>
      </c>
    </row>
    <row r="22" spans="1:5" x14ac:dyDescent="0.2">
      <c r="A22" t="str">
        <f>_xlfn.CONCAT('1-StartHere'!$B$3,'1-StartHere'!$B$5,D22)</f>
        <v>Priv-MSURA-SeDenyInteractiveLogonRight</v>
      </c>
      <c r="B22" t="str">
        <f t="shared" si="0"/>
        <v>User Rights Assignment - Deny log on locally</v>
      </c>
      <c r="C22" s="7" t="s">
        <v>71</v>
      </c>
      <c r="D22" t="s">
        <v>72</v>
      </c>
      <c r="E22" t="str">
        <f>IF(A22="","",(CONCATENATE("New-ADGroup -Name ","""",A22,""""," -SamAccountName ","""",A22,""""," -Path ","""",'1-StartHere'!$B$4,",DC=",'1-StartHere'!$B$1,",DC=",'1-StartHere'!$B$2,""""," -GroupCategory Security -GroupScope Global -DisplayName """,A22,""""," -Description ","""",B22,""""," -Verbose")))</f>
        <v>New-ADGroup -Name "Priv-MSURA-SeDenyInteractiveLogonRight" -SamAccountName "Priv-MSURA-SeDenyInteractiveLogonRight" -Path "OU=!Privileged,OU=!Groups,OU=!Accounts,DC=VDILockdownGuide.com,DC=LOCAL" -GroupCategory Security -GroupScope Global -DisplayName "Priv-MSURA-SeDenyInteractiveLogonRight" -Description "User Rights Assignment - Deny log on locally" -Verbose</v>
      </c>
    </row>
    <row r="23" spans="1:5" x14ac:dyDescent="0.2">
      <c r="A23" t="str">
        <f>_xlfn.CONCAT('1-StartHere'!$B$3,'1-StartHere'!$B$5,D23)</f>
        <v>Priv-MSURA-SeDenyRemoteInteractiveLogonRight</v>
      </c>
      <c r="B23" t="str">
        <f t="shared" si="0"/>
        <v>User Rights Assignment - Deny log on through Remote Desktop Services</v>
      </c>
      <c r="C23" s="7" t="s">
        <v>73</v>
      </c>
      <c r="D23" t="s">
        <v>74</v>
      </c>
      <c r="E23" t="str">
        <f>IF(A23="","",(CONCATENATE("New-ADGroup -Name ","""",A23,""""," -SamAccountName ","""",A23,""""," -Path ","""",'1-StartHere'!$B$4,",DC=",'1-StartHere'!$B$1,",DC=",'1-StartHere'!$B$2,""""," -GroupCategory Security -GroupScope Global -DisplayName """,A23,""""," -Description ","""",B23,""""," -Verbose")))</f>
        <v>New-ADGroup -Name "Priv-MSURA-SeDenyRemoteInteractiveLogonRight" -SamAccountName "Priv-MSURA-SeDenyRemoteInteractiveLogonRight" -Path "OU=!Privileged,OU=!Groups,OU=!Accounts,DC=VDILockdownGuide.com,DC=LOCAL" -GroupCategory Security -GroupScope Global -DisplayName "Priv-MSURA-SeDenyRemoteInteractiveLogonRight" -Description "User Rights Assignment - Deny log on through Remote Desktop Services" -Verbose</v>
      </c>
    </row>
    <row r="24" spans="1:5" x14ac:dyDescent="0.2">
      <c r="A24" t="str">
        <f>_xlfn.CONCAT('1-StartHere'!$B$3,'1-StartHere'!$B$5,D24)</f>
        <v>Priv-MSURA-SeEnableDelegationPrivilege</v>
      </c>
      <c r="B24" t="str">
        <f t="shared" si="0"/>
        <v>User Rights Assignment - Enable computer and user accounts to be trusted for delegation</v>
      </c>
      <c r="C24" s="7" t="s">
        <v>75</v>
      </c>
      <c r="D24" t="s">
        <v>76</v>
      </c>
      <c r="E24" t="str">
        <f>IF(A24="","",(CONCATENATE("New-ADGroup -Name ","""",A24,""""," -SamAccountName ","""",A24,""""," -Path ","""",'1-StartHere'!$B$4,",DC=",'1-StartHere'!$B$1,",DC=",'1-StartHere'!$B$2,""""," -GroupCategory Security -GroupScope Global -DisplayName """,A24,""""," -Description ","""",B24,""""," -Verbose")))</f>
        <v>New-ADGroup -Name "Priv-MSURA-SeEnableDelegationPrivilege" -SamAccountName "Priv-MSURA-SeEnableDelegationPrivilege" -Path "OU=!Privileged,OU=!Groups,OU=!Accounts,DC=VDILockdownGuide.com,DC=LOCAL" -GroupCategory Security -GroupScope Global -DisplayName "Priv-MSURA-SeEnableDelegationPrivilege" -Description "User Rights Assignment - Enable computer and user accounts to be trusted for delegation" -Verbose</v>
      </c>
    </row>
    <row r="25" spans="1:5" x14ac:dyDescent="0.2">
      <c r="A25" t="str">
        <f>_xlfn.CONCAT('1-StartHere'!$B$3,'1-StartHere'!$B$5,D25)</f>
        <v>Priv-MSURA-SeRemoteShutdownPrivilege</v>
      </c>
      <c r="B25" t="str">
        <f t="shared" si="0"/>
        <v>User Rights Assignment - Force shutdown from a remote system</v>
      </c>
      <c r="C25" s="7" t="s">
        <v>77</v>
      </c>
      <c r="D25" t="s">
        <v>78</v>
      </c>
      <c r="E25" t="str">
        <f>IF(A25="","",(CONCATENATE("New-ADGroup -Name ","""",A25,""""," -SamAccountName ","""",A25,""""," -Path ","""",'1-StartHere'!$B$4,",DC=",'1-StartHere'!$B$1,",DC=",'1-StartHere'!$B$2,""""," -GroupCategory Security -GroupScope Global -DisplayName """,A25,""""," -Description ","""",B25,""""," -Verbose")))</f>
        <v>New-ADGroup -Name "Priv-MSURA-SeRemoteShutdownPrivilege" -SamAccountName "Priv-MSURA-SeRemoteShutdownPrivilege" -Path "OU=!Privileged,OU=!Groups,OU=!Accounts,DC=VDILockdownGuide.com,DC=LOCAL" -GroupCategory Security -GroupScope Global -DisplayName "Priv-MSURA-SeRemoteShutdownPrivilege" -Description "User Rights Assignment - Force shutdown from a remote system" -Verbose</v>
      </c>
    </row>
    <row r="26" spans="1:5" x14ac:dyDescent="0.2">
      <c r="A26" t="str">
        <f>_xlfn.CONCAT('1-StartHere'!$B$3,'1-StartHere'!$B$5,D26)</f>
        <v>Priv-MSURA-SeAuditPrivilege</v>
      </c>
      <c r="B26" t="str">
        <f t="shared" si="0"/>
        <v>User Rights Assignment - Generate security audits</v>
      </c>
      <c r="C26" s="7" t="s">
        <v>79</v>
      </c>
      <c r="D26" t="s">
        <v>80</v>
      </c>
      <c r="E26" t="str">
        <f>IF(A26="","",(CONCATENATE("New-ADGroup -Name ","""",A26,""""," -SamAccountName ","""",A26,""""," -Path ","""",'1-StartHere'!$B$4,",DC=",'1-StartHere'!$B$1,",DC=",'1-StartHere'!$B$2,""""," -GroupCategory Security -GroupScope Global -DisplayName """,A26,""""," -Description ","""",B26,""""," -Verbose")))</f>
        <v>New-ADGroup -Name "Priv-MSURA-SeAuditPrivilege" -SamAccountName "Priv-MSURA-SeAuditPrivilege" -Path "OU=!Privileged,OU=!Groups,OU=!Accounts,DC=VDILockdownGuide.com,DC=LOCAL" -GroupCategory Security -GroupScope Global -DisplayName "Priv-MSURA-SeAuditPrivilege" -Description "User Rights Assignment - Generate security audits" -Verbose</v>
      </c>
    </row>
    <row r="27" spans="1:5" x14ac:dyDescent="0.2">
      <c r="A27" t="str">
        <f>_xlfn.CONCAT('1-StartHere'!$B$3,'1-StartHere'!$B$5,D27)</f>
        <v>Priv-MSURA-SeImpersonatePrivilege</v>
      </c>
      <c r="B27" t="str">
        <f t="shared" si="0"/>
        <v>User Rights Assignment - Impersonate a client after authentication</v>
      </c>
      <c r="C27" s="7" t="s">
        <v>81</v>
      </c>
      <c r="D27" t="s">
        <v>82</v>
      </c>
      <c r="E27" t="str">
        <f>IF(A27="","",(CONCATENATE("New-ADGroup -Name ","""",A27,""""," -SamAccountName ","""",A27,""""," -Path ","""",'1-StartHere'!$B$4,",DC=",'1-StartHere'!$B$1,",DC=",'1-StartHere'!$B$2,""""," -GroupCategory Security -GroupScope Global -DisplayName """,A27,""""," -Description ","""",B27,""""," -Verbose")))</f>
        <v>New-ADGroup -Name "Priv-MSURA-SeImpersonatePrivilege" -SamAccountName "Priv-MSURA-SeImpersonatePrivilege" -Path "OU=!Privileged,OU=!Groups,OU=!Accounts,DC=VDILockdownGuide.com,DC=LOCAL" -GroupCategory Security -GroupScope Global -DisplayName "Priv-MSURA-SeImpersonatePrivilege" -Description "User Rights Assignment - Impersonate a client after authentication" -Verbose</v>
      </c>
    </row>
    <row r="28" spans="1:5" x14ac:dyDescent="0.2">
      <c r="A28" t="str">
        <f>_xlfn.CONCAT('1-StartHere'!$B$3,'1-StartHere'!$B$5,D28)</f>
        <v>Priv-MSURA-SeIncreaseWorkingSetPrivilege</v>
      </c>
      <c r="B28" t="str">
        <f t="shared" si="0"/>
        <v>User Rights Assignment - Increase a process working set</v>
      </c>
      <c r="C28" s="7" t="s">
        <v>83</v>
      </c>
      <c r="D28" t="s">
        <v>84</v>
      </c>
      <c r="E28" t="str">
        <f>IF(A28="","",(CONCATENATE("New-ADGroup -Name ","""",A28,""""," -SamAccountName ","""",A28,""""," -Path ","""",'1-StartHere'!$B$4,",DC=",'1-StartHere'!$B$1,",DC=",'1-StartHere'!$B$2,""""," -GroupCategory Security -GroupScope Global -DisplayName """,A28,""""," -Description ","""",B28,""""," -Verbose")))</f>
        <v>New-ADGroup -Name "Priv-MSURA-SeIncreaseWorkingSetPrivilege" -SamAccountName "Priv-MSURA-SeIncreaseWorkingSetPrivilege" -Path "OU=!Privileged,OU=!Groups,OU=!Accounts,DC=VDILockdownGuide.com,DC=LOCAL" -GroupCategory Security -GroupScope Global -DisplayName "Priv-MSURA-SeIncreaseWorkingSetPrivilege" -Description "User Rights Assignment - Increase a process working set" -Verbose</v>
      </c>
    </row>
    <row r="29" spans="1:5" x14ac:dyDescent="0.2">
      <c r="A29" t="str">
        <f>_xlfn.CONCAT('1-StartHere'!$B$3,'1-StartHere'!$B$5,D29)</f>
        <v>Priv-MSURA-SeIncreaseBasePriorityPrivilege</v>
      </c>
      <c r="B29" t="str">
        <f t="shared" si="0"/>
        <v>User Rights Assignment - Increase scheduling priority</v>
      </c>
      <c r="C29" s="7" t="s">
        <v>85</v>
      </c>
      <c r="D29" t="s">
        <v>86</v>
      </c>
      <c r="E29" t="str">
        <f>IF(A29="","",(CONCATENATE("New-ADGroup -Name ","""",A29,""""," -SamAccountName ","""",A29,""""," -Path ","""",'1-StartHere'!$B$4,",DC=",'1-StartHere'!$B$1,",DC=",'1-StartHere'!$B$2,""""," -GroupCategory Security -GroupScope Global -DisplayName """,A29,""""," -Description ","""",B29,""""," -Verbose")))</f>
        <v>New-ADGroup -Name "Priv-MSURA-SeIncreaseBasePriorityPrivilege" -SamAccountName "Priv-MSURA-SeIncreaseBasePriorityPrivilege" -Path "OU=!Privileged,OU=!Groups,OU=!Accounts,DC=VDILockdownGuide.com,DC=LOCAL" -GroupCategory Security -GroupScope Global -DisplayName "Priv-MSURA-SeIncreaseBasePriorityPrivilege" -Description "User Rights Assignment - Increase scheduling priority" -Verbose</v>
      </c>
    </row>
    <row r="30" spans="1:5" x14ac:dyDescent="0.2">
      <c r="A30" t="str">
        <f>_xlfn.CONCAT('1-StartHere'!$B$3,'1-StartHere'!$B$5,D30)</f>
        <v>Priv-MSURA-SeLoadDriverPrivilege</v>
      </c>
      <c r="B30" t="str">
        <f t="shared" si="0"/>
        <v>User Rights Assignment - Load and unload device drivers</v>
      </c>
      <c r="C30" s="7" t="s">
        <v>87</v>
      </c>
      <c r="D30" t="s">
        <v>88</v>
      </c>
      <c r="E30" t="str">
        <f>IF(A30="","",(CONCATENATE("New-ADGroup -Name ","""",A30,""""," -SamAccountName ","""",A30,""""," -Path ","""",'1-StartHere'!$B$4,",DC=",'1-StartHere'!$B$1,",DC=",'1-StartHere'!$B$2,""""," -GroupCategory Security -GroupScope Global -DisplayName """,A30,""""," -Description ","""",B30,""""," -Verbose")))</f>
        <v>New-ADGroup -Name "Priv-MSURA-SeLoadDriverPrivilege" -SamAccountName "Priv-MSURA-SeLoadDriverPrivilege" -Path "OU=!Privileged,OU=!Groups,OU=!Accounts,DC=VDILockdownGuide.com,DC=LOCAL" -GroupCategory Security -GroupScope Global -DisplayName "Priv-MSURA-SeLoadDriverPrivilege" -Description "User Rights Assignment - Load and unload device drivers" -Verbose</v>
      </c>
    </row>
    <row r="31" spans="1:5" x14ac:dyDescent="0.2">
      <c r="A31" t="str">
        <f>_xlfn.CONCAT('1-StartHere'!$B$3,'1-StartHere'!$B$5,D31)</f>
        <v>Priv-MSURA-SeLockMemoryPrivilege</v>
      </c>
      <c r="B31" t="str">
        <f t="shared" si="0"/>
        <v>User Rights Assignment - Lock pages in memory</v>
      </c>
      <c r="C31" s="7" t="s">
        <v>89</v>
      </c>
      <c r="D31" t="s">
        <v>90</v>
      </c>
      <c r="E31" t="str">
        <f>IF(A31="","",(CONCATENATE("New-ADGroup -Name ","""",A31,""""," -SamAccountName ","""",A31,""""," -Path ","""",'1-StartHere'!$B$4,",DC=",'1-StartHere'!$B$1,",DC=",'1-StartHere'!$B$2,""""," -GroupCategory Security -GroupScope Global -DisplayName """,A31,""""," -Description ","""",B31,""""," -Verbose")))</f>
        <v>New-ADGroup -Name "Priv-MSURA-SeLockMemoryPrivilege" -SamAccountName "Priv-MSURA-SeLockMemoryPrivilege" -Path "OU=!Privileged,OU=!Groups,OU=!Accounts,DC=VDILockdownGuide.com,DC=LOCAL" -GroupCategory Security -GroupScope Global -DisplayName "Priv-MSURA-SeLockMemoryPrivilege" -Description "User Rights Assignment - Lock pages in memory" -Verbose</v>
      </c>
    </row>
    <row r="32" spans="1:5" x14ac:dyDescent="0.2">
      <c r="A32" t="str">
        <f>_xlfn.CONCAT('1-StartHere'!$B$3,'1-StartHere'!$B$5,D32)</f>
        <v>Priv-MSURA-SeBatchLogonRight</v>
      </c>
      <c r="B32" t="str">
        <f t="shared" si="0"/>
        <v>User Rights Assignment - Log on as a batch job</v>
      </c>
      <c r="C32" s="7" t="s">
        <v>91</v>
      </c>
      <c r="D32" t="s">
        <v>92</v>
      </c>
      <c r="E32" t="str">
        <f>IF(A32="","",(CONCATENATE("New-ADGroup -Name ","""",A32,""""," -SamAccountName ","""",A32,""""," -Path ","""",'1-StartHere'!$B$4,",DC=",'1-StartHere'!$B$1,",DC=",'1-StartHere'!$B$2,""""," -GroupCategory Security -GroupScope Global -DisplayName """,A32,""""," -Description ","""",B32,""""," -Verbose")))</f>
        <v>New-ADGroup -Name "Priv-MSURA-SeBatchLogonRight" -SamAccountName "Priv-MSURA-SeBatchLogonRight" -Path "OU=!Privileged,OU=!Groups,OU=!Accounts,DC=VDILockdownGuide.com,DC=LOCAL" -GroupCategory Security -GroupScope Global -DisplayName "Priv-MSURA-SeBatchLogonRight" -Description "User Rights Assignment - Log on as a batch job" -Verbose</v>
      </c>
    </row>
    <row r="33" spans="1:5" x14ac:dyDescent="0.2">
      <c r="A33" t="str">
        <f>_xlfn.CONCAT('1-StartHere'!$B$3,'1-StartHere'!$B$5,D33)</f>
        <v>Priv-MSURA-SeServiceLogonRight</v>
      </c>
      <c r="B33" t="str">
        <f t="shared" si="0"/>
        <v>User Rights Assignment - Log on as a service</v>
      </c>
      <c r="C33" s="7" t="s">
        <v>93</v>
      </c>
      <c r="D33" t="s">
        <v>94</v>
      </c>
      <c r="E33" t="str">
        <f>IF(A33="","",(CONCATENATE("New-ADGroup -Name ","""",A33,""""," -SamAccountName ","""",A33,""""," -Path ","""",'1-StartHere'!$B$4,",DC=",'1-StartHere'!$B$1,",DC=",'1-StartHere'!$B$2,""""," -GroupCategory Security -GroupScope Global -DisplayName """,A33,""""," -Description ","""",B33,""""," -Verbose")))</f>
        <v>New-ADGroup -Name "Priv-MSURA-SeServiceLogonRight" -SamAccountName "Priv-MSURA-SeServiceLogonRight" -Path "OU=!Privileged,OU=!Groups,OU=!Accounts,DC=VDILockdownGuide.com,DC=LOCAL" -GroupCategory Security -GroupScope Global -DisplayName "Priv-MSURA-SeServiceLogonRight" -Description "User Rights Assignment - Log on as a service" -Verbose</v>
      </c>
    </row>
    <row r="34" spans="1:5" x14ac:dyDescent="0.2">
      <c r="A34" t="str">
        <f>_xlfn.CONCAT('1-StartHere'!$B$3,'1-StartHere'!$B$5,D34)</f>
        <v>Priv-MSURA-SeSecurityPrivilege</v>
      </c>
      <c r="B34" t="str">
        <f t="shared" si="0"/>
        <v>User Rights Assignment - Manage auditing and security log</v>
      </c>
      <c r="C34" s="7" t="s">
        <v>95</v>
      </c>
      <c r="D34" t="s">
        <v>96</v>
      </c>
      <c r="E34" t="str">
        <f>IF(A34="","",(CONCATENATE("New-ADGroup -Name ","""",A34,""""," -SamAccountName ","""",A34,""""," -Path ","""",'1-StartHere'!$B$4,",DC=",'1-StartHere'!$B$1,",DC=",'1-StartHere'!$B$2,""""," -GroupCategory Security -GroupScope Global -DisplayName """,A34,""""," -Description ","""",B34,""""," -Verbose")))</f>
        <v>New-ADGroup -Name "Priv-MSURA-SeSecurityPrivilege" -SamAccountName "Priv-MSURA-SeSecurityPrivilege" -Path "OU=!Privileged,OU=!Groups,OU=!Accounts,DC=VDILockdownGuide.com,DC=LOCAL" -GroupCategory Security -GroupScope Global -DisplayName "Priv-MSURA-SeSecurityPrivilege" -Description "User Rights Assignment - Manage auditing and security log" -Verbose</v>
      </c>
    </row>
    <row r="35" spans="1:5" x14ac:dyDescent="0.2">
      <c r="A35" t="str">
        <f>_xlfn.CONCAT('1-StartHere'!$B$3,'1-StartHere'!$B$5,D35)</f>
        <v>Priv-MSURA-SeRelabelPrivilege</v>
      </c>
      <c r="B35" t="str">
        <f t="shared" si="0"/>
        <v>User Rights Assignment - Modify an object label</v>
      </c>
      <c r="C35" s="7" t="s">
        <v>97</v>
      </c>
      <c r="D35" t="s">
        <v>98</v>
      </c>
      <c r="E35" t="str">
        <f>IF(A35="","",(CONCATENATE("New-ADGroup -Name ","""",A35,""""," -SamAccountName ","""",A35,""""," -Path ","""",'1-StartHere'!$B$4,",DC=",'1-StartHere'!$B$1,",DC=",'1-StartHere'!$B$2,""""," -GroupCategory Security -GroupScope Global -DisplayName """,A35,""""," -Description ","""",B35,""""," -Verbose")))</f>
        <v>New-ADGroup -Name "Priv-MSURA-SeRelabelPrivilege" -SamAccountName "Priv-MSURA-SeRelabelPrivilege" -Path "OU=!Privileged,OU=!Groups,OU=!Accounts,DC=VDILockdownGuide.com,DC=LOCAL" -GroupCategory Security -GroupScope Global -DisplayName "Priv-MSURA-SeRelabelPrivilege" -Description "User Rights Assignment - Modify an object label" -Verbose</v>
      </c>
    </row>
    <row r="36" spans="1:5" x14ac:dyDescent="0.2">
      <c r="A36" t="str">
        <f>_xlfn.CONCAT('1-StartHere'!$B$3,'1-StartHere'!$B$5,D36)</f>
        <v>Priv-MSURA-SeSystemEnvironmentPrivilege</v>
      </c>
      <c r="B36" t="str">
        <f t="shared" si="0"/>
        <v>User Rights Assignment - Modify firmware environment values</v>
      </c>
      <c r="C36" s="7" t="s">
        <v>99</v>
      </c>
      <c r="D36" t="s">
        <v>100</v>
      </c>
      <c r="E36" t="str">
        <f>IF(A36="","",(CONCATENATE("New-ADGroup -Name ","""",A36,""""," -SamAccountName ","""",A36,""""," -Path ","""",'1-StartHere'!$B$4,",DC=",'1-StartHere'!$B$1,",DC=",'1-StartHere'!$B$2,""""," -GroupCategory Security -GroupScope Global -DisplayName """,A36,""""," -Description ","""",B36,""""," -Verbose")))</f>
        <v>New-ADGroup -Name "Priv-MSURA-SeSystemEnvironmentPrivilege" -SamAccountName "Priv-MSURA-SeSystemEnvironmentPrivilege" -Path "OU=!Privileged,OU=!Groups,OU=!Accounts,DC=VDILockdownGuide.com,DC=LOCAL" -GroupCategory Security -GroupScope Global -DisplayName "Priv-MSURA-SeSystemEnvironmentPrivilege" -Description "User Rights Assignment - Modify firmware environment values" -Verbose</v>
      </c>
    </row>
    <row r="37" spans="1:5" x14ac:dyDescent="0.2">
      <c r="A37" t="str">
        <f>_xlfn.CONCAT('1-StartHere'!$B$3,'1-StartHere'!$B$5,D37)</f>
        <v>Priv-MSURA-SeDelegateSessionUserImpersonatePrivilege</v>
      </c>
      <c r="B37" t="str">
        <f t="shared" si="0"/>
        <v>User Rights Assignment - Obtain an impersonation token for another user in the same session</v>
      </c>
      <c r="C37" s="7" t="s">
        <v>101</v>
      </c>
      <c r="D37" t="s">
        <v>102</v>
      </c>
      <c r="E37" t="str">
        <f>IF(A37="","",(CONCATENATE("New-ADGroup -Name ","""",A37,""""," -SamAccountName ","""",A37,""""," -Path ","""",'1-StartHere'!$B$4,",DC=",'1-StartHere'!$B$1,",DC=",'1-StartHere'!$B$2,""""," -GroupCategory Security -GroupScope Global -DisplayName """,A37,""""," -Description ","""",B37,""""," -Verbose")))</f>
        <v>New-ADGroup -Name "Priv-MSURA-SeDelegateSessionUserImpersonatePrivilege" -SamAccountName "Priv-MSURA-SeDelegateSessionUserImpersonatePrivilege" -Path "OU=!Privileged,OU=!Groups,OU=!Accounts,DC=VDILockdownGuide.com,DC=LOCAL" -GroupCategory Security -GroupScope Global -DisplayName "Priv-MSURA-SeDelegateSessionUserImpersonatePrivilege" -Description "User Rights Assignment - Obtain an impersonation token for another user in the same session" -Verbose</v>
      </c>
    </row>
    <row r="38" spans="1:5" x14ac:dyDescent="0.2">
      <c r="A38" t="str">
        <f>_xlfn.CONCAT('1-StartHere'!$B$3,'1-StartHere'!$B$5,D38)</f>
        <v>Priv-MSURA-SeManageVolumePrivilege</v>
      </c>
      <c r="B38" t="str">
        <f t="shared" si="0"/>
        <v>User Rights Assignment - Perform volume maintenance tasks</v>
      </c>
      <c r="C38" s="7" t="s">
        <v>103</v>
      </c>
      <c r="D38" t="s">
        <v>104</v>
      </c>
      <c r="E38" t="str">
        <f>IF(A38="","",(CONCATENATE("New-ADGroup -Name ","""",A38,""""," -SamAccountName ","""",A38,""""," -Path ","""",'1-StartHere'!$B$4,",DC=",'1-StartHere'!$B$1,",DC=",'1-StartHere'!$B$2,""""," -GroupCategory Security -GroupScope Global -DisplayName """,A38,""""," -Description ","""",B38,""""," -Verbose")))</f>
        <v>New-ADGroup -Name "Priv-MSURA-SeManageVolumePrivilege" -SamAccountName "Priv-MSURA-SeManageVolumePrivilege" -Path "OU=!Privileged,OU=!Groups,OU=!Accounts,DC=VDILockdownGuide.com,DC=LOCAL" -GroupCategory Security -GroupScope Global -DisplayName "Priv-MSURA-SeManageVolumePrivilege" -Description "User Rights Assignment - Perform volume maintenance tasks" -Verbose</v>
      </c>
    </row>
    <row r="39" spans="1:5" x14ac:dyDescent="0.2">
      <c r="A39" t="str">
        <f>_xlfn.CONCAT('1-StartHere'!$B$3,'1-StartHere'!$B$5,D39)</f>
        <v>Priv-MSURA-SeProfileSingleProcessPrivilege</v>
      </c>
      <c r="B39" t="str">
        <f t="shared" si="0"/>
        <v>User Rights Assignment - Profile single process</v>
      </c>
      <c r="C39" s="7" t="s">
        <v>105</v>
      </c>
      <c r="D39" t="s">
        <v>106</v>
      </c>
      <c r="E39" t="str">
        <f>IF(A39="","",(CONCATENATE("New-ADGroup -Name ","""",A39,""""," -SamAccountName ","""",A39,""""," -Path ","""",'1-StartHere'!$B$4,",DC=",'1-StartHere'!$B$1,",DC=",'1-StartHere'!$B$2,""""," -GroupCategory Security -GroupScope Global -DisplayName """,A39,""""," -Description ","""",B39,""""," -Verbose")))</f>
        <v>New-ADGroup -Name "Priv-MSURA-SeProfileSingleProcessPrivilege" -SamAccountName "Priv-MSURA-SeProfileSingleProcessPrivilege" -Path "OU=!Privileged,OU=!Groups,OU=!Accounts,DC=VDILockdownGuide.com,DC=LOCAL" -GroupCategory Security -GroupScope Global -DisplayName "Priv-MSURA-SeProfileSingleProcessPrivilege" -Description "User Rights Assignment - Profile single process" -Verbose</v>
      </c>
    </row>
    <row r="40" spans="1:5" x14ac:dyDescent="0.2">
      <c r="A40" t="str">
        <f>_xlfn.CONCAT('1-StartHere'!$B$3,'1-StartHere'!$B$5,D40)</f>
        <v>Priv-MSURA-SeSystemProfilePrivilege</v>
      </c>
      <c r="B40" t="str">
        <f t="shared" si="0"/>
        <v>User Rights Assignment - Profile system performance</v>
      </c>
      <c r="C40" s="7" t="s">
        <v>107</v>
      </c>
      <c r="D40" t="s">
        <v>108</v>
      </c>
      <c r="E40" t="str">
        <f>IF(A40="","",(CONCATENATE("New-ADGroup -Name ","""",A40,""""," -SamAccountName ","""",A40,""""," -Path ","""",'1-StartHere'!$B$4,",DC=",'1-StartHere'!$B$1,",DC=",'1-StartHere'!$B$2,""""," -GroupCategory Security -GroupScope Global -DisplayName """,A40,""""," -Description ","""",B40,""""," -Verbose")))</f>
        <v>New-ADGroup -Name "Priv-MSURA-SeSystemProfilePrivilege" -SamAccountName "Priv-MSURA-SeSystemProfilePrivilege" -Path "OU=!Privileged,OU=!Groups,OU=!Accounts,DC=VDILockdownGuide.com,DC=LOCAL" -GroupCategory Security -GroupScope Global -DisplayName "Priv-MSURA-SeSystemProfilePrivilege" -Description "User Rights Assignment - Profile system performance" -Verbose</v>
      </c>
    </row>
    <row r="41" spans="1:5" x14ac:dyDescent="0.2">
      <c r="A41" t="str">
        <f>_xlfn.CONCAT('1-StartHere'!$B$3,'1-StartHere'!$B$5,D41)</f>
        <v>Priv-MSURA-SeUndockPrivilege</v>
      </c>
      <c r="B41" t="str">
        <f t="shared" si="0"/>
        <v>User Rights Assignment - Remove computer from docking station</v>
      </c>
      <c r="C41" s="7" t="s">
        <v>109</v>
      </c>
      <c r="D41" t="s">
        <v>110</v>
      </c>
      <c r="E41" t="str">
        <f>IF(A41="","",(CONCATENATE("New-ADGroup -Name ","""",A41,""""," -SamAccountName ","""",A41,""""," -Path ","""",'1-StartHere'!$B$4,",DC=",'1-StartHere'!$B$1,",DC=",'1-StartHere'!$B$2,""""," -GroupCategory Security -GroupScope Global -DisplayName """,A41,""""," -Description ","""",B41,""""," -Verbose")))</f>
        <v>New-ADGroup -Name "Priv-MSURA-SeUndockPrivilege" -SamAccountName "Priv-MSURA-SeUndockPrivilege" -Path "OU=!Privileged,OU=!Groups,OU=!Accounts,DC=VDILockdownGuide.com,DC=LOCAL" -GroupCategory Security -GroupScope Global -DisplayName "Priv-MSURA-SeUndockPrivilege" -Description "User Rights Assignment - Remove computer from docking station" -Verbose</v>
      </c>
    </row>
    <row r="42" spans="1:5" x14ac:dyDescent="0.2">
      <c r="A42" t="str">
        <f>_xlfn.CONCAT('1-StartHere'!$B$3,'1-StartHere'!$B$5,D42)</f>
        <v>Priv-MSURA-SeAssignPrimaryTokenPrivilege</v>
      </c>
      <c r="B42" t="str">
        <f t="shared" si="0"/>
        <v>User Rights Assignment - Replace a process level token</v>
      </c>
      <c r="C42" s="7" t="s">
        <v>111</v>
      </c>
      <c r="D42" t="s">
        <v>112</v>
      </c>
      <c r="E42" t="str">
        <f>IF(A42="","",(CONCATENATE("New-ADGroup -Name ","""",A42,""""," -SamAccountName ","""",A42,""""," -Path ","""",'1-StartHere'!$B$4,",DC=",'1-StartHere'!$B$1,",DC=",'1-StartHere'!$B$2,""""," -GroupCategory Security -GroupScope Global -DisplayName """,A42,""""," -Description ","""",B42,""""," -Verbose")))</f>
        <v>New-ADGroup -Name "Priv-MSURA-SeAssignPrimaryTokenPrivilege" -SamAccountName "Priv-MSURA-SeAssignPrimaryTokenPrivilege" -Path "OU=!Privileged,OU=!Groups,OU=!Accounts,DC=VDILockdownGuide.com,DC=LOCAL" -GroupCategory Security -GroupScope Global -DisplayName "Priv-MSURA-SeAssignPrimaryTokenPrivilege" -Description "User Rights Assignment - Replace a process level token" -Verbose</v>
      </c>
    </row>
    <row r="43" spans="1:5" x14ac:dyDescent="0.2">
      <c r="A43" t="str">
        <f>_xlfn.CONCAT('1-StartHere'!$B$3,'1-StartHere'!$B$5,D43)</f>
        <v>Priv-MSURA-SeRestorePrivilege</v>
      </c>
      <c r="B43" t="str">
        <f t="shared" si="0"/>
        <v>User Rights Assignment - Restore files and directories</v>
      </c>
      <c r="C43" s="7" t="s">
        <v>113</v>
      </c>
      <c r="D43" t="s">
        <v>114</v>
      </c>
      <c r="E43" t="str">
        <f>IF(A43="","",(CONCATENATE("New-ADGroup -Name ","""",A43,""""," -SamAccountName ","""",A43,""""," -Path ","""",'1-StartHere'!$B$4,",DC=",'1-StartHere'!$B$1,",DC=",'1-StartHere'!$B$2,""""," -GroupCategory Security -GroupScope Global -DisplayName """,A43,""""," -Description ","""",B43,""""," -Verbose")))</f>
        <v>New-ADGroup -Name "Priv-MSURA-SeRestorePrivilege" -SamAccountName "Priv-MSURA-SeRestorePrivilege" -Path "OU=!Privileged,OU=!Groups,OU=!Accounts,DC=VDILockdownGuide.com,DC=LOCAL" -GroupCategory Security -GroupScope Global -DisplayName "Priv-MSURA-SeRestorePrivilege" -Description "User Rights Assignment - Restore files and directories" -Verbose</v>
      </c>
    </row>
    <row r="44" spans="1:5" x14ac:dyDescent="0.2">
      <c r="A44" t="str">
        <f>_xlfn.CONCAT('1-StartHere'!$B$3,'1-StartHere'!$B$5,D44)</f>
        <v>Priv-MSURA-SeShutdownPrivilege</v>
      </c>
      <c r="B44" t="str">
        <f t="shared" si="0"/>
        <v>User Rights Assignment - Shut down the system</v>
      </c>
      <c r="C44" s="7" t="s">
        <v>115</v>
      </c>
      <c r="D44" t="s">
        <v>116</v>
      </c>
      <c r="E44" t="str">
        <f>IF(A44="","",(CONCATENATE("New-ADGroup -Name ","""",A44,""""," -SamAccountName ","""",A44,""""," -Path ","""",'1-StartHere'!$B$4,",DC=",'1-StartHere'!$B$1,",DC=",'1-StartHere'!$B$2,""""," -GroupCategory Security -GroupScope Global -DisplayName """,A44,""""," -Description ","""",B44,""""," -Verbose")))</f>
        <v>New-ADGroup -Name "Priv-MSURA-SeShutdownPrivilege" -SamAccountName "Priv-MSURA-SeShutdownPrivilege" -Path "OU=!Privileged,OU=!Groups,OU=!Accounts,DC=VDILockdownGuide.com,DC=LOCAL" -GroupCategory Security -GroupScope Global -DisplayName "Priv-MSURA-SeShutdownPrivilege" -Description "User Rights Assignment - Shut down the system" -Verbose</v>
      </c>
    </row>
    <row r="45" spans="1:5" x14ac:dyDescent="0.2">
      <c r="A45" t="str">
        <f>_xlfn.CONCAT('1-StartHere'!$B$3,'1-StartHere'!$B$5,D45)</f>
        <v>Priv-MSURA-SeSyncAgentPrivilege</v>
      </c>
      <c r="B45" t="str">
        <f t="shared" si="0"/>
        <v>User Rights Assignment - Synchronize directory service data</v>
      </c>
      <c r="C45" s="7" t="s">
        <v>117</v>
      </c>
      <c r="D45" t="s">
        <v>118</v>
      </c>
      <c r="E45" t="str">
        <f>IF(A45="","",(CONCATENATE("New-ADGroup -Name ","""",A45,""""," -SamAccountName ","""",A45,""""," -Path ","""",'1-StartHere'!$B$4,",DC=",'1-StartHere'!$B$1,",DC=",'1-StartHere'!$B$2,""""," -GroupCategory Security -GroupScope Global -DisplayName """,A45,""""," -Description ","""",B45,""""," -Verbose")))</f>
        <v>New-ADGroup -Name "Priv-MSURA-SeSyncAgentPrivilege" -SamAccountName "Priv-MSURA-SeSyncAgentPrivilege" -Path "OU=!Privileged,OU=!Groups,OU=!Accounts,DC=VDILockdownGuide.com,DC=LOCAL" -GroupCategory Security -GroupScope Global -DisplayName "Priv-MSURA-SeSyncAgentPrivilege" -Description "User Rights Assignment - Synchronize directory service data" -Verbose</v>
      </c>
    </row>
    <row r="46" spans="1:5" x14ac:dyDescent="0.2">
      <c r="A46" t="str">
        <f>_xlfn.CONCAT('1-StartHere'!$B$3,'1-StartHere'!$B$5,D46)</f>
        <v>Priv-MSURA-SeTakeOwnershipPrivilege</v>
      </c>
      <c r="B46" t="str">
        <f t="shared" si="0"/>
        <v>User Rights Assignment - Take ownership of files or other objects</v>
      </c>
      <c r="C46" s="7" t="s">
        <v>119</v>
      </c>
      <c r="D46" t="s">
        <v>120</v>
      </c>
      <c r="E46" t="str">
        <f>IF(A46="","",(CONCATENATE("New-ADGroup -Name ","""",A46,""""," -SamAccountName ","""",A46,""""," -Path ","""",'1-StartHere'!$B$4,",DC=",'1-StartHere'!$B$1,",DC=",'1-StartHere'!$B$2,""""," -GroupCategory Security -GroupScope Global -DisplayName """,A46,""""," -Description ","""",B46,""""," -Verbose")))</f>
        <v>New-ADGroup -Name "Priv-MSURA-SeTakeOwnershipPrivilege" -SamAccountName "Priv-MSURA-SeTakeOwnershipPrivilege" -Path "OU=!Privileged,OU=!Groups,OU=!Accounts,DC=VDILockdownGuide.com,DC=LOCAL" -GroupCategory Security -GroupScope Global -DisplayName "Priv-MSURA-SeTakeOwnershipPrivilege" -Description "User Rights Assignment - Take ownership of files or other objects" -Verbose</v>
      </c>
    </row>
  </sheetData>
  <hyperlinks>
    <hyperlink ref="C2" r:id="rId1" display="https://docs.microsoft.com/en-us/windows/security/threat-protection/security-policy-settings/access-credential-manager-as-a-trusted-caller" xr:uid="{594BA83C-6F75-3749-A7D2-4EDF2C1BDE1E}"/>
    <hyperlink ref="C3" r:id="rId2" display="https://docs.microsoft.com/en-us/windows/security/threat-protection/security-policy-settings/access-this-computer-from-the-network" xr:uid="{1378CA91-04B3-CA47-9969-9A0A20570A11}"/>
    <hyperlink ref="C4" r:id="rId3" display="https://docs.microsoft.com/en-us/windows/security/threat-protection/security-policy-settings/act-as-part-of-the-operating-system" xr:uid="{145686EB-C43C-6841-9BDF-2D6595EBAF6E}"/>
    <hyperlink ref="C5" r:id="rId4" display="https://docs.microsoft.com/en-us/windows/security/threat-protection/security-policy-settings/add-workstations-to-domain" xr:uid="{1BBF1665-A977-9446-9983-1F21CF8A6E8F}"/>
    <hyperlink ref="C6" r:id="rId5" display="https://docs.microsoft.com/en-us/windows/security/threat-protection/security-policy-settings/adjust-memory-quotas-for-a-process" xr:uid="{F4F78D57-CE36-7940-A64F-90C3072CC423}"/>
    <hyperlink ref="C7" r:id="rId6" display="https://docs.microsoft.com/en-us/windows/security/threat-protection/security-policy-settings/allow-log-on-locally" xr:uid="{04A32172-59B1-6646-A1C3-FF91E84BF4F4}"/>
    <hyperlink ref="C8" r:id="rId7" display="https://docs.microsoft.com/en-us/windows/security/threat-protection/security-policy-settings/allow-log-on-through-remote-desktop-services" xr:uid="{F8AD64AD-E929-6041-A3EA-FBADA639F5EE}"/>
    <hyperlink ref="C9" r:id="rId8" display="https://docs.microsoft.com/en-us/windows/security/threat-protection/security-policy-settings/back-up-files-and-directories" xr:uid="{7418EED3-8A4B-994D-82DC-F31296F39C15}"/>
    <hyperlink ref="C10" r:id="rId9" display="https://docs.microsoft.com/en-us/windows/security/threat-protection/security-policy-settings/bypass-traverse-checking" xr:uid="{C5E5E7F4-2842-3B42-AC53-CD68A2E74369}"/>
    <hyperlink ref="C11" r:id="rId10" display="https://docs.microsoft.com/en-us/windows/security/threat-protection/security-policy-settings/change-the-system-time" xr:uid="{3E131E58-5EBD-4143-A5B3-F8FA7BC7BE94}"/>
    <hyperlink ref="C12" r:id="rId11" display="https://docs.microsoft.com/en-us/windows/security/threat-protection/security-policy-settings/change-the-time-zone" xr:uid="{02BEC14E-DC20-E84B-B6EA-B2BF40E10C63}"/>
    <hyperlink ref="C13" r:id="rId12" display="https://docs.microsoft.com/en-us/windows/security/threat-protection/security-policy-settings/create-a-pagefile" xr:uid="{77258087-D39E-2F4D-8D56-DA56BEC56E42}"/>
    <hyperlink ref="C14" r:id="rId13" display="https://docs.microsoft.com/en-us/windows/security/threat-protection/security-policy-settings/create-a-token-object" xr:uid="{05A03565-F894-554F-9F85-D4CBCCE514F9}"/>
    <hyperlink ref="C15" r:id="rId14" display="https://docs.microsoft.com/en-us/windows/security/threat-protection/security-policy-settings/create-global-objects" xr:uid="{9E6F1492-A594-6140-A1D0-8735A1F13BB0}"/>
    <hyperlink ref="C16" r:id="rId15" display="https://docs.microsoft.com/en-us/windows/security/threat-protection/security-policy-settings/create-permanent-shared-objects" xr:uid="{452196A3-237C-1B4A-9938-2F309415DDC6}"/>
    <hyperlink ref="C17" r:id="rId16" display="https://docs.microsoft.com/en-us/windows/security/threat-protection/security-policy-settings/create-symbolic-links" xr:uid="{7EFC1E66-1DC5-2E4A-9B22-3210A9B409C6}"/>
    <hyperlink ref="C18" r:id="rId17" display="https://docs.microsoft.com/en-us/windows/security/threat-protection/security-policy-settings/debug-programs" xr:uid="{9319CA53-1BFB-F847-8216-807C078A7E65}"/>
    <hyperlink ref="C19" r:id="rId18" display="https://docs.microsoft.com/en-us/windows/security/threat-protection/security-policy-settings/deny-access-to-this-computer-from-the-network" xr:uid="{9FCC681D-3E09-D54B-B784-9363BE7ECFAB}"/>
    <hyperlink ref="C20" r:id="rId19" display="https://docs.microsoft.com/en-us/windows/security/threat-protection/security-policy-settings/deny-log-on-as-a-batch-job" xr:uid="{8750C0B3-D17B-A14F-ADC7-353C95184064}"/>
    <hyperlink ref="C21" r:id="rId20" display="https://docs.microsoft.com/en-us/windows/security/threat-protection/security-policy-settings/deny-log-on-as-a-service" xr:uid="{BA4875C7-9802-B649-9844-AF83663F33ED}"/>
    <hyperlink ref="C22" r:id="rId21" display="https://docs.microsoft.com/en-us/windows/security/threat-protection/security-policy-settings/deny-log-on-locally" xr:uid="{DCB16307-EA68-6A4D-AC77-B0C4CE3A3C3D}"/>
    <hyperlink ref="C23" r:id="rId22" display="https://docs.microsoft.com/en-us/windows/security/threat-protection/security-policy-settings/deny-log-on-through-remote-desktop-services" xr:uid="{83B3330B-E7FA-B64E-B9BC-CF2430DB8B59}"/>
    <hyperlink ref="C24" r:id="rId23" display="https://docs.microsoft.com/en-us/windows/security/threat-protection/security-policy-settings/enable-computer-and-user-accounts-to-be-trusted-for-delegation" xr:uid="{FB51B225-2D11-C64F-8284-4EB334D3FF64}"/>
    <hyperlink ref="C25" r:id="rId24" display="https://docs.microsoft.com/en-us/windows/security/threat-protection/security-policy-settings/force-shutdown-from-a-remote-system" xr:uid="{A667D238-1096-6F41-8D90-CB84B69F070E}"/>
    <hyperlink ref="C26" r:id="rId25" display="https://docs.microsoft.com/en-us/windows/security/threat-protection/security-policy-settings/generate-security-audits" xr:uid="{8975BB85-3ED7-9A4A-8939-A001B58AD602}"/>
    <hyperlink ref="C27" r:id="rId26" display="https://docs.microsoft.com/en-us/windows/security/threat-protection/security-policy-settings/impersonate-a-client-after-authentication" xr:uid="{93497A1D-854C-E54A-9CA9-20AD8C13FE4A}"/>
    <hyperlink ref="C28" r:id="rId27" display="https://docs.microsoft.com/en-us/windows/security/threat-protection/security-policy-settings/increase-a-process-working-set" xr:uid="{987A7C27-4553-1746-A03E-4165FE822DCF}"/>
    <hyperlink ref="C29" r:id="rId28" display="https://docs.microsoft.com/en-us/windows/security/threat-protection/security-policy-settings/increase-scheduling-priority" xr:uid="{D93A7939-343E-4B4A-85BA-8F336FCCA1DA}"/>
    <hyperlink ref="C30" r:id="rId29" display="https://docs.microsoft.com/en-us/windows/security/threat-protection/security-policy-settings/load-and-unload-device-drivers" xr:uid="{82044D02-9A04-554F-82FB-6ECF050F5B32}"/>
    <hyperlink ref="C31" r:id="rId30" display="https://docs.microsoft.com/en-us/windows/security/threat-protection/security-policy-settings/lock-pages-in-memory" xr:uid="{8DFECDD7-0268-EC42-AF5C-AEB72A60BBEC}"/>
    <hyperlink ref="C32" r:id="rId31" display="https://docs.microsoft.com/en-us/windows/security/threat-protection/security-policy-settings/log-on-as-a-batch-job" xr:uid="{BBC5417A-5FCC-CD4A-ACFE-A8CB1C84E1D0}"/>
    <hyperlink ref="C33" r:id="rId32" display="https://docs.microsoft.com/en-us/windows/security/threat-protection/security-policy-settings/log-on-as-a-service" xr:uid="{67177543-DB89-E547-A1A1-19D2714DF507}"/>
    <hyperlink ref="C34" r:id="rId33" display="https://docs.microsoft.com/en-us/windows/security/threat-protection/security-policy-settings/manage-auditing-and-security-log" xr:uid="{B74F3C12-EAB2-1E4F-9FC4-95FDAAB0488F}"/>
    <hyperlink ref="C35" r:id="rId34" display="https://docs.microsoft.com/en-us/windows/security/threat-protection/security-policy-settings/modify-an-object-label" xr:uid="{8701E886-1463-B845-B0E0-35C9ED549760}"/>
    <hyperlink ref="C36" r:id="rId35" display="https://docs.microsoft.com/en-us/windows/security/threat-protection/security-policy-settings/modify-firmware-environment-values" xr:uid="{9315562C-5795-4645-9BEA-71BAF93ED93A}"/>
    <hyperlink ref="C37" r:id="rId36" display="https://docs.microsoft.com/en-us/windows/security/threat-protection/security-policy-settings/impersonate-a-client-after-authentication" xr:uid="{27C13353-CFA8-BF45-A9A9-A7660BB1BCB1}"/>
    <hyperlink ref="C38" r:id="rId37" display="https://docs.microsoft.com/en-us/windows/security/threat-protection/security-policy-settings/perform-volume-maintenance-tasks" xr:uid="{B3879C29-2CE0-6D42-AD59-0191386C066A}"/>
    <hyperlink ref="C39" r:id="rId38" display="https://docs.microsoft.com/en-us/windows/security/threat-protection/security-policy-settings/profile-single-process" xr:uid="{A9B4A871-5C86-A24C-B8D9-4E11094CABF2}"/>
    <hyperlink ref="C40" r:id="rId39" display="https://docs.microsoft.com/en-us/windows/security/threat-protection/security-policy-settings/profile-system-performance" xr:uid="{2C89326E-5EDA-0B40-BFD8-C591138032B4}"/>
    <hyperlink ref="C41" r:id="rId40" display="https://docs.microsoft.com/en-us/windows/security/threat-protection/security-policy-settings/remove-computer-from-docking-station" xr:uid="{55EA57FF-2789-D246-9914-245746832281}"/>
    <hyperlink ref="C42" r:id="rId41" display="https://docs.microsoft.com/en-us/windows/security/threat-protection/security-policy-settings/replace-a-process-level-token" xr:uid="{D4F1E8E0-B425-4A4F-8CF0-FE06ECE7F8A6}"/>
    <hyperlink ref="C43" r:id="rId42" display="https://docs.microsoft.com/en-us/windows/security/threat-protection/security-policy-settings/restore-files-and-directories" xr:uid="{8F417DB3-4DCF-4246-A395-08F3A0EAAFDF}"/>
    <hyperlink ref="C44" r:id="rId43" display="https://docs.microsoft.com/en-us/windows/security/threat-protection/security-policy-settings/shut-down-the-system" xr:uid="{AF8FAF37-6E97-D840-9365-EA9A38AAFCBB}"/>
    <hyperlink ref="C45" r:id="rId44" display="https://docs.microsoft.com/en-us/windows/security/threat-protection/security-policy-settings/synchronize-directory-service-data" xr:uid="{05C95C33-8393-9446-88C6-B5698EF50ED1}"/>
    <hyperlink ref="C46" r:id="rId45" display="https://docs.microsoft.com/en-us/windows/security/threat-protection/security-policy-settings/take-ownership-of-files-or-other-objects" xr:uid="{F57D72BE-F0C0-7F4F-B4D1-AF2E990A2B90}"/>
    <hyperlink ref="F1" r:id="rId46" xr:uid="{1BC3CAD3-786E-5143-BFA5-381A28C01A3A}"/>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B32537-E64A-694F-BBDF-70C4C91ECFEA}">
  <dimension ref="A1:F6"/>
  <sheetViews>
    <sheetView topLeftCell="B1" zoomScale="210" workbookViewId="0">
      <selection activeCell="D2" sqref="D2"/>
    </sheetView>
  </sheetViews>
  <sheetFormatPr baseColWidth="10" defaultRowHeight="16" x14ac:dyDescent="0.2"/>
  <cols>
    <col min="1" max="1" width="20.33203125" bestFit="1" customWidth="1"/>
    <col min="2" max="2" width="49.5" bestFit="1" customWidth="1"/>
    <col min="3" max="4" width="32.1640625" customWidth="1"/>
    <col min="5" max="5" width="21.83203125" customWidth="1"/>
  </cols>
  <sheetData>
    <row r="1" spans="1:6" x14ac:dyDescent="0.2">
      <c r="A1" s="4" t="s">
        <v>127</v>
      </c>
      <c r="B1" s="4" t="s">
        <v>0</v>
      </c>
      <c r="C1" s="4" t="s">
        <v>1</v>
      </c>
      <c r="D1" s="4" t="s">
        <v>21</v>
      </c>
      <c r="F1">
        <f>COUNTA(E:E)-1</f>
        <v>-1</v>
      </c>
    </row>
    <row r="2" spans="1:6" x14ac:dyDescent="0.2">
      <c r="A2" t="s">
        <v>361</v>
      </c>
      <c r="B2" t="s">
        <v>491</v>
      </c>
      <c r="C2" t="s">
        <v>492</v>
      </c>
      <c r="D2" t="str">
        <f>IF(B2="","",(CONCATENATE("New-ADGroup -Name ","""",B2,""""," -SamAccountName ","""",B2,""""," -Path ","""",'1-StartHere'!$B$4,",DC=",'1-StartHere'!$B$1,",DC=",'1-StartHere'!$B$2,""""," -GroupCategory Security -GroupScope Global -DisplayName """,'1-StartHere'!B20,B2,""""," -Description ","""",C2,""""," -Verbose")))</f>
        <v>New-ADGroup -Name "File-Server-ShareName-Admin" -SamAccountName "File-Server-ShareName-Admin" -Path "OU=!Privileged,OU=!Groups,OU=!Accounts,DC=VDILockdownGuide.com,DC=LOCAL" -GroupCategory Security -GroupScope Global -DisplayName "Get-ADGroup NameOfGroupFile-Server-ShareName-Admin" -Description "File Server - Grants permission to manage the ShareName Share with Full Control Permissions for Share and/or File Path" -Verbose</v>
      </c>
    </row>
    <row r="3" spans="1:6" x14ac:dyDescent="0.2">
      <c r="A3" t="s">
        <v>361</v>
      </c>
    </row>
    <row r="4" spans="1:6" x14ac:dyDescent="0.2">
      <c r="A4" t="s">
        <v>361</v>
      </c>
    </row>
    <row r="5" spans="1:6" x14ac:dyDescent="0.2">
      <c r="A5" t="s">
        <v>361</v>
      </c>
    </row>
    <row r="6" spans="1:6" x14ac:dyDescent="0.2">
      <c r="A6" t="s">
        <v>361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FC0169-AD7D-5F44-AB02-89996EEEC312}">
  <dimension ref="A1:E188"/>
  <sheetViews>
    <sheetView tabSelected="1" topLeftCell="B124" zoomScale="210" workbookViewId="0">
      <selection activeCell="B142" sqref="B142"/>
    </sheetView>
  </sheetViews>
  <sheetFormatPr baseColWidth="10" defaultRowHeight="16" x14ac:dyDescent="0.2"/>
  <cols>
    <col min="1" max="1" width="27.1640625" bestFit="1" customWidth="1"/>
    <col min="2" max="2" width="49.5" bestFit="1" customWidth="1"/>
    <col min="3" max="3" width="32.1640625" customWidth="1"/>
    <col min="4" max="4" width="21.83203125" customWidth="1"/>
  </cols>
  <sheetData>
    <row r="1" spans="1:5" x14ac:dyDescent="0.2">
      <c r="A1" s="4" t="s">
        <v>127</v>
      </c>
      <c r="B1" s="4" t="s">
        <v>0</v>
      </c>
      <c r="C1" s="4" t="s">
        <v>1</v>
      </c>
      <c r="D1" s="4" t="s">
        <v>21</v>
      </c>
      <c r="E1">
        <f>COUNTA(D:D)-1</f>
        <v>172</v>
      </c>
    </row>
    <row r="2" spans="1:5" x14ac:dyDescent="0.2">
      <c r="A2" t="s">
        <v>128</v>
      </c>
      <c r="B2" t="s">
        <v>129</v>
      </c>
      <c r="C2" t="s">
        <v>233</v>
      </c>
      <c r="D2" t="str">
        <f>IF(B2="","",(CONCATENATE("New-ADGroup -Name ","""",'1-StartHere'!$B$3,B2,""""," -SamAccountName ","""",B2,""""," -Path ","""",'1-StartHere'!$B$4,",DC=",'1-StartHere'!$B$1,",DC=",'1-StartHere'!$B$2,""""," -GroupCategory Security -GroupScope Global -DisplayName """,'1-StartHere'!B3,B2,""""," -Description ","""",C2,""""," -Verbose")))</f>
        <v>New-ADGroup -Name "Priv-AD-Full-Admin" -SamAccountName "AD-Full-Admin" -Path "OU=!Privileged,OU=!Groups,OU=!Accounts,DC=VDILockdownGuide.com,DC=LOCAL" -GroupCategory Security -GroupScope Global -DisplayName "Priv-AD-Full-Admin" -Description "Microsoft AD - This Group will have Full Control Permissions at the Root of the AD Domain" -Verbose</v>
      </c>
    </row>
    <row r="3" spans="1:5" x14ac:dyDescent="0.2">
      <c r="A3" t="s">
        <v>128</v>
      </c>
      <c r="B3" t="s">
        <v>130</v>
      </c>
      <c r="C3" t="s">
        <v>309</v>
      </c>
      <c r="D3" t="str">
        <f>IF(B3="","",(CONCATENATE("New-ADGroup -Name ","""",'1-StartHere'!$B$3,B3,""""," -SamAccountName ","""",B3,""""," -Path ","""",'1-StartHere'!$B$4,",DC=",'1-StartHere'!$B$1,",DC=",'1-StartHere'!$B$2,""""," -GroupCategory Security -GroupScope Global -DisplayName """,'1-StartHere'!B4,B3,""""," -Description ","""",C3,""""," -Verbose")))</f>
        <v>New-ADGroup -Name "Priv-AD-Account-Manager" -SamAccountName "AD-Account-Manager" -Path "OU=!Privileged,OU=!Groups,OU=!Accounts,DC=VDILockdownGuide.com,DC=LOCAL" -GroupCategory Security -GroupScope Global -DisplayName "OU=!Privileged,OU=!Groups,OU=!AccountsAD-Account-Manager" -Description "Microsoft AD - This Group will have Full Control Permissions at the Root of your Accounts OU but a Deny on the Privileged User and Groups OU" -Verbose</v>
      </c>
    </row>
    <row r="4" spans="1:5" x14ac:dyDescent="0.2">
      <c r="A4" t="s">
        <v>128</v>
      </c>
      <c r="B4" t="s">
        <v>137</v>
      </c>
      <c r="C4" t="s">
        <v>310</v>
      </c>
      <c r="D4" t="str">
        <f>IF(B4="","",(CONCATENATE("New-ADGroup -Name ","""",'1-StartHere'!$B$3,B4,""""," -SamAccountName ","""",B4,""""," -Path ","""",'1-StartHere'!$B$4,",DC=",'1-StartHere'!$B$1,",DC=",'1-StartHere'!$B$2,""""," -GroupCategory Security -GroupScope Global -DisplayName """,'1-StartHere'!B5,B4,""""," -Description ","""",C4,""""," -Verbose")))</f>
        <v>New-ADGroup -Name "Priv-AD-Group-FullAdmin" -SamAccountName "AD-Group-FullAdmin" -Path "OU=!Privileged,OU=!Groups,OU=!Accounts,DC=VDILockdownGuide.com,DC=LOCAL" -GroupCategory Security -GroupScope Global -DisplayName "MSURA-AD-Group-FullAdmin" -Description "Microsoft AD - This Group will have Full Control Permissions at the Root of your Group OU but a Deny on the Privileged User and Groups OU" -Verbose</v>
      </c>
    </row>
    <row r="5" spans="1:5" x14ac:dyDescent="0.2">
      <c r="A5" t="s">
        <v>128</v>
      </c>
      <c r="B5" t="s">
        <v>138</v>
      </c>
      <c r="C5" t="s">
        <v>232</v>
      </c>
      <c r="D5" t="str">
        <f>IF(B5="","",(CONCATENATE("New-ADGroup -Name ","""",'1-StartHere'!$B$3,B5,""""," -SamAccountName ","""",B5,""""," -Path ","""",'1-StartHere'!$B$4,",DC=",'1-StartHere'!$B$1,",DC=",'1-StartHere'!$B$2,""""," -GroupCategory Security -GroupScope Global -DisplayName """,'1-StartHere'!B6,B5,""""," -Description ","""",C5,""""," -Verbose")))</f>
        <v>New-ADGroup -Name "Priv-AD-Group-IT-Admin" -SamAccountName "AD-Group-IT-Admin" -Path "OU=!Privileged,OU=!Groups,OU=!Accounts,DC=VDILockdownGuide.com,DC=LOCAL" -GroupCategory Security -GroupScope Global -DisplayName "FP-AD-Group-IT-Admin" -Description "Microsoft AD - This Group will have Full Control Permissions at the IT Group OU" -Verbose</v>
      </c>
    </row>
    <row r="6" spans="1:5" x14ac:dyDescent="0.2">
      <c r="A6" t="s">
        <v>128</v>
      </c>
      <c r="B6" t="s">
        <v>139</v>
      </c>
      <c r="C6" t="s">
        <v>231</v>
      </c>
      <c r="D6" t="str">
        <f>IF(B6="","",(CONCATENATE("New-ADGroup -Name ","""",'1-StartHere'!$B$3,B6,""""," -SamAccountName ","""",B6,""""," -Path ","""",'1-StartHere'!$B$4,",DC=",'1-StartHere'!$B$1,",DC=",'1-StartHere'!$B$2,""""," -GroupCategory Security -GroupScope Global -DisplayName """,'1-StartHere'!B7,B6,""""," -Description ","""",C6,""""," -Verbose")))</f>
        <v>New-ADGroup -Name "Priv-AD-Group-Finance-Admin" -SamAccountName "AD-Group-Finance-Admin" -Path "OU=!Privileged,OU=!Groups,OU=!Accounts,DC=VDILockdownGuide.com,DC=LOCAL" -GroupCategory Security -GroupScope Global -DisplayName "AD-Group-Finance-Admin" -Description "Microsoft AD - This Group will have Full Control Permissions at the Finance Group OU" -Verbose</v>
      </c>
    </row>
    <row r="7" spans="1:5" x14ac:dyDescent="0.2">
      <c r="A7" t="s">
        <v>128</v>
      </c>
      <c r="B7" t="s">
        <v>131</v>
      </c>
      <c r="C7" t="s">
        <v>311</v>
      </c>
      <c r="D7" t="str">
        <f>IF(B7="","",(CONCATENATE("New-ADGroup -Name ","""",'1-StartHere'!$B$3,B7,""""," -SamAccountName ","""",B7,""""," -Path ","""",'1-StartHere'!$B$4,",DC=",'1-StartHere'!$B$1,",DC=",'1-StartHere'!$B$2,""""," -GroupCategory Security -GroupScope Global -DisplayName """,'1-StartHere'!B8,B7,""""," -Description ","""",C7,""""," -Verbose")))</f>
        <v>New-ADGroup -Name "Priv-AD-Account-PrivGroup-Admin" -SamAccountName "AD-Account-PrivGroup-Admin" -Path "OU=!Privileged,OU=!Groups,OU=!Accounts,DC=VDILockdownGuide.com,DC=LOCAL" -GroupCategory Security -GroupScope Global -DisplayName "YesAD-Account-PrivGroup-Admin" -Description "Microsoft AD - This Group will have Full Control Permissions at the Root of your Privileged Group OU" -Verbose</v>
      </c>
    </row>
    <row r="8" spans="1:5" x14ac:dyDescent="0.2">
      <c r="A8" t="s">
        <v>128</v>
      </c>
      <c r="B8" t="s">
        <v>132</v>
      </c>
      <c r="C8" t="s">
        <v>312</v>
      </c>
      <c r="D8" t="str">
        <f>IF(B8="","",(CONCATENATE("New-ADGroup -Name ","""",'1-StartHere'!$B$3,B8,""""," -SamAccountName ","""",B8,""""," -Path ","""",'1-StartHere'!$B$4,",DC=",'1-StartHere'!$B$1,",DC=",'1-StartHere'!$B$2,""""," -GroupCategory Security -GroupScope Global -DisplayName """,'1-StartHere'!B9,B8,""""," -Description ","""",C8,""""," -Verbose")))</f>
        <v>New-ADGroup -Name "Priv-AD-Account-PrivAccount-Admin" -SamAccountName "AD-Account-PrivAccount-Admin" -Path "OU=!Privileged,OU=!Groups,OU=!Accounts,DC=VDILockdownGuide.com,DC=LOCAL" -GroupCategory Security -GroupScope Global -DisplayName "YesAD-Account-PrivAccount-Admin" -Description "Microsoft AD - This Group will have Full Control Permissions at the Root of your Privileged User OU" -Verbose</v>
      </c>
    </row>
    <row r="9" spans="1:5" x14ac:dyDescent="0.2">
      <c r="A9" t="s">
        <v>128</v>
      </c>
      <c r="B9" t="s">
        <v>140</v>
      </c>
      <c r="C9" t="s">
        <v>230</v>
      </c>
      <c r="D9" t="str">
        <f>IF(B9="","",(CONCATENATE("New-ADGroup -Name ","""",'1-StartHere'!$B$3,B9,""""," -SamAccountName ","""",B9,""""," -Path ","""",'1-StartHere'!$B$4,",DC=",'1-StartHere'!$B$1,",DC=",'1-StartHere'!$B$2,""""," -GroupCategory Security -GroupScope Global -DisplayName """,'1-StartHere'!B10,B9,""""," -Description ","""",C9,""""," -Verbose")))</f>
        <v>New-ADGroup -Name "Priv-AD-DC-Admin" -SamAccountName "AD-DC-Admin" -Path "OU=!Privileged,OU=!Groups,OU=!Accounts,DC=VDILockdownGuide.com,DC=LOCAL" -GroupCategory Security -GroupScope Global -DisplayName "AD-DC-Admin" -Description "Microsoft AD - This Group will be used to ensure these users have local Admin rights on the Domain Controller" -Verbose</v>
      </c>
    </row>
    <row r="10" spans="1:5" x14ac:dyDescent="0.2">
      <c r="A10" t="s">
        <v>128</v>
      </c>
      <c r="B10" t="s">
        <v>135</v>
      </c>
      <c r="C10" t="s">
        <v>229</v>
      </c>
      <c r="D10" t="str">
        <f>IF(B10="","",(CONCATENATE("New-ADGroup -Name ","""",'1-StartHere'!$B$3,B10,""""," -SamAccountName ","""",B10,""""," -Path ","""",'1-StartHere'!$B$4,",DC=",'1-StartHere'!$B$1,",DC=",'1-StartHere'!$B$2,""""," -GroupCategory Security -GroupScope Global -DisplayName """,'1-StartHere'!B11,B10,""""," -Description ","""",C10,""""," -Verbose")))</f>
        <v>New-ADGroup -Name "Priv-AD-Workstation-Admin" -SamAccountName "AD-Workstation-Admin" -Path "OU=!Privileged,OU=!Groups,OU=!Accounts,DC=VDILockdownGuide.com,DC=LOCAL" -GroupCategory Security -GroupScope Global -DisplayName "AD-Workstation-Admin" -Description "Microsoft AD - This Group will be granted access to the local administration on all workstation systems" -Verbose</v>
      </c>
    </row>
    <row r="11" spans="1:5" x14ac:dyDescent="0.2">
      <c r="A11" t="s">
        <v>128</v>
      </c>
      <c r="B11" t="s">
        <v>136</v>
      </c>
      <c r="C11" t="s">
        <v>228</v>
      </c>
      <c r="D11" t="str">
        <f>IF(B11="","",(CONCATENATE("New-ADGroup -Name ","""",'1-StartHere'!$B$3,B11,""""," -SamAccountName ","""",B11,""""," -Path ","""",'1-StartHere'!$B$4,",DC=",'1-StartHere'!$B$1,",DC=",'1-StartHere'!$B$2,""""," -GroupCategory Security -GroupScope Global -DisplayName """,'1-StartHere'!B12,B11,""""," -Description ","""",C11,""""," -Verbose")))</f>
        <v>New-ADGroup -Name "Priv-AD-Server-Admin" -SamAccountName "AD-Server-Admin" -Path "OU=!Privileged,OU=!Groups,OU=!Accounts,DC=VDILockdownGuide.com,DC=LOCAL" -GroupCategory Security -GroupScope Global -DisplayName "AD-Server-Admin" -Description "Microsoft AD - This Group will be granted access to the local administration on all server systems" -Verbose</v>
      </c>
    </row>
    <row r="12" spans="1:5" x14ac:dyDescent="0.2">
      <c r="A12" t="s">
        <v>128</v>
      </c>
      <c r="B12" t="s">
        <v>141</v>
      </c>
      <c r="C12" t="s">
        <v>234</v>
      </c>
      <c r="D12" t="str">
        <f>IF(B12="","",(CONCATENATE("New-ADGroup -Name ","""",'1-StartHere'!$B$3,B12,""""," -SamAccountName ","""",B12,""""," -Path ","""",'1-StartHere'!$B$4,",DC=",'1-StartHere'!$B$1,",DC=",'1-StartHere'!$B$2,""""," -GroupCategory Security -GroupScope Global -DisplayName """,'1-StartHere'!B13,B12,""""," -Description ","""",C12,""""," -Verbose")))</f>
        <v>New-ADGroup -Name "Priv-AD-LAPS-WorkstationUser" -SamAccountName "AD-LAPS-WorkstationUser" -Path "OU=!Privileged,OU=!Groups,OU=!Accounts,DC=VDILockdownGuide.com,DC=LOCAL" -GroupCategory Security -GroupScope Global -DisplayName "AD-LAPS-WorkstationUser" -Description "Microsoft AD - This Group will be granted access to view the LAPs Password Attribute for all workstation systems" -Verbose</v>
      </c>
    </row>
    <row r="13" spans="1:5" x14ac:dyDescent="0.2">
      <c r="A13" t="s">
        <v>128</v>
      </c>
      <c r="B13" t="s">
        <v>142</v>
      </c>
      <c r="C13" t="s">
        <v>235</v>
      </c>
      <c r="D13" t="str">
        <f>IF(B13="","",(CONCATENATE("New-ADGroup -Name ","""",'1-StartHere'!$B$3,B13,""""," -SamAccountName ","""",B13,""""," -Path ","""",'1-StartHere'!$B$4,",DC=",'1-StartHere'!$B$1,",DC=",'1-StartHere'!$B$2,""""," -GroupCategory Security -GroupScope Global -DisplayName """,'1-StartHere'!B14,B13,""""," -Description ","""",C13,""""," -Verbose")))</f>
        <v>New-ADGroup -Name "Priv-AD-LAPS-ServerUser" -SamAccountName "AD-LAPS-ServerUser" -Path "OU=!Privileged,OU=!Groups,OU=!Accounts,DC=VDILockdownGuide.com,DC=LOCAL" -GroupCategory Security -GroupScope Global -DisplayName "AD-LAPS-ServerUser" -Description "Microsoft AD - This Group will be granted access to view the LAPs Password Attribute for all server systems" -Verbose</v>
      </c>
    </row>
    <row r="14" spans="1:5" x14ac:dyDescent="0.2">
      <c r="A14" t="s">
        <v>128</v>
      </c>
      <c r="B14" t="s">
        <v>133</v>
      </c>
      <c r="C14" t="s">
        <v>238</v>
      </c>
      <c r="D14" t="str">
        <f>IF(B14="","",(CONCATENATE("New-ADGroup -Name ","""",'1-StartHere'!$B$3,B14,""""," -SamAccountName ","""",B14,""""," -Path ","""",'1-StartHere'!$B$4,",DC=",'1-StartHere'!$B$1,",DC=",'1-StartHere'!$B$2,""""," -GroupCategory Security -GroupScope Global -DisplayName """,'1-StartHere'!B15,B14,""""," -Description ","""",C14,""""," -Verbose")))</f>
        <v>New-ADGroup -Name "Priv-AD-DHCP-Admin" -SamAccountName "AD-DHCP-Admin" -Path "OU=!Privileged,OU=!Groups,OU=!Accounts,DC=VDILockdownGuide.com,DC=LOCAL" -GroupCategory Security -GroupScope Global -DisplayName "AD-DHCP-Admin" -Description "Microsoft DHCP - This Group will be granted Administrator access to DHCP Servers" -Verbose</v>
      </c>
    </row>
    <row r="15" spans="1:5" x14ac:dyDescent="0.2">
      <c r="A15" t="s">
        <v>128</v>
      </c>
      <c r="B15" t="s">
        <v>144</v>
      </c>
      <c r="C15" t="s">
        <v>238</v>
      </c>
      <c r="D15" t="str">
        <f>IF(B15="","",(CONCATENATE("New-ADGroup -Name ","""",'1-StartHere'!$B$3,B15,""""," -SamAccountName ","""",B15,""""," -Path ","""",'1-StartHere'!$B$4,",DC=",'1-StartHere'!$B$1,",DC=",'1-StartHere'!$B$2,""""," -GroupCategory Security -GroupScope Global -DisplayName """,'1-StartHere'!B16,B15,""""," -Description ","""",C15,""""," -Verbose")))</f>
        <v>New-ADGroup -Name "Priv-AD-DHCP-ScopeAdmin" -SamAccountName "AD-DHCP-ScopeAdmin" -Path "OU=!Privileged,OU=!Groups,OU=!Accounts,DC=VDILockdownGuide.com,DC=LOCAL" -GroupCategory Security -GroupScope Global -DisplayName "AD-DHCP-ScopeAdmin" -Description "Microsoft DHCP - This Group will be granted Administrator access to DHCP Servers" -Verbose</v>
      </c>
    </row>
    <row r="16" spans="1:5" x14ac:dyDescent="0.2">
      <c r="A16" t="s">
        <v>128</v>
      </c>
      <c r="B16" t="s">
        <v>134</v>
      </c>
      <c r="C16" t="s">
        <v>237</v>
      </c>
      <c r="D16" t="str">
        <f>IF(B16="","",(CONCATENATE("New-ADGroup -Name ","""",'1-StartHere'!$B$3,B16,""""," -SamAccountName ","""",B16,""""," -Path ","""",'1-StartHere'!$B$4,",DC=",'1-StartHere'!$B$1,",DC=",'1-StartHere'!$B$2,""""," -GroupCategory Security -GroupScope Global -DisplayName """,'1-StartHere'!B17,B16,""""," -Description ","""",C16,""""," -Verbose")))</f>
        <v>New-ADGroup -Name "Priv-AD-DNS-Admin" -SamAccountName "AD-DNS-Admin" -Path "OU=!Privileged,OU=!Groups,OU=!Accounts,DC=VDILockdownGuide.com,DC=LOCAL" -GroupCategory Security -GroupScope Global -DisplayName "AD-DNS-Admin" -Description "Microsoft DNS - This Group will be granted Administrator access to DNS Servers" -Verbose</v>
      </c>
    </row>
    <row r="17" spans="1:4" x14ac:dyDescent="0.2">
      <c r="A17" t="s">
        <v>260</v>
      </c>
      <c r="B17" t="s">
        <v>373</v>
      </c>
      <c r="C17" t="s">
        <v>358</v>
      </c>
      <c r="D17" t="str">
        <f>IF(B17="","",(CONCATENATE("New-ADGroup -Name ","""",'1-StartHere'!$B$3,B17,""""," -SamAccountName ","""",B17,""""," -Path ","""",'1-StartHere'!$B$4,",DC=",'1-StartHere'!$B$1,",DC=",'1-StartHere'!$B$2,""""," -GroupCategory Security -GroupScope Global -DisplayName """,'1-StartHere'!B18,B17,""""," -Description ","""",C17,""""," -Verbose")))</f>
        <v>New-ADGroup -Name "Priv-File-Server-Full-Admin" -SamAccountName "File-Server-Full-Admin" -Path "OU=!Privileged,OU=!Groups,OU=!Accounts,DC=VDILockdownGuide.com,DC=LOCAL" -GroupCategory Security -GroupScope Global -DisplayName "New-ADGroup -Name "LocalAdmins" -SamAccountName LocalAdmins -GroupCategory Security -GroupScope Global -DisplayName "Group for users who need local admin rights" -Path "ou=Admin,ou=Groups,ou=Lab,dc=$ADDomain,dc=$TLD" -Description "Group for users who need local admin rights" -verboseFile-Server-Full-Admin" -Description "File Server - Grants permission to the local Admin Group of the File Servers which gives Full Control to all File Shares on the Server also." -Verbose</v>
      </c>
    </row>
    <row r="18" spans="1:4" x14ac:dyDescent="0.2">
      <c r="A18" t="s">
        <v>260</v>
      </c>
      <c r="B18" t="s">
        <v>261</v>
      </c>
      <c r="C18" t="s">
        <v>359</v>
      </c>
      <c r="D18" t="str">
        <f>IF(B18="","",(CONCATENATE("New-ADGroup -Name ","""",'1-StartHere'!$B$3,B18,""""," -SamAccountName ","""",B18,""""," -Path ","""",'1-StartHere'!$B$4,",DC=",'1-StartHere'!$B$1,",DC=",'1-StartHere'!$B$2,""""," -GroupCategory Security -GroupScope Global -DisplayName """,'1-StartHere'!B19,B18,""""," -Description ","""",C18,""""," -Verbose")))</f>
        <v>New-ADGroup -Name "Priv-File-Server-ShareAdmin" -SamAccountName "File-Server-ShareAdmin" -Path "OU=!Privileged,OU=!Groups,OU=!Accounts,DC=VDILockdownGuide.com,DC=LOCAL" -GroupCategory Security -GroupScope Global -DisplayName "https://docs.microsoft.com/en-us/powershell/module/addsadministration/new-adgroup?view=windowsserver2019-psFile-Server-ShareAdmin" -Description "File Server - Grants permission to manage shares with Full Control Permissions for Shares and File Paths" -Verbose</v>
      </c>
    </row>
    <row r="19" spans="1:4" x14ac:dyDescent="0.2">
      <c r="A19" t="s">
        <v>260</v>
      </c>
      <c r="B19" t="s">
        <v>262</v>
      </c>
      <c r="C19" t="s">
        <v>360</v>
      </c>
      <c r="D19" t="str">
        <f>IF(B19="","",(CONCATENATE("New-ADGroup -Name ","""",'1-StartHere'!$B$3,B19,""""," -SamAccountName ","""",B19,""""," -Path ","""",'1-StartHere'!$B$4,",DC=",'1-StartHere'!$B$1,",DC=",'1-StartHere'!$B$2,""""," -GroupCategory Security -GroupScope Global -DisplayName """,'1-StartHere'!B20,B19,""""," -Description ","""",C19,""""," -Verbose")))</f>
        <v>New-ADGroup -Name "Priv-File-Server-FinanceShareAdmin" -SamAccountName "File-Server-FinanceShareAdmin" -Path "OU=!Privileged,OU=!Groups,OU=!Accounts,DC=VDILockdownGuide.com,DC=LOCAL" -GroupCategory Security -GroupScope Global -DisplayName "Get-ADGroup NameOfGroupFile-Server-FinanceShareAdmin" -Description "File Server - Grants permission of Full Control to files within the Finance Share" -Verbose</v>
      </c>
    </row>
    <row r="20" spans="1:4" x14ac:dyDescent="0.2">
      <c r="A20" t="s">
        <v>260</v>
      </c>
      <c r="B20" t="s">
        <v>263</v>
      </c>
      <c r="C20" t="s">
        <v>360</v>
      </c>
      <c r="D20" t="str">
        <f>IF(B20="","",(CONCATENATE("New-ADGroup -Name ","""",'1-StartHere'!$B$3,B20,""""," -SamAccountName ","""",B20,""""," -Path ","""",'1-StartHere'!$B$4,",DC=",'1-StartHere'!$B$1,",DC=",'1-StartHere'!$B$2,""""," -GroupCategory Security -GroupScope Global -DisplayName """,'1-StartHere'!B21,B20,""""," -Description ","""",C20,""""," -Verbose")))</f>
        <v>New-ADGroup -Name "Priv-File-Server-HRShareAdmin" -SamAccountName "File-Server-HRShareAdmin" -Path "OU=!Privileged,OU=!Groups,OU=!Accounts,DC=VDILockdownGuide.com,DC=LOCAL" -GroupCategory Security -GroupScope Global -DisplayName "File-Server-HRShareAdmin" -Description "File Server - Grants permission of Full Control to files within the Finance Share" -Verbose</v>
      </c>
    </row>
    <row r="21" spans="1:4" x14ac:dyDescent="0.2">
      <c r="A21" t="s">
        <v>260</v>
      </c>
      <c r="B21" t="s">
        <v>264</v>
      </c>
      <c r="C21" t="s">
        <v>360</v>
      </c>
      <c r="D21" t="str">
        <f>IF(B21="","",(CONCATENATE("New-ADGroup -Name ","""",'1-StartHere'!$B$3,B21,""""," -SamAccountName ","""",B21,""""," -Path ","""",'1-StartHere'!$B$4,",DC=",'1-StartHere'!$B$1,",DC=",'1-StartHere'!$B$2,""""," -GroupCategory Security -GroupScope Global -DisplayName """,'1-StartHere'!B22,B21,""""," -Description ","""",C21,""""," -Verbose")))</f>
        <v>New-ADGroup -Name "Priv-File-Server-ITShareAdmin" -SamAccountName "File-Server-ITShareAdmin" -Path "OU=!Privileged,OU=!Groups,OU=!Accounts,DC=VDILockdownGuide.com,DC=LOCAL" -GroupCategory Security -GroupScope Global -DisplayName "File-Server-ITShareAdmin" -Description "File Server - Grants permission of Full Control to files within the Finance Share" -Verbose</v>
      </c>
    </row>
    <row r="22" spans="1:4" x14ac:dyDescent="0.2">
      <c r="A22" t="s">
        <v>240</v>
      </c>
      <c r="B22" t="s">
        <v>494</v>
      </c>
      <c r="C22" t="s">
        <v>510</v>
      </c>
    </row>
    <row r="23" spans="1:4" x14ac:dyDescent="0.2">
      <c r="A23" t="s">
        <v>240</v>
      </c>
      <c r="B23" t="s">
        <v>495</v>
      </c>
      <c r="C23" t="s">
        <v>511</v>
      </c>
    </row>
    <row r="24" spans="1:4" x14ac:dyDescent="0.2">
      <c r="A24" t="s">
        <v>240</v>
      </c>
      <c r="B24" t="s">
        <v>496</v>
      </c>
      <c r="C24" t="s">
        <v>512</v>
      </c>
    </row>
    <row r="25" spans="1:4" x14ac:dyDescent="0.2">
      <c r="A25" t="s">
        <v>240</v>
      </c>
      <c r="B25" t="s">
        <v>497</v>
      </c>
      <c r="C25" t="s">
        <v>236</v>
      </c>
    </row>
    <row r="26" spans="1:4" x14ac:dyDescent="0.2">
      <c r="A26" t="s">
        <v>240</v>
      </c>
      <c r="B26" t="s">
        <v>498</v>
      </c>
      <c r="C26" t="s">
        <v>513</v>
      </c>
    </row>
    <row r="27" spans="1:4" x14ac:dyDescent="0.2">
      <c r="A27" t="s">
        <v>240</v>
      </c>
      <c r="B27" t="s">
        <v>499</v>
      </c>
      <c r="C27" t="s">
        <v>514</v>
      </c>
    </row>
    <row r="28" spans="1:4" x14ac:dyDescent="0.2">
      <c r="A28" t="s">
        <v>240</v>
      </c>
      <c r="B28" t="s">
        <v>500</v>
      </c>
      <c r="C28" t="s">
        <v>515</v>
      </c>
    </row>
    <row r="29" spans="1:4" x14ac:dyDescent="0.2">
      <c r="A29" t="s">
        <v>240</v>
      </c>
      <c r="B29" t="s">
        <v>501</v>
      </c>
      <c r="C29" t="s">
        <v>516</v>
      </c>
    </row>
    <row r="30" spans="1:4" x14ac:dyDescent="0.2">
      <c r="A30" t="s">
        <v>240</v>
      </c>
      <c r="B30" t="s">
        <v>502</v>
      </c>
      <c r="C30" t="s">
        <v>517</v>
      </c>
    </row>
    <row r="31" spans="1:4" x14ac:dyDescent="0.2">
      <c r="A31" t="s">
        <v>240</v>
      </c>
      <c r="B31" t="s">
        <v>503</v>
      </c>
      <c r="C31" t="s">
        <v>518</v>
      </c>
    </row>
    <row r="32" spans="1:4" x14ac:dyDescent="0.2">
      <c r="A32" t="s">
        <v>240</v>
      </c>
      <c r="B32" t="s">
        <v>504</v>
      </c>
      <c r="C32" t="s">
        <v>519</v>
      </c>
    </row>
    <row r="33" spans="1:4" x14ac:dyDescent="0.2">
      <c r="A33" t="s">
        <v>240</v>
      </c>
      <c r="B33" t="s">
        <v>505</v>
      </c>
      <c r="C33" t="s">
        <v>520</v>
      </c>
    </row>
    <row r="34" spans="1:4" x14ac:dyDescent="0.2">
      <c r="A34" t="s">
        <v>240</v>
      </c>
      <c r="B34" t="s">
        <v>506</v>
      </c>
      <c r="C34" t="s">
        <v>521</v>
      </c>
    </row>
    <row r="35" spans="1:4" x14ac:dyDescent="0.2">
      <c r="A35" t="s">
        <v>240</v>
      </c>
      <c r="B35" t="s">
        <v>507</v>
      </c>
      <c r="C35" t="s">
        <v>522</v>
      </c>
    </row>
    <row r="36" spans="1:4" x14ac:dyDescent="0.2">
      <c r="B36" t="s">
        <v>508</v>
      </c>
      <c r="C36" t="s">
        <v>509</v>
      </c>
    </row>
    <row r="37" spans="1:4" x14ac:dyDescent="0.2">
      <c r="A37" t="s">
        <v>297</v>
      </c>
      <c r="B37" t="s">
        <v>298</v>
      </c>
      <c r="C37" t="s">
        <v>305</v>
      </c>
      <c r="D37" t="str">
        <f>IF(B37="","",(CONCATENATE("New-ADGroup -Name ","""",'1-StartHere'!$B$3,B37,""""," -SamAccountName ","""",B37,""""," -Path ","""",'1-StartHere'!$B$4,",DC=",'1-StartHere'!$B$1,",DC=",'1-StartHere'!$B$2,""""," -GroupCategory Security -GroupScope Global -DisplayName """,'1-StartHere'!B29,B37,""""," -Description ","""",C37,""""," -Verbose")))</f>
        <v>New-ADGroup -Name "Priv-NSX-Auditor" -SamAccountName "NSX-Auditor" -Path "OU=!Privileged,OU=!Groups,OU=!Accounts,DC=VDILockdownGuide.com,DC=LOCAL" -GroupCategory Security -GroupScope Global -DisplayName "NSX-Auditor" -Description "VMware NSX - Grants permissions to read Logs and Configuration" -Verbose</v>
      </c>
    </row>
    <row r="38" spans="1:4" x14ac:dyDescent="0.2">
      <c r="A38" t="s">
        <v>297</v>
      </c>
      <c r="B38" t="s">
        <v>299</v>
      </c>
      <c r="C38" t="s">
        <v>307</v>
      </c>
      <c r="D38" t="str">
        <f>IF(B38="","",(CONCATENATE("New-ADGroup -Name ","""",'1-StartHere'!$B$3,B38,""""," -SamAccountName ","""",B38,""""," -Path ","""",'1-StartHere'!$B$4,",DC=",'1-StartHere'!$B$1,",DC=",'1-StartHere'!$B$2,""""," -GroupCategory Security -GroupScope Global -DisplayName """,'1-StartHere'!B30,B38,""""," -Description ","""",C38,""""," -Verbose")))</f>
        <v>New-ADGroup -Name "Priv-NSX-SecurityAdmin" -SamAccountName "NSX-SecurityAdmin" -Path "OU=!Privileged,OU=!Groups,OU=!Accounts,DC=VDILockdownGuide.com,DC=LOCAL" -GroupCategory Security -GroupScope Global -DisplayName "NSX-SecurityAdmin" -Description "VMware NSX - Grants permissions to read Logs and Configuration and Write Permissions in the System Events, Advanced Services, Firewall and other Services. No Access to Users and Accounts." -Verbose</v>
      </c>
    </row>
    <row r="39" spans="1:4" x14ac:dyDescent="0.2">
      <c r="A39" t="s">
        <v>297</v>
      </c>
      <c r="B39" t="s">
        <v>300</v>
      </c>
      <c r="C39" t="s">
        <v>308</v>
      </c>
      <c r="D39" t="str">
        <f>IF(B39="","",(CONCATENATE("New-ADGroup -Name ","""",'1-StartHere'!$B$3,B39,""""," -SamAccountName ","""",B39,""""," -Path ","""",'1-StartHere'!$B$4,",DC=",'1-StartHere'!$B$1,",DC=",'1-StartHere'!$B$2,""""," -GroupCategory Security -GroupScope Global -DisplayName """,'1-StartHere'!B31,B39,""""," -Description ","""",C39,""""," -Verbose")))</f>
        <v>New-ADGroup -Name "Priv-NSX-SecurityEngineer" -SamAccountName "NSX-SecurityEngineer" -Path "OU=!Privileged,OU=!Groups,OU=!Accounts,DC=VDILockdownGuide.com,DC=LOCAL" -GroupCategory Security -GroupScope Global -DisplayName "NSX-SecurityEngineer" -Description "VMware NSX - Grants permissions to read Logs and Configuration and Mostly Read Permissions in the System Events, Advanced Services, Firewall and other Services. No Access to Users and Accounts." -Verbose</v>
      </c>
    </row>
    <row r="40" spans="1:4" x14ac:dyDescent="0.2">
      <c r="A40" t="s">
        <v>297</v>
      </c>
      <c r="B40" t="s">
        <v>301</v>
      </c>
      <c r="C40" t="s">
        <v>313</v>
      </c>
      <c r="D40" t="str">
        <f>IF(B40="","",(CONCATENATE("New-ADGroup -Name ","""",'1-StartHere'!$B$3,B40,""""," -SamAccountName ","""",B40,""""," -Path ","""",'1-StartHere'!$B$4,",DC=",'1-StartHere'!$B$1,",DC=",'1-StartHere'!$B$2,""""," -GroupCategory Security -GroupScope Global -DisplayName """,'1-StartHere'!B32,B40,""""," -Description ","""",C40,""""," -Verbose")))</f>
        <v>New-ADGroup -Name "Priv-NSX-NetworkEngineer" -SamAccountName "NSX-NetworkEngineer" -Path "OU=!Privileged,OU=!Groups,OU=!Accounts,DC=VDILockdownGuide.com,DC=LOCAL" -GroupCategory Security -GroupScope Global -DisplayName "NSX-NetworkEngineer" -Description "VMware NSX - Grants permissions to read Logs and Configuration. Read Access to Users and Accounts." -Verbose</v>
      </c>
    </row>
    <row r="41" spans="1:4" x14ac:dyDescent="0.2">
      <c r="A41" t="s">
        <v>297</v>
      </c>
      <c r="B41" t="s">
        <v>302</v>
      </c>
      <c r="C41" t="s">
        <v>314</v>
      </c>
      <c r="D41" t="str">
        <f>IF(B41="","",(CONCATENATE("New-ADGroup -Name ","""",'1-StartHere'!$B$3,B41,""""," -SamAccountName ","""",B41,""""," -Path ","""",'1-StartHere'!$B$4,",DC=",'1-StartHere'!$B$1,",DC=",'1-StartHere'!$B$2,""""," -GroupCategory Security -GroupScope Global -DisplayName """,'1-StartHere'!B33,B41,""""," -Description ","""",C41,""""," -Verbose")))</f>
        <v>New-ADGroup -Name "Priv-NSX-SecurityRoleAdmin" -SamAccountName "NSX-SecurityRoleAdmin" -Path "OU=!Privileged,OU=!Groups,OU=!Accounts,DC=VDILockdownGuide.com,DC=LOCAL" -GroupCategory Security -GroupScope Global -DisplayName "NSX-SecurityRoleAdmin" -Description "VMware NSX - Grants permissions to read Logs and Configuration. Read and Write Access to Users and Accounts." -Verbose</v>
      </c>
    </row>
    <row r="42" spans="1:4" x14ac:dyDescent="0.2">
      <c r="A42" t="s">
        <v>297</v>
      </c>
      <c r="B42" t="s">
        <v>376</v>
      </c>
      <c r="C42" t="s">
        <v>315</v>
      </c>
      <c r="D42" t="str">
        <f>IF(B42="","",(CONCATENATE("New-ADGroup -Name ","""",'1-StartHere'!$B$3,B42,""""," -SamAccountName ","""",B42,""""," -Path ","""",'1-StartHere'!$B$4,",DC=",'1-StartHere'!$B$1,",DC=",'1-StartHere'!$B$2,""""," -GroupCategory Security -GroupScope Global -DisplayName """,'1-StartHere'!B34,B42,""""," -Description ","""",C42,""""," -Verbose")))</f>
        <v>New-ADGroup -Name "Priv-NSX-Enterprise-Admin" -SamAccountName "NSX-Enterprise-Admin" -Path "OU=!Privileged,OU=!Groups,OU=!Accounts,DC=VDILockdownGuide.com,DC=LOCAL" -GroupCategory Security -GroupScope Global -DisplayName "NSX-Enterprise-Admin" -Description "VMware NSX - Grants permissions to manage the appliance with the same permissions of the but has Read/Write Access to Appliance Config. Read and Write Access to Users and Accounts." -Verbose</v>
      </c>
    </row>
    <row r="43" spans="1:4" x14ac:dyDescent="0.2">
      <c r="A43" t="s">
        <v>241</v>
      </c>
      <c r="B43" t="s">
        <v>145</v>
      </c>
      <c r="C43" t="s">
        <v>316</v>
      </c>
      <c r="D43" t="str">
        <f>IF(B43="","",(CONCATENATE("New-ADGroup -Name ","""",'1-StartHere'!$B$3,B43,""""," -SamAccountName ","""",B43,""""," -Path ","""",'1-StartHere'!$B$4,",DC=",'1-StartHere'!$B$1,",DC=",'1-StartHere'!$B$2,""""," -GroupCategory Security -GroupScope Global -DisplayName """,'1-StartHere'!B35,B43,""""," -Description ","""",C43,""""," -Verbose")))</f>
        <v>New-ADGroup -Name "Priv-VMW-System-Admin" -SamAccountName "VMW-System-Admin" -Path "OU=!Privileged,OU=!Groups,OU=!Accounts,DC=VDILockdownGuide.com,DC=LOCAL" -GroupCategory Security -GroupScope Global -DisplayName "VMW-System-Admin" -Description "VMware vCenter - Grants permissions to view and perform all actions on the object along with managing permissions to the object." -Verbose</v>
      </c>
    </row>
    <row r="44" spans="1:4" x14ac:dyDescent="0.2">
      <c r="A44" t="s">
        <v>241</v>
      </c>
      <c r="B44" t="s">
        <v>146</v>
      </c>
      <c r="C44" t="s">
        <v>227</v>
      </c>
      <c r="D44" t="str">
        <f>IF(B44="","",(CONCATENATE("New-ADGroup -Name ","""",'1-StartHere'!$B$3,B44,""""," -SamAccountName ","""",B44,""""," -Path ","""",'1-StartHere'!$B$4,",DC=",'1-StartHere'!$B$1,",DC=",'1-StartHere'!$B$2,""""," -GroupCategory Security -GroupScope Global -DisplayName """,'1-StartHere'!B36,B44,""""," -Description ","""",C44,""""," -Verbose")))</f>
        <v>New-ADGroup -Name "Priv-VMW-System-NoAccessRole " -SamAccountName "VMW-System-NoAccessRole " -Path "OU=!Privileged,OU=!Groups,OU=!Accounts,DC=VDILockdownGuide.com,DC=LOCAL" -GroupCategory Security -GroupScope Global -DisplayName "VMW-System-NoAccessRole " -Description "VMware vCenter - Grants permissions to not view or change the object in any way." -Verbose</v>
      </c>
    </row>
    <row r="45" spans="1:4" x14ac:dyDescent="0.2">
      <c r="A45" t="s">
        <v>241</v>
      </c>
      <c r="B45" t="s">
        <v>147</v>
      </c>
      <c r="C45" t="s">
        <v>226</v>
      </c>
      <c r="D45" t="str">
        <f>IF(B45="","",(CONCATENATE("New-ADGroup -Name ","""",'1-StartHere'!$B$3,B45,""""," -SamAccountName ","""",B45,""""," -Path ","""",'1-StartHere'!$B$4,",DC=",'1-StartHere'!$B$1,",DC=",'1-StartHere'!$B$2,""""," -GroupCategory Security -GroupScope Global -DisplayName """,'1-StartHere'!B37,B45,""""," -Description ","""",C45,""""," -Verbose")))</f>
        <v>New-ADGroup -Name "Priv-VMW-System-ReadOnly" -SamAccountName "VMW-System-ReadOnly" -Path "OU=!Privileged,OU=!Groups,OU=!Accounts,DC=VDILockdownGuide.com,DC=LOCAL" -GroupCategory Security -GroupScope Global -DisplayName "VMW-System-ReadOnly" -Description "VMware vCenter - Grants permissions to view the state of the object and details about the object. " -Verbose</v>
      </c>
    </row>
    <row r="46" spans="1:4" x14ac:dyDescent="0.2">
      <c r="A46" t="s">
        <v>241</v>
      </c>
      <c r="B46" t="s">
        <v>170</v>
      </c>
      <c r="C46" t="s">
        <v>257</v>
      </c>
      <c r="D46" t="str">
        <f>IF(B46="","",(CONCATENATE("New-ADGroup -Name ","""",'1-StartHere'!$B$3,B46,""""," -SamAccountName ","""",B46,""""," -Path ","""",'1-StartHere'!$B$4,",DC=",'1-StartHere'!$B$1,",DC=",'1-StartHere'!$B$2,""""," -GroupCategory Security -GroupScope Global -DisplayName """,'1-StartHere'!B38,B46,""""," -Description ","""",C46,""""," -Verbose")))</f>
        <v>New-ADGroup -Name "Priv-VMW-System-AppdApplianceUsers" -SamAccountName "VMW-System-AppdApplianceUsers" -Path "OU=!Privileged,OU=!Groups,OU=!Accounts,DC=VDILockdownGuide.com,DC=LOCAL" -GroupCategory Security -GroupScope Global -DisplayName "VMW-System-AppdApplianceUsers" -Description "VMware vCenter - Grants permissions to perform operations required by AppDefense Appliance" -Verbose</v>
      </c>
    </row>
    <row r="47" spans="1:4" x14ac:dyDescent="0.2">
      <c r="A47" t="s">
        <v>241</v>
      </c>
      <c r="B47" t="s">
        <v>171</v>
      </c>
      <c r="C47" t="s">
        <v>256</v>
      </c>
      <c r="D47" t="str">
        <f>IF(B47="","",(CONCATENATE("New-ADGroup -Name ","""",'1-StartHere'!$B$3,B47,""""," -SamAccountName ","""",B47,""""," -Path ","""",'1-StartHere'!$B$4,",DC=",'1-StartHere'!$B$1,",DC=",'1-StartHere'!$B$2,""""," -GroupCategory Security -GroupScope Global -DisplayName """,'1-StartHere'!B39,B47,""""," -Description ","""",C47,""""," -Verbose")))</f>
        <v>New-ADGroup -Name "Priv-VMW-System-AutoUpdateUser" -SamAccountName "VMW-System-AutoUpdateUser" -Path "OU=!Privileged,OU=!Groups,OU=!Accounts,DC=VDILockdownGuide.com,DC=LOCAL" -GroupCategory Security -GroupScope Global -DisplayName "VMW-System-AutoUpdateUser" -Description "VMware vCenter - Grants permissions needed for cross-domain automatic updates" -Verbose</v>
      </c>
    </row>
    <row r="48" spans="1:4" x14ac:dyDescent="0.2">
      <c r="A48" t="s">
        <v>241</v>
      </c>
      <c r="B48" t="s">
        <v>172</v>
      </c>
      <c r="C48" t="s">
        <v>255</v>
      </c>
      <c r="D48" t="str">
        <f>IF(B48="","",(CONCATENATE("New-ADGroup -Name ","""",'1-StartHere'!$B$3,B48,""""," -SamAccountName ","""",B48,""""," -Path ","""",'1-StartHere'!$B$4,",DC=",'1-StartHere'!$B$1,",DC=",'1-StartHere'!$B$2,""""," -GroupCategory Security -GroupScope Global -DisplayName """,'1-StartHere'!B40,B48,""""," -Description ","""",C48,""""," -Verbose")))</f>
        <v>New-ADGroup -Name "Priv-VMW-System-ContentLibraryAdmin" -SamAccountName "VMW-System-ContentLibraryAdmin" -Path "OU=!Privileged,OU=!Groups,OU=!Accounts,DC=VDILockdownGuide.com,DC=LOCAL" -GroupCategory Security -GroupScope Global -DisplayName "VMW-System-ContentLibraryAdmin" -Description "VMware vCenter - Grants permission full access to Content Library Service" -Verbose</v>
      </c>
    </row>
    <row r="49" spans="1:4" x14ac:dyDescent="0.2">
      <c r="A49" t="s">
        <v>241</v>
      </c>
      <c r="B49" t="s">
        <v>173</v>
      </c>
      <c r="C49" t="s">
        <v>254</v>
      </c>
      <c r="D49" t="str">
        <f>IF(B49="","",(CONCATENATE("New-ADGroup -Name ","""",'1-StartHere'!$B$3,B49,""""," -SamAccountName ","""",B49,""""," -Path ","""",'1-StartHere'!$B$4,",DC=",'1-StartHere'!$B$1,",DC=",'1-StartHere'!$B$2,""""," -GroupCategory Security -GroupScope Global -DisplayName """,'1-StartHere'!B41,B49,""""," -Description ","""",C49,""""," -Verbose")))</f>
        <v>New-ADGroup -Name "Priv-VMW-System-ContentLibraryRegistryAdmin" -SamAccountName "VMW-System-ContentLibraryRegistryAdmin" -Path "OU=!Privileged,OU=!Groups,OU=!Accounts,DC=VDILockdownGuide.com,DC=LOCAL" -GroupCategory Security -GroupScope Global -DisplayName "VMW-System-ContentLibraryRegistryAdmin" -Description "VMware vCenter - Grants permission full access rights to the Registry Service" -Verbose</v>
      </c>
    </row>
    <row r="50" spans="1:4" x14ac:dyDescent="0.2">
      <c r="A50" t="s">
        <v>241</v>
      </c>
      <c r="B50" t="s">
        <v>181</v>
      </c>
      <c r="C50" t="s">
        <v>248</v>
      </c>
      <c r="D50" t="str">
        <f>IF(B50="","",(CONCATENATE("New-ADGroup -Name ","""",'1-StartHere'!$B$3,B50,""""," -SamAccountName ","""",B50,""""," -Path ","""",'1-StartHere'!$B$4,",DC=",'1-StartHere'!$B$1,",DC=",'1-StartHere'!$B$2,""""," -GroupCategory Security -GroupScope Global -DisplayName """,'1-StartHere'!B42,B50,""""," -Description ","""",C50,""""," -Verbose")))</f>
        <v>New-ADGroup -Name "Priv-VMW-System-TagAdmin" -SamAccountName "VMW-System-TagAdmin" -Path "OU=!Privileged,OU=!Groups,OU=!Accounts,DC=VDILockdownGuide.com,DC=LOCAL" -GroupCategory Security -GroupScope Global -DisplayName "VMW-System-TagAdmin" -Description "VMware vCenter - Grants permission to perform all tagging operations on the given object" -Verbose</v>
      </c>
    </row>
    <row r="51" spans="1:4" x14ac:dyDescent="0.2">
      <c r="A51" t="s">
        <v>241</v>
      </c>
      <c r="B51" t="s">
        <v>180</v>
      </c>
      <c r="C51" t="s">
        <v>317</v>
      </c>
      <c r="D51" t="str">
        <f>IF(B51="","",(CONCATENATE("New-ADGroup -Name ","""",'1-StartHere'!$B$3,B51,""""," -SamAccountName ","""",B51,""""," -Path ","""",'1-StartHere'!$B$4,",DC=",'1-StartHere'!$B$1,",DC=",'1-StartHere'!$B$2,""""," -GroupCategory Security -GroupScope Global -DisplayName """,'1-StartHere'!B43,B51,""""," -Description ","""",C51,""""," -Verbose")))</f>
        <v>New-ADGroup -Name "Priv-VMW-System-SyncUsers" -SamAccountName "VMW-System-SyncUsers" -Path "OU=!Privileged,OU=!Groups,OU=!Accounts,DC=VDILockdownGuide.com,DC=LOCAL" -GroupCategory Security -GroupScope Global -DisplayName "VMW-System-SyncUsers" -Description "VMware vCenter - Grants permission to perform operations required for sync" -Verbose</v>
      </c>
    </row>
    <row r="52" spans="1:4" x14ac:dyDescent="0.2">
      <c r="A52" t="s">
        <v>241</v>
      </c>
      <c r="B52" t="s">
        <v>179</v>
      </c>
      <c r="C52" t="s">
        <v>249</v>
      </c>
      <c r="D52" t="str">
        <f>IF(B52="","",(CONCATENATE("New-ADGroup -Name ","""",'1-StartHere'!$B$3,B52,""""," -SamAccountName ","""",B52,""""," -Path ","""",'1-StartHere'!$B$4,",DC=",'1-StartHere'!$B$1,",DC=",'1-StartHere'!$B$2,""""," -GroupCategory Security -GroupScope Global -DisplayName """,'1-StartHere'!B44,B52,""""," -Description ","""",C52,""""," -Verbose")))</f>
        <v>New-ADGroup -Name "Priv-VMW-System-SupervisorServierRootFolderOperator" -SamAccountName "VMW-System-SupervisorServierRootFolderOperator" -Path "OU=!Privileged,OU=!Groups,OU=!Accounts,DC=VDILockdownGuide.com,DC=LOCAL" -GroupCategory Security -GroupScope Global -DisplayName "VMW-System-SupervisorServierRootFolderOperator" -Description "VMware vCenter - Grants permission to create/view/delete rights to Storage Policies" -Verbose</v>
      </c>
    </row>
    <row r="53" spans="1:4" x14ac:dyDescent="0.2">
      <c r="A53" t="s">
        <v>241</v>
      </c>
      <c r="B53" t="s">
        <v>178</v>
      </c>
      <c r="C53" t="s">
        <v>250</v>
      </c>
      <c r="D53" t="str">
        <f>IF(B53="","",(CONCATENATE("New-ADGroup -Name ","""",'1-StartHere'!$B$3,B53,""""," -SamAccountName ","""",B53,""""," -Path ","""",'1-StartHere'!$B$4,",DC=",'1-StartHere'!$B$1,",DC=",'1-StartHere'!$B$2,""""," -GroupCategory Security -GroupScope Global -DisplayName """,'1-StartHere'!B45,B53,""""," -Description ","""",C53,""""," -Verbose")))</f>
        <v>New-ADGroup -Name "Priv-VMW-System-SupervisorServierOperator" -SamAccountName "VMW-System-SupervisorServierOperator" -Path "OU=!Privileged,OU=!Groups,OU=!Accounts,DC=VDILockdownGuide.com,DC=LOCAL" -GroupCategory Security -GroupScope Global -DisplayName "VMW-System-SupervisorServierOperator" -Description "VMware vCenter - Grants permissions to allow operators to sign certificates" -Verbose</v>
      </c>
    </row>
    <row r="54" spans="1:4" x14ac:dyDescent="0.2">
      <c r="A54" t="s">
        <v>241</v>
      </c>
      <c r="B54" t="s">
        <v>177</v>
      </c>
      <c r="C54" t="s">
        <v>318</v>
      </c>
      <c r="D54" t="str">
        <f>IF(B54="","",(CONCATENATE("New-ADGroup -Name ","""",'1-StartHere'!$B$3,B54,""""," -SamAccountName ","""",B54,""""," -Path ","""",'1-StartHere'!$B$4,",DC=",'1-StartHere'!$B$1,",DC=",'1-StartHere'!$B$2,""""," -GroupCategory Security -GroupScope Global -DisplayName """,'1-StartHere'!B46,B54,""""," -Description ","""",C54,""""," -Verbose")))</f>
        <v>New-ADGroup -Name "Priv-VMW-System-SupervisorServierClusterOperator" -SamAccountName "VMW-System-SupervisorServierClusterOperator" -Path "OU=!Privileged,OU=!Groups,OU=!Accounts,DC=VDILockdownGuide.com,DC=LOCAL" -GroupCategory Security -GroupScope Global -DisplayName "VMW-System-SupervisorServierClusterOperator" -Description "VMware vCenter - Grants permissions to create/delete rights to Namespaces against a cluster, as well as cluster configuration" -Verbose</v>
      </c>
    </row>
    <row r="55" spans="1:4" x14ac:dyDescent="0.2">
      <c r="A55" t="s">
        <v>241</v>
      </c>
      <c r="B55" t="s">
        <v>174</v>
      </c>
      <c r="C55" t="s">
        <v>251</v>
      </c>
      <c r="D55" t="str">
        <f>IF(B55="","",(CONCATENATE("New-ADGroup -Name ","""",'1-StartHere'!$B$3,B55,""""," -SamAccountName ","""",B55,""""," -Path ","""",'1-StartHere'!$B$4,",DC=",'1-StartHere'!$B$1,",DC=",'1-StartHere'!$B$2,""""," -GroupCategory Security -GroupScope Global -DisplayName """,'1-StartHere'!B47,B55,""""," -Description ","""",C55,""""," -Verbose")))</f>
        <v>New-ADGroup -Name "Priv-VMW-System-NSXFullAdmin" -SamAccountName "VMW-System-NSXFullAdmin" -Path "OU=!Privileged,OU=!Groups,OU=!Accounts,DC=VDILockdownGuide.com,DC=LOCAL" -GroupCategory Security -GroupScope Global -DisplayName "VMW-System-NSXFullAdmin" -Description "VMware vCenter - Grants permission to view and modify NSX configuration" -Verbose</v>
      </c>
    </row>
    <row r="56" spans="1:4" x14ac:dyDescent="0.2">
      <c r="A56" t="s">
        <v>241</v>
      </c>
      <c r="B56" t="s">
        <v>175</v>
      </c>
      <c r="C56" t="s">
        <v>252</v>
      </c>
      <c r="D56" t="str">
        <f>IF(B56="","",(CONCATENATE("New-ADGroup -Name ","""",'1-StartHere'!$B$3,B56,""""," -SamAccountName ","""",B56,""""," -Path ","""",'1-StartHere'!$B$4,",DC=",'1-StartHere'!$B$1,",DC=",'1-StartHere'!$B$2,""""," -GroupCategory Security -GroupScope Global -DisplayName """,'1-StartHere'!B48,B56,""""," -Description ","""",C56,""""," -Verbose")))</f>
        <v>New-ADGroup -Name "Priv-VMW-System-NSXAuditor" -SamAccountName "VMW-System-NSXAuditor" -Path "OU=!Privileged,OU=!Groups,OU=!Accounts,DC=VDILockdownGuide.com,DC=LOCAL" -GroupCategory Security -GroupScope Global -DisplayName "VMW-System-NSXAuditor" -Description "VMware vCenter - Grants permission to view NSX configuration" -Verbose</v>
      </c>
    </row>
    <row r="57" spans="1:4" x14ac:dyDescent="0.2">
      <c r="A57" t="s">
        <v>241</v>
      </c>
      <c r="B57" t="s">
        <v>176</v>
      </c>
      <c r="C57" t="s">
        <v>253</v>
      </c>
      <c r="D57" t="str">
        <f>IF(B57="","",(CONCATENATE("New-ADGroup -Name ","""",'1-StartHere'!$B$3,B57,""""," -SamAccountName ","""",B57,""""," -Path ","""",'1-StartHere'!$B$4,",DC=",'1-StartHere'!$B$1,",DC=",'1-StartHere'!$B$2,""""," -GroupCategory Security -GroupScope Global -DisplayName """,'1-StartHere'!B49,B57,""""," -Description ","""",C57,""""," -Verbose")))</f>
        <v>New-ADGroup -Name "Priv-VMW-System-NSXVIAdmin" -SamAccountName "VMW-System-NSXVIAdmin" -Path "OU=!Privileged,OU=!Groups,OU=!Accounts,DC=VDILockdownGuide.com,DC=LOCAL" -GroupCategory Security -GroupScope Global -DisplayName "VMW-System-NSXVIAdmin" -Description "VMware vCenter - Grants permission to manage NSX" -Verbose</v>
      </c>
    </row>
    <row r="58" spans="1:4" x14ac:dyDescent="0.2">
      <c r="A58" t="s">
        <v>241</v>
      </c>
      <c r="B58" t="s">
        <v>148</v>
      </c>
      <c r="C58" t="s">
        <v>225</v>
      </c>
      <c r="D58" t="str">
        <f>IF(B58="","",(CONCATENATE("New-ADGroup -Name ","""",'1-StartHere'!$B$3,B58,""""," -SamAccountName ","""",B58,""""," -Path ","""",'1-StartHere'!$B$4,",DC=",'1-StartHere'!$B$1,",DC=",'1-StartHere'!$B$2,""""," -GroupCategory Security -GroupScope Global -DisplayName """,'1-StartHere'!B50,B58,""""," -Description ","""",C58,""""," -Verbose")))</f>
        <v>New-ADGroup -Name "Priv-VMW-System-NoCryptographyAdministratorRole " -SamAccountName "VMW-System-NoCryptographyAdministratorRole " -Path "OU=!Privileged,OU=!Groups,OU=!Accounts,DC=VDILockdownGuide.com,DC=LOCAL" -GroupCategory Security -GroupScope Global -DisplayName "VMW-System-NoCryptographyAdministratorRole " -Description "VMware vCenter - Grants the same privileges as users with the Administrator role, except for Cryptographic operations. privileges." -Verbose</v>
      </c>
    </row>
    <row r="59" spans="1:4" x14ac:dyDescent="0.2">
      <c r="A59" t="s">
        <v>241</v>
      </c>
      <c r="B59" t="s">
        <v>149</v>
      </c>
      <c r="C59" t="s">
        <v>224</v>
      </c>
      <c r="D59" t="str">
        <f>IF(B59="","",(CONCATENATE("New-ADGroup -Name ","""",'1-StartHere'!$B$3,B59,""""," -SamAccountName ","""",B59,""""," -Path ","""",'1-StartHere'!$B$4,",DC=",'1-StartHere'!$B$1,",DC=",'1-StartHere'!$B$2,""""," -GroupCategory Security -GroupScope Global -DisplayName """,'1-StartHere'!B51,B59,""""," -Description ","""",C59,""""," -Verbose")))</f>
        <v>New-ADGroup -Name "Priv-VMW-System-TrustedInfrastructureAdministratorRole " -SamAccountName "VMW-System-TrustedInfrastructureAdministratorRole " -Path "OU=!Privileged,OU=!Groups,OU=!Accounts,DC=VDILockdownGuide.com,DC=LOCAL" -GroupCategory Security -GroupScope Global -DisplayName "VMW-System-TrustedInfrastructureAdministratorRole " -Description "VMware vCenter - Grants permissions to perform VMware vSphere Trust Authority operations on some objects." -Verbose</v>
      </c>
    </row>
    <row r="60" spans="1:4" x14ac:dyDescent="0.2">
      <c r="A60" t="s">
        <v>241</v>
      </c>
      <c r="B60" t="s">
        <v>150</v>
      </c>
      <c r="C60" t="s">
        <v>223</v>
      </c>
      <c r="D60" t="str">
        <f>IF(B60="","",(CONCATENATE("New-ADGroup -Name ","""",'1-StartHere'!$B$3,B60,""""," -SamAccountName ","""",B60,""""," -Path ","""",'1-StartHere'!$B$4,",DC=",'1-StartHere'!$B$1,",DC=",'1-StartHere'!$B$2,""""," -GroupCategory Security -GroupScope Global -DisplayName """,'1-StartHere'!B52,B60,""""," -Description ","""",C60,""""," -Verbose")))</f>
        <v>New-ADGroup -Name "Priv-VMW-System-NoTrustedInfrastructureAdministratorRole " -SamAccountName "VMW-System-NoTrustedInfrastructureAdministratorRole " -Path "OU=!Privileged,OU=!Groups,OU=!Accounts,DC=VDILockdownGuide.com,DC=LOCAL" -GroupCategory Security -GroupScope Global -DisplayName "VMW-System-NoTrustedInfrastructureAdministratorRole " -Description "VMware vCenter - Grants the same privileges as users with the Administrator role, except for vSphere Trust Authority privileges." -Verbose</v>
      </c>
    </row>
    <row r="61" spans="1:4" x14ac:dyDescent="0.2">
      <c r="A61" t="s">
        <v>241</v>
      </c>
      <c r="B61" t="s">
        <v>182</v>
      </c>
      <c r="C61" t="s">
        <v>247</v>
      </c>
      <c r="D61" t="str">
        <f>IF(B61="","",(CONCATENATE("New-ADGroup -Name ","""",'1-StartHere'!$B$3,B61,""""," -SamAccountName ","""",B61,""""," -Path ","""",'1-StartHere'!$B$4,",DC=",'1-StartHere'!$B$1,",DC=",'1-StartHere'!$B$2,""""," -GroupCategory Security -GroupScope Global -DisplayName """,'1-StartHere'!B53,B61,""""," -Description ","""",C61,""""," -Verbose")))</f>
        <v>New-ADGroup -Name "Priv-VMW-Role-VirtualMachineConsoleUser" -SamAccountName "VMW-Role-VirtualMachineConsoleUser" -Path "OU=!Privileged,OU=!Groups,OU=!Accounts,DC=VDILockdownGuide.com,DC=LOCAL" -GroupCategory Security -GroupScope Global -DisplayName "VMW-Role-VirtualMachineConsoleUser" -Description "VMware vCenter - Grants permissions for the virtual machine console interaction permissions. This role is required for VMRC sessions." -Verbose</v>
      </c>
    </row>
    <row r="62" spans="1:4" x14ac:dyDescent="0.2">
      <c r="A62" t="s">
        <v>241</v>
      </c>
      <c r="B62" t="s">
        <v>159</v>
      </c>
      <c r="C62" t="s">
        <v>222</v>
      </c>
      <c r="D62" t="str">
        <f>IF(B62="","",(CONCATENATE("New-ADGroup -Name ","""",'1-StartHere'!$B$3,B62,""""," -SamAccountName ","""",B62,""""," -Path ","""",'1-StartHere'!$B$4,",DC=",'1-StartHere'!$B$1,",DC=",'1-StartHere'!$B$2,""""," -GroupCategory Security -GroupScope Global -DisplayName """,'1-StartHere'!B54,B62,""""," -Description ","""",C62,""""," -Verbose")))</f>
        <v>New-ADGroup -Name "Priv-VMW-Role-VirtualMachinePowerUser" -SamAccountName "VMW-Role-VirtualMachinePowerUser" -Path "OU=!Privileged,OU=!Groups,OU=!Accounts,DC=VDILockdownGuide.com,DC=LOCAL" -GroupCategory Security -GroupScope Global -DisplayName "VMW-Role-VirtualMachinePowerUser" -Description "VMware vCenter - Grants a user access rights only to virtual machines; can alter the virtual hardware or create snapshots of the VM" -Verbose</v>
      </c>
    </row>
    <row r="63" spans="1:4" x14ac:dyDescent="0.2">
      <c r="A63" t="s">
        <v>241</v>
      </c>
      <c r="B63" t="s">
        <v>158</v>
      </c>
      <c r="C63" t="s">
        <v>221</v>
      </c>
      <c r="D63" t="str">
        <f>IF(B63="","",(CONCATENATE("New-ADGroup -Name ","""",'1-StartHere'!$B$3,B63,""""," -SamAccountName ","""",B63,""""," -Path ","""",'1-StartHere'!$B$4,",DC=",'1-StartHere'!$B$1,",DC=",'1-StartHere'!$B$2,""""," -GroupCategory Security -GroupScope Global -DisplayName """,'1-StartHere'!B55,B63,""""," -Description ","""",C63,""""," -Verbose")))</f>
        <v>New-ADGroup -Name "Priv-VMW-Role-VirtualMachineUser" -SamAccountName "VMW-Role-VirtualMachineUser" -Path "OU=!Privileged,OU=!Groups,OU=!Accounts,DC=VDILockdownGuide.com,DC=LOCAL" -GroupCategory Security -GroupScope Global -DisplayName "VMW-Role-VirtualMachineUser" -Description "VMware vCenter - Grants user access rights exclusively to VMs. The user can power on, power off, and reset the virtual machine, as well as run media from the virtual discs." -Verbose</v>
      </c>
    </row>
    <row r="64" spans="1:4" x14ac:dyDescent="0.2">
      <c r="A64" t="s">
        <v>241</v>
      </c>
      <c r="B64" t="s">
        <v>157</v>
      </c>
      <c r="C64" t="s">
        <v>220</v>
      </c>
      <c r="D64" t="str">
        <f>IF(B64="","",(CONCATENATE("New-ADGroup -Name ","""",'1-StartHere'!$B$3,B64,""""," -SamAccountName ","""",B64,""""," -Path ","""",'1-StartHere'!$B$4,",DC=",'1-StartHere'!$B$1,",DC=",'1-StartHere'!$B$2,""""," -GroupCategory Security -GroupScope Global -DisplayName """,'1-StartHere'!B56,B64,""""," -Description ","""",C64,""""," -Verbose")))</f>
        <v>New-ADGroup -Name "Priv-VMW-Role-ResourcePoolAdministrator" -SamAccountName "VMW-Role-ResourcePoolAdministrator" -Path "OU=!Privileged,OU=!Groups,OU=!Accounts,DC=VDILockdownGuide.com,DC=LOCAL" -GroupCategory Security -GroupScope Global -DisplayName "VMW-Role-ResourcePoolAdministrator" -Description "VMware vCenter - Grants permissions to create resource pools (RAM and CPU reserved for use) and assign these pools to virtual machines" -Verbose</v>
      </c>
    </row>
    <row r="65" spans="1:4" x14ac:dyDescent="0.2">
      <c r="A65" t="s">
        <v>241</v>
      </c>
      <c r="B65" t="s">
        <v>156</v>
      </c>
      <c r="C65" t="s">
        <v>219</v>
      </c>
      <c r="D65" t="str">
        <f>IF(B65="","",(CONCATENATE("New-ADGroup -Name ","""",'1-StartHere'!$B$3,B65,""""," -SamAccountName ","""",B65,""""," -Path ","""",'1-StartHere'!$B$4,",DC=",'1-StartHere'!$B$1,",DC=",'1-StartHere'!$B$2,""""," -GroupCategory Security -GroupScope Global -DisplayName """,'1-StartHere'!B57,B65,""""," -Description ","""",C65,""""," -Verbose")))</f>
        <v>New-ADGroup -Name "Priv-VMW-Role-VMwareConsolidatedBackupUser" -SamAccountName "VMW-Role-VMwareConsolidatedBackupUser" -Path "OU=!Privileged,OU=!Groups,OU=!Accounts,DC=VDILockdownGuide.com,DC=LOCAL" -GroupCategory Security -GroupScope Global -DisplayName "VMW-Role-VMwareConsolidatedBackupUser" -Description "VMware vCenter - Grants permissions to define and deploy software updates. Administrative users who are associated with this role can create collections, software update groups, deployments, and templates." -Verbose</v>
      </c>
    </row>
    <row r="66" spans="1:4" x14ac:dyDescent="0.2">
      <c r="A66" t="s">
        <v>241</v>
      </c>
      <c r="B66" t="s">
        <v>155</v>
      </c>
      <c r="C66" t="s">
        <v>218</v>
      </c>
      <c r="D66" t="str">
        <f>IF(B66="","",(CONCATENATE("New-ADGroup -Name ","""",'1-StartHere'!$B$3,B66,""""," -SamAccountName ","""",B66,""""," -Path ","""",'1-StartHere'!$B$4,",DC=",'1-StartHere'!$B$1,",DC=",'1-StartHere'!$B$2,""""," -GroupCategory Security -GroupScope Global -DisplayName """,'1-StartHere'!B58,B66,""""," -Description ","""",C66,""""," -Verbose")))</f>
        <v>New-ADGroup -Name "Priv-VMW-Role-DatastoreConsumer" -SamAccountName "VMW-Role-DatastoreConsumer" -Path "OU=!Privileged,OU=!Groups,OU=!Accounts,DC=VDILockdownGuide.com,DC=LOCAL" -GroupCategory Security -GroupScope Global -DisplayName "VMW-Role-DatastoreConsumer" -Description "VMware vCenter - Grants permissions to consume space on a datastore" -Verbose</v>
      </c>
    </row>
    <row r="67" spans="1:4" x14ac:dyDescent="0.2">
      <c r="A67" t="s">
        <v>241</v>
      </c>
      <c r="B67" t="s">
        <v>154</v>
      </c>
      <c r="C67" t="s">
        <v>217</v>
      </c>
      <c r="D67" t="str">
        <f>IF(B67="","",(CONCATENATE("New-ADGroup -Name ","""",'1-StartHere'!$B$3,B67,""""," -SamAccountName ","""",B67,""""," -Path ","""",'1-StartHere'!$B$4,",DC=",'1-StartHere'!$B$1,",DC=",'1-StartHere'!$B$2,""""," -GroupCategory Security -GroupScope Global -DisplayName """,'1-StartHere'!B59,B67,""""," -Description ","""",C67,""""," -Verbose")))</f>
        <v>New-ADGroup -Name "Priv-VMW-Role-NetworkAdministrator" -SamAccountName "VMW-Role-NetworkAdministrator" -Path "OU=!Privileged,OU=!Groups,OU=!Accounts,DC=VDILockdownGuide.com,DC=LOCAL" -GroupCategory Security -GroupScope Global -DisplayName "VMW-Role-NetworkAdministrator" -Description "VMware vCenter - Grants permissions to assign a network to a virtual machine or a host" -Verbose</v>
      </c>
    </row>
    <row r="68" spans="1:4" x14ac:dyDescent="0.2">
      <c r="A68" t="s">
        <v>241</v>
      </c>
      <c r="B68" t="s">
        <v>153</v>
      </c>
      <c r="C68" t="s">
        <v>216</v>
      </c>
      <c r="D68" t="str">
        <f>IF(B68="","",(CONCATENATE("New-ADGroup -Name ","""",'1-StartHere'!$B$3,B68,""""," -SamAccountName ","""",B68,""""," -Path ","""",'1-StartHere'!$B$4,",DC=",'1-StartHere'!$B$1,",DC=",'1-StartHere'!$B$2,""""," -GroupCategory Security -GroupScope Global -DisplayName """,'1-StartHere'!B60,B68,""""," -Description ","""",C68,""""," -Verbose")))</f>
        <v>New-ADGroup -Name "Priv-VMW-Role-DatacenterAdministrator" -SamAccountName "VMW-Role-DatacenterAdministrator" -Path "OU=!Privileged,OU=!Groups,OU=!Accounts,DC=VDILockdownGuide.com,DC=LOCAL" -GroupCategory Security -GroupScope Global -DisplayName "VMW-Role-DatacenterAdministrator" -Description "VMware vCenter - Grants permissions to add new datacenter objects" -Verbose</v>
      </c>
    </row>
    <row r="69" spans="1:4" x14ac:dyDescent="0.2">
      <c r="A69" t="s">
        <v>241</v>
      </c>
      <c r="B69" t="s">
        <v>183</v>
      </c>
      <c r="C69" t="s">
        <v>319</v>
      </c>
      <c r="D69" t="str">
        <f>IF(B69="","",(CONCATENATE("New-ADGroup -Name ","""",'1-StartHere'!$B$3,B69,""""," -SamAccountName ","""",B69,""""," -Path ","""",'1-StartHere'!$B$4,",DC=",'1-StartHere'!$B$1,",DC=",'1-StartHere'!$B$2,""""," -GroupCategory Security -GroupScope Global -DisplayName """,'1-StartHere'!B61,B69,""""," -Description ","""",C69,""""," -Verbose")))</f>
        <v>New-ADGroup -Name "Priv-VMW-Role-VMOperatorController" -SamAccountName "VMW-Role-VMOperatorController" -Path "OU=!Privileged,OU=!Groups,OU=!Accounts,DC=VDILockdownGuide.com,DC=LOCAL" -GroupCategory Security -GroupScope Global -DisplayName "VMW-Role-VMOperatorController" -Description "VMware vCenter - Grants permissions to Access to Content Libraries and Tagging VMs" -Verbose</v>
      </c>
    </row>
    <row r="70" spans="1:4" x14ac:dyDescent="0.2">
      <c r="A70" t="s">
        <v>241</v>
      </c>
      <c r="B70" t="s">
        <v>184</v>
      </c>
      <c r="C70" t="s">
        <v>245</v>
      </c>
      <c r="D70" t="str">
        <f>IF(B70="","",(CONCATENATE("New-ADGroup -Name ","""",'1-StartHere'!$B$3,B70,""""," -SamAccountName ","""",B70,""""," -Path ","""",'1-StartHere'!$B$4,",DC=",'1-StartHere'!$B$1,",DC=",'1-StartHere'!$B$2,""""," -GroupCategory Security -GroupScope Global -DisplayName """,'1-StartHere'!B62,B70,""""," -Description ","""",C70,""""," -Verbose")))</f>
        <v>New-ADGroup -Name "Priv-VMW-Role-VMOperatorControllerManager" -SamAccountName "VMW-Role-VMOperatorControllerManager" -Path "OU=!Privileged,OU=!Groups,OU=!Accounts,DC=VDILockdownGuide.com,DC=LOCAL" -GroupCategory Security -GroupScope Global -DisplayName "VMW-Role-VMOperatorControllerManager" -Description "VMware vCenter - Grants permissions to perform lifecycle management of VMs" -Verbose</v>
      </c>
    </row>
    <row r="71" spans="1:4" x14ac:dyDescent="0.2">
      <c r="A71" t="s">
        <v>241</v>
      </c>
      <c r="B71" t="s">
        <v>185</v>
      </c>
      <c r="C71" t="s">
        <v>320</v>
      </c>
      <c r="D71" t="str">
        <f>IF(B71="","",(CONCATENATE("New-ADGroup -Name ","""",'1-StartHere'!$B$3,B71,""""," -SamAccountName ","""",B71,""""," -Path ","""",'1-StartHere'!$B$4,",DC=",'1-StartHere'!$B$1,",DC=",'1-StartHere'!$B$2,""""," -GroupCategory Security -GroupScope Global -DisplayName """,'1-StartHere'!B63,B71,""""," -Description ","""",C71,""""," -Verbose")))</f>
        <v>New-ADGroup -Name "Priv-VMW-Role-vSphereClientSolutionUser" -SamAccountName "VMW-Role-vSphereClientSolutionUser" -Path "OU=!Privileged,OU=!Groups,OU=!Accounts,DC=VDILockdownGuide.com,DC=LOCAL" -GroupCategory Security -GroupScope Global -DisplayName "VMW-Role-vSphereClientSolutionUser" -Description "VMware vCenter - Grants permissions to the minimum required privileges for vSphere Client Solution User" -Verbose</v>
      </c>
    </row>
    <row r="72" spans="1:4" x14ac:dyDescent="0.2">
      <c r="A72" t="s">
        <v>241</v>
      </c>
      <c r="B72" t="s">
        <v>186</v>
      </c>
      <c r="C72" t="s">
        <v>246</v>
      </c>
      <c r="D72" t="str">
        <f>IF(B72="","",(CONCATENATE("New-ADGroup -Name ","""",'1-StartHere'!$B$3,B72,""""," -SamAccountName ","""",B72,""""," -Path ","""",'1-StartHere'!$B$4,",DC=",'1-StartHere'!$B$1,",DC=",'1-StartHere'!$B$2,""""," -GroupCategory Security -GroupScope Global -DisplayName """,'1-StartHere'!B64,B72,""""," -Description ","""",C72,""""," -Verbose")))</f>
        <v>New-ADGroup -Name "Priv-VMW-Role-vSphereKubernetesManager" -SamAccountName "VMW-Role-vSphereKubernetesManager" -Path "OU=!Privileged,OU=!Groups,OU=!Accounts,DC=VDILockdownGuide.com,DC=LOCAL" -GroupCategory Security -GroupScope Global -DisplayName "VMW-Role-vSphereKubernetesManager" -Description "VMware vCenter - Grants permissions to perform lifecycle management of vSphere Pods" -Verbose</v>
      </c>
    </row>
    <row r="73" spans="1:4" x14ac:dyDescent="0.2">
      <c r="A73" t="s">
        <v>241</v>
      </c>
      <c r="B73" t="s">
        <v>187</v>
      </c>
      <c r="C73" t="s">
        <v>244</v>
      </c>
      <c r="D73" t="str">
        <f>IF(B73="","",(CONCATENATE("New-ADGroup -Name ","""",'1-StartHere'!$B$3,B73,""""," -SamAccountName ","""",B73,""""," -Path ","""",'1-StartHere'!$B$4,",DC=",'1-StartHere'!$B$1,",DC=",'1-StartHere'!$B$2,""""," -GroupCategory Security -GroupScope Global -DisplayName """,'1-StartHere'!B65,B73,""""," -Description ","""",C73,""""," -Verbose")))</f>
        <v>New-ADGroup -Name "Priv-VMW-System-vStatsAdmin" -SamAccountName "VMW-System-vStatsAdmin" -Path "OU=!Privileged,OU=!Groups,OU=!Accounts,DC=VDILockdownGuide.com,DC=LOCAL" -GroupCategory Security -GroupScope Global -DisplayName "VMW-System-vStatsAdmin" -Description "VMware vCenter - Grants permissions to perform administrative operations on vStats" -Verbose</v>
      </c>
    </row>
    <row r="74" spans="1:4" x14ac:dyDescent="0.2">
      <c r="A74" t="s">
        <v>241</v>
      </c>
      <c r="B74" t="s">
        <v>188</v>
      </c>
      <c r="C74" t="s">
        <v>243</v>
      </c>
      <c r="D74" t="str">
        <f>IF(B74="","",(CONCATENATE("New-ADGroup -Name ","""",'1-StartHere'!$B$3,B74,""""," -SamAccountName ","""",B74,""""," -Path ","""",'1-StartHere'!$B$4,",DC=",'1-StartHere'!$B$1,",DC=",'1-StartHere'!$B$2,""""," -GroupCategory Security -GroupScope Global -DisplayName """,'1-StartHere'!B66,B74,""""," -Description ","""",C74,""""," -Verbose")))</f>
        <v>New-ADGroup -Name "Priv-VMW-System-vStatsUsers" -SamAccountName "VMW-System-vStatsUsers" -Path "OU=!Privileged,OU=!Groups,OU=!Accounts,DC=VDILockdownGuide.com,DC=LOCAL" -GroupCategory Security -GroupScope Global -DisplayName "VMW-System-vStatsUsers" -Description "VMware vCenter - Grants permissions to perform stats collection and query operations on vStats" -Verbose</v>
      </c>
    </row>
    <row r="75" spans="1:4" x14ac:dyDescent="0.2">
      <c r="A75" t="s">
        <v>241</v>
      </c>
      <c r="B75" t="s">
        <v>189</v>
      </c>
      <c r="C75" t="s">
        <v>242</v>
      </c>
      <c r="D75" t="str">
        <f>IF(B75="","",(CONCATENATE("New-ADGroup -Name ","""",'1-StartHere'!$B$3,B75,""""," -SamAccountName ","""",B75,""""," -Path ","""",'1-StartHere'!$B$4,",DC=",'1-StartHere'!$B$1,",DC=",'1-StartHere'!$B$2,""""," -GroupCategory Security -GroupScope Global -DisplayName """,'1-StartHere'!B67,B75,""""," -Description ","""",C75,""""," -Verbose")))</f>
        <v>New-ADGroup -Name "Priv-VMW-Role-WorkloadStorageManager" -SamAccountName "VMW-Role-WorkloadStorageManager" -Path "OU=!Privileged,OU=!Groups,OU=!Accounts,DC=VDILockdownGuide.com,DC=LOCAL" -GroupCategory Security -GroupScope Global -DisplayName "VMW-Role-WorkloadStorageManager" -Description "VMware vCenter - Grants permissions to the operations required for Namespaces storage integration" -Verbose</v>
      </c>
    </row>
    <row r="76" spans="1:4" x14ac:dyDescent="0.2">
      <c r="A76" t="s">
        <v>190</v>
      </c>
      <c r="B76" t="s">
        <v>378</v>
      </c>
      <c r="C76" t="s">
        <v>321</v>
      </c>
      <c r="D76" t="str">
        <f>IF(B76="","",(CONCATENATE("New-ADGroup -Name ","""",'1-StartHere'!$B$3,B76,""""," -SamAccountName ","""",B76,""""," -Path ","""",'1-StartHere'!$B$4,",DC=",'1-StartHere'!$B$1,",DC=",'1-StartHere'!$B$2,""""," -GroupCategory Security -GroupScope Global -DisplayName """,'1-StartHere'!B68,B76,""""," -Description ","""",C76,""""," -Verbose")))</f>
        <v>New-ADGroup -Name "Priv-VMW-Horizon-Full-Admin" -SamAccountName "VMW-Horizon-Full-Admin" -Path "OU=!Privileged,OU=!Groups,OU=!Accounts,DC=VDILockdownGuide.com,DC=LOCAL" -GroupCategory Security -GroupScope Global -DisplayName "VMW-Horizon-Full-Admin" -Description "VMware Horizon - Grants Full Administrative Rights to all Horizon Categories" -Verbose</v>
      </c>
    </row>
    <row r="77" spans="1:4" x14ac:dyDescent="0.2">
      <c r="A77" t="s">
        <v>190</v>
      </c>
      <c r="B77" t="s">
        <v>191</v>
      </c>
      <c r="C77" t="s">
        <v>322</v>
      </c>
      <c r="D77" t="str">
        <f>IF(B77="","",(CONCATENATE("New-ADGroup -Name ","""",'1-StartHere'!$B$3,B77,""""," -SamAccountName ","""",B77,""""," -Path ","""",'1-StartHere'!$B$4,",DC=",'1-StartHere'!$B$1,",DC=",'1-StartHere'!$B$2,""""," -GroupCategory Security -GroupScope Global -DisplayName """,'1-StartHere'!B69,B77,""""," -Description ","""",C77,""""," -Verbose")))</f>
        <v>New-ADGroup -Name "Priv-VMW-Horizon-Role-AdministratorReadOnly" -SamAccountName "VMW-Horizon-Role-AdministratorReadOnly" -Path "OU=!Privileged,OU=!Groups,OU=!Accounts,DC=VDILockdownGuide.com,DC=LOCAL" -GroupCategory Security -GroupScope Global -DisplayName "VMW-Horizon-Role-AdministratorReadOnly" -Description "VMware Horizon - Grants permissions to Read Only all Horizon Categories (Inventory, Local, vCenter Config, Help Desk, Global Configuration and Global Policies)" -Verbose</v>
      </c>
    </row>
    <row r="78" spans="1:4" x14ac:dyDescent="0.2">
      <c r="A78" t="s">
        <v>190</v>
      </c>
      <c r="B78" t="s">
        <v>192</v>
      </c>
      <c r="C78" t="s">
        <v>323</v>
      </c>
      <c r="D78" t="str">
        <f>IF(B78="","",(CONCATENATE("New-ADGroup -Name ","""",'1-StartHere'!$B$3,B78,""""," -SamAccountName ","""",B78,""""," -Path ","""",'1-StartHere'!$B$4,",DC=",'1-StartHere'!$B$1,",DC=",'1-StartHere'!$B$2,""""," -GroupCategory Security -GroupScope Global -DisplayName """,'1-StartHere'!B70,B78,""""," -Description ","""",C78,""""," -Verbose")))</f>
        <v>New-ADGroup -Name "Priv-VMW-Horizon-Role-AgentRegistrationAdmin" -SamAccountName "VMW-Horizon-Role-AgentRegistrationAdmin" -Path "OU=!Privileged,OU=!Groups,OU=!Accounts,DC=VDILockdownGuide.com,DC=LOCAL" -GroupCategory Security -GroupScope Global -DisplayName "VMW-Horizon-Role-AgentRegistrationAdmin" -Description "VMware Horizon - Grants permission to Register non-vCenter machines such as RDS Hosts and Physical PCs" -Verbose</v>
      </c>
    </row>
    <row r="79" spans="1:4" x14ac:dyDescent="0.2">
      <c r="A79" t="s">
        <v>190</v>
      </c>
      <c r="B79" t="s">
        <v>193</v>
      </c>
      <c r="C79" t="s">
        <v>324</v>
      </c>
      <c r="D79" t="str">
        <f>IF(B79="","",(CONCATENATE("New-ADGroup -Name ","""",'1-StartHere'!$B$3,B79,""""," -SamAccountName ","""",B79,""""," -Path ","""",'1-StartHere'!$B$4,",DC=",'1-StartHere'!$B$1,",DC=",'1-StartHere'!$B$2,""""," -GroupCategory Security -GroupScope Global -DisplayName """,'1-StartHere'!B71,B79,""""," -Description ","""",C79,""""," -Verbose")))</f>
        <v>New-ADGroup -Name "Priv-VMW-Horizon-Role-GlobalConfigurationPolicyAdmin" -SamAccountName "VMW-Horizon-Role-GlobalConfigurationPolicyAdmin" -Path "OU=!Privileged,OU=!Groups,OU=!Accounts,DC=VDILockdownGuide.com,DC=LOCAL" -GroupCategory Security -GroupScope Global -DisplayName "VMW-Horizon-Role-GlobalConfigurationPolicyAdmin" -Description "VMware Horizon - Grants permissions to Manage the global Configuration Settings. (No Access to Administrator Roles and Permissions)" -Verbose</v>
      </c>
    </row>
    <row r="80" spans="1:4" x14ac:dyDescent="0.2">
      <c r="A80" t="s">
        <v>190</v>
      </c>
      <c r="B80" t="s">
        <v>194</v>
      </c>
      <c r="C80" t="s">
        <v>325</v>
      </c>
      <c r="D80" t="str">
        <f>IF(B80="","",(CONCATENATE("New-ADGroup -Name ","""",'1-StartHere'!$B$3,B80,""""," -SamAccountName ","""",B80,""""," -Path ","""",'1-StartHere'!$B$4,",DC=",'1-StartHere'!$B$1,",DC=",'1-StartHere'!$B$2,""""," -GroupCategory Security -GroupScope Global -DisplayName """,'1-StartHere'!B72,B80,""""," -Description ","""",C80,""""," -Verbose")))</f>
        <v>New-ADGroup -Name "Priv-VMW-Horizon-Role-GlobalConfigurationPolicyReadOnly" -SamAccountName "VMW-Horizon-Role-GlobalConfigurationPolicyReadOnly" -Path "OU=!Privileged,OU=!Groups,OU=!Accounts,DC=VDILockdownGuide.com,DC=LOCAL" -GroupCategory Security -GroupScope Global -DisplayName "VMW-Horizon-Role-GlobalConfigurationPolicyReadOnly" -Description "VMware Horizon - Grants permissions to Read the global Configuration Settings. (No Access to Administrator Roles and Permissions)" -Verbose</v>
      </c>
    </row>
    <row r="81" spans="1:4" x14ac:dyDescent="0.2">
      <c r="A81" t="s">
        <v>190</v>
      </c>
      <c r="B81" t="s">
        <v>195</v>
      </c>
      <c r="C81" t="s">
        <v>326</v>
      </c>
      <c r="D81" t="str">
        <f>IF(B81="","",(CONCATENATE("New-ADGroup -Name ","""",'1-StartHere'!$B$3,B81,""""," -SamAccountName ","""",B81,""""," -Path ","""",'1-StartHere'!$B$4,",DC=",'1-StartHere'!$B$1,",DC=",'1-StartHere'!$B$2,""""," -GroupCategory Security -GroupScope Global -DisplayName """,'1-StartHere'!B73,B81,""""," -Description ","""",C81,""""," -Verbose")))</f>
        <v>New-ADGroup -Name "Priv-VMW-Horizon-Role-HelpDeskAdmin" -SamAccountName "VMW-Horizon-Role-HelpDeskAdmin" -Path "OU=!Privileged,OU=!Groups,OU=!Accounts,DC=VDILockdownGuide.com,DC=LOCAL" -GroupCategory Security -GroupScope Global -DisplayName "VMW-Horizon-Role-HelpDeskAdmin" -Description "VMware Horizon - Grants Permissions to delegated Help Desktop Portal and Configuration Access (Remote Access, Process Management, Manage Sessions, Reboot, Manage Machines)" -Verbose</v>
      </c>
    </row>
    <row r="82" spans="1:4" x14ac:dyDescent="0.2">
      <c r="A82" t="s">
        <v>190</v>
      </c>
      <c r="B82" t="s">
        <v>196</v>
      </c>
      <c r="C82" t="s">
        <v>215</v>
      </c>
      <c r="D82" t="str">
        <f>IF(B82="","",(CONCATENATE("New-ADGroup -Name ","""",'1-StartHere'!$B$3,B82,""""," -SamAccountName ","""",B82,""""," -Path ","""",'1-StartHere'!$B$4,",DC=",'1-StartHere'!$B$1,",DC=",'1-StartHere'!$B$2,""""," -GroupCategory Security -GroupScope Global -DisplayName """,'1-StartHere'!B74,B82,""""," -Description ","""",C82,""""," -Verbose")))</f>
        <v>New-ADGroup -Name "Priv-VMW-Horizon-Role-HelpDeskReadOnly" -SamAccountName "VMW-Horizon-Role-HelpDeskReadOnly" -Path "OU=!Privileged,OU=!Groups,OU=!Accounts,DC=VDILockdownGuide.com,DC=LOCAL" -GroupCategory Security -GroupScope Global -DisplayName "VMW-Horizon-Role-HelpDeskReadOnly" -Description "VMware Horizon - Grants permissions to Help Desk Portal View and Read Only Access to View Configuration Settings" -Verbose</v>
      </c>
    </row>
    <row r="83" spans="1:4" x14ac:dyDescent="0.2">
      <c r="A83" t="s">
        <v>190</v>
      </c>
      <c r="B83" t="s">
        <v>197</v>
      </c>
      <c r="C83" t="s">
        <v>214</v>
      </c>
      <c r="D83" t="str">
        <f>IF(B83="","",(CONCATENATE("New-ADGroup -Name ","""",'1-StartHere'!$B$3,B83,""""," -SamAccountName ","""",B83,""""," -Path ","""",'1-StartHere'!$B$4,",DC=",'1-StartHere'!$B$1,",DC=",'1-StartHere'!$B$2,""""," -GroupCategory Security -GroupScope Global -DisplayName """,'1-StartHere'!B75,B83,""""," -Description ","""",C83,""""," -Verbose")))</f>
        <v>New-ADGroup -Name "Priv-VMW-Horizon-Role-InventoryAdmin" -SamAccountName "VMW-Horizon-Role-InventoryAdmin" -Path "OU=!Privileged,OU=!Groups,OU=!Accounts,DC=VDILockdownGuide.com,DC=LOCAL" -GroupCategory Security -GroupScope Global -DisplayName "VMW-Horizon-Role-InventoryAdmin" -Description "VMware Horizon - Grants permissions for Inventory Management" -Verbose</v>
      </c>
    </row>
    <row r="84" spans="1:4" x14ac:dyDescent="0.2">
      <c r="A84" t="s">
        <v>190</v>
      </c>
      <c r="B84" t="s">
        <v>198</v>
      </c>
      <c r="C84" t="s">
        <v>213</v>
      </c>
      <c r="D84" t="str">
        <f>IF(B84="","",(CONCATENATE("New-ADGroup -Name ","""",'1-StartHere'!$B$3,B84,""""," -SamAccountName ","""",B84,""""," -Path ","""",'1-StartHere'!$B$4,",DC=",'1-StartHere'!$B$1,",DC=",'1-StartHere'!$B$2,""""," -GroupCategory Security -GroupScope Global -DisplayName """,'1-StartHere'!B76,B84,""""," -Description ","""",C84,""""," -Verbose")))</f>
        <v>New-ADGroup -Name "Priv-VMW-Horizon-Role-InventoryReadOnly" -SamAccountName "VMW-Horizon-Role-InventoryReadOnly" -Path "OU=!Privileged,OU=!Groups,OU=!Accounts,DC=VDILockdownGuide.com,DC=LOCAL" -GroupCategory Security -GroupScope Global -DisplayName "VMW-Horizon-Role-InventoryReadOnly" -Description "VMware Horizon - Grants permissions to Read the Inventory" -Verbose</v>
      </c>
    </row>
    <row r="85" spans="1:4" x14ac:dyDescent="0.2">
      <c r="A85" t="s">
        <v>190</v>
      </c>
      <c r="B85" t="s">
        <v>199</v>
      </c>
      <c r="C85" t="s">
        <v>212</v>
      </c>
      <c r="D85" t="str">
        <f>IF(B85="","",(CONCATENATE("New-ADGroup -Name ","""",'1-StartHere'!$B$3,B85,""""," -SamAccountName ","""",B85,""""," -Path ","""",'1-StartHere'!$B$4,",DC=",'1-StartHere'!$B$1,",DC=",'1-StartHere'!$B$2,""""," -GroupCategory Security -GroupScope Global -DisplayName """,'1-StartHere'!B77,B85,""""," -Description ","""",C85,""""," -Verbose")))</f>
        <v>New-ADGroup -Name "Priv-VMW-Horizon-Role-LocalAdministrators" -SamAccountName "VMW-Horizon-Role-LocalAdministrators" -Path "OU=!Privileged,OU=!Groups,OU=!Accounts,DC=VDILockdownGuide.com,DC=LOCAL" -GroupCategory Security -GroupScope Global -DisplayName "VMW-Horizon-Role-LocalAdministrators" -Description "VMware Horizon - Grants permissions with Full Administrative Rights" -Verbose</v>
      </c>
    </row>
    <row r="86" spans="1:4" x14ac:dyDescent="0.2">
      <c r="A86" t="s">
        <v>190</v>
      </c>
      <c r="B86" t="s">
        <v>200</v>
      </c>
      <c r="C86" t="s">
        <v>211</v>
      </c>
      <c r="D86" t="str">
        <f>IF(B86="","",(CONCATENATE("New-ADGroup -Name ","""",'1-StartHere'!$B$3,B86,""""," -SamAccountName ","""",B86,""""," -Path ","""",'1-StartHere'!$B$4,",DC=",'1-StartHere'!$B$1,",DC=",'1-StartHere'!$B$2,""""," -GroupCategory Security -GroupScope Global -DisplayName """,'1-StartHere'!B78,B86,""""," -Description ","""",C86,""""," -Verbose")))</f>
        <v>New-ADGroup -Name "Priv-VMW-Horizon-Role-LocalAdministratorsReadOnly" -SamAccountName "VMW-Horizon-Role-LocalAdministratorsReadOnly" -Path "OU=!Privileged,OU=!Groups,OU=!Accounts,DC=VDILockdownGuide.com,DC=LOCAL" -GroupCategory Security -GroupScope Global -DisplayName "VMW-Horizon-Role-LocalAdministratorsReadOnly" -Description "VMware Horizon - Grants permissions with Read Only Administrative Rights" -Verbose</v>
      </c>
    </row>
    <row r="87" spans="1:4" x14ac:dyDescent="0.2">
      <c r="A87" t="s">
        <v>190</v>
      </c>
      <c r="B87" t="s">
        <v>201</v>
      </c>
      <c r="C87" t="s">
        <v>327</v>
      </c>
      <c r="D87" t="str">
        <f>IF(B87="","",(CONCATENATE("New-ADGroup -Name ","""",'1-StartHere'!$B$3,B87,""""," -SamAccountName ","""",B87,""""," -Path ","""",'1-StartHere'!$B$4,",DC=",'1-StartHere'!$B$1,",DC=",'1-StartHere'!$B$2,""""," -GroupCategory Security -GroupScope Global -DisplayName """,'1-StartHere'!B79,B87,""""," -Description ","""",C87,""""," -Verbose")))</f>
        <v>New-ADGroup -Name "Priv-VMWare-Horizon-DEM-Admin" -SamAccountName "VMWare-Horizon-DEM-Admin" -Path "OU=!Privileged,OU=!Groups,OU=!Accounts,DC=VDILockdownGuide.com,DC=LOCAL" -GroupCategory Security -GroupScope Global -DisplayName "VMWare-Horizon-DEM-Admin" -Description "VMware DEM - Grants permissions to Full Administrative Rights to Dynamic Environment Management (NTFS Permissions on Configuration Store)" -Verbose</v>
      </c>
    </row>
    <row r="88" spans="1:4" x14ac:dyDescent="0.2">
      <c r="A88" t="s">
        <v>190</v>
      </c>
      <c r="B88" t="s">
        <v>202</v>
      </c>
      <c r="C88" t="s">
        <v>328</v>
      </c>
      <c r="D88" t="str">
        <f>IF(B88="","",(CONCATENATE("New-ADGroup -Name ","""",'1-StartHere'!$B$3,B88,""""," -SamAccountName ","""",B88,""""," -Path ","""",'1-StartHere'!$B$4,",DC=",'1-StartHere'!$B$1,",DC=",'1-StartHere'!$B$2,""""," -GroupCategory Security -GroupScope Global -DisplayName """,'1-StartHere'!B80,B88,""""," -Description ","""",C88,""""," -Verbose")))</f>
        <v>New-ADGroup -Name "Priv-VMWare-Horizon-DEM-ReadOnly" -SamAccountName "VMWare-Horizon-DEM-ReadOnly" -Path "OU=!Privileged,OU=!Groups,OU=!Accounts,DC=VDILockdownGuide.com,DC=LOCAL" -GroupCategory Security -GroupScope Global -DisplayName "VMWare-Horizon-DEM-ReadOnly" -Description "VMware DEM - Grants permissions to Read Only Rights to Dynamic Environment Management (NTFS Permissions on Configuration Store)" -Verbose</v>
      </c>
    </row>
    <row r="89" spans="1:4" x14ac:dyDescent="0.2">
      <c r="A89" t="s">
        <v>190</v>
      </c>
      <c r="B89" t="s">
        <v>204</v>
      </c>
      <c r="C89" t="s">
        <v>329</v>
      </c>
      <c r="D89" t="str">
        <f>IF(B89="","",(CONCATENATE("New-ADGroup -Name ","""",'1-StartHere'!$B$3,B89,""""," -SamAccountName ","""",B89,""""," -Path ","""",'1-StartHere'!$B$4,",DC=",'1-StartHere'!$B$1,",DC=",'1-StartHere'!$B$2,""""," -GroupCategory Security -GroupScope Global -DisplayName """,'1-StartHere'!B81,B89,""""," -Description ","""",C89,""""," -Verbose")))</f>
        <v>New-ADGroup -Name "Priv-VMWare-Horizon-AppVolumes-Administrator" -SamAccountName "VMWare-Horizon-AppVolumes-Administrator" -Path "OU=!Privileged,OU=!Groups,OU=!Accounts,DC=VDILockdownGuide.com,DC=LOCAL" -GroupCategory Security -GroupScope Global -DisplayName "VMWare-Horizon-AppVolumes-Administrator" -Description "VMware AppVolumes - Grants permissions Full Administrative Rights to these users to include permissions." -Verbose</v>
      </c>
    </row>
    <row r="90" spans="1:4" x14ac:dyDescent="0.2">
      <c r="A90" t="s">
        <v>190</v>
      </c>
      <c r="B90" t="s">
        <v>203</v>
      </c>
      <c r="C90" t="s">
        <v>330</v>
      </c>
      <c r="D90" t="str">
        <f>IF(B90="","",(CONCATENATE("New-ADGroup -Name ","""",'1-StartHere'!$B$3,B90,""""," -SamAccountName ","""",B90,""""," -Path ","""",'1-StartHere'!$B$4,",DC=",'1-StartHere'!$B$1,",DC=",'1-StartHere'!$B$2,""""," -GroupCategory Security -GroupScope Global -DisplayName """,'1-StartHere'!B82,B90,""""," -Description ","""",C90,""""," -Verbose")))</f>
        <v>New-ADGroup -Name "Priv-VMWare-Horizon-AppVolumes-AdministratorReadOnly" -SamAccountName "VMWare-Horizon-AppVolumes-AdministratorReadOnly" -Path "OU=!Privileged,OU=!Groups,OU=!Accounts,DC=VDILockdownGuide.com,DC=LOCAL" -GroupCategory Security -GroupScope Global -DisplayName "VMWare-Horizon-AppVolumes-AdministratorReadOnly" -Description "VMware AppVolumes - Grants permission to View but not modify all configuration settings, logs and user created objects." -Verbose</v>
      </c>
    </row>
    <row r="91" spans="1:4" x14ac:dyDescent="0.2">
      <c r="A91" t="s">
        <v>190</v>
      </c>
      <c r="B91" t="s">
        <v>205</v>
      </c>
      <c r="C91" t="s">
        <v>210</v>
      </c>
      <c r="D91" t="str">
        <f>IF(B91="","",(CONCATENATE("New-ADGroup -Name ","""",'1-StartHere'!$B$3,B91,""""," -SamAccountName ","""",B91,""""," -Path ","""",'1-StartHere'!$B$4,",DC=",'1-StartHere'!$B$1,",DC=",'1-StartHere'!$B$2,""""," -GroupCategory Security -GroupScope Global -DisplayName """,'1-StartHere'!B83,B91,""""," -Description ","""",C91,""""," -Verbose")))</f>
        <v>New-ADGroup -Name "Priv-VMWare-Horizon-AppVolumes-AppStackAdmin" -SamAccountName "VMWare-Horizon-AppVolumes-AppStackAdmin" -Path "OU=!Privileged,OU=!Groups,OU=!Accounts,DC=VDILockdownGuide.com,DC=LOCAL" -GroupCategory Security -GroupScope Global -DisplayName "VMWare-Horizon-AppVolumes-AppStackAdmin" -Description "VMware AppVolumes - Grants permissions to perform operations related to AppStack objects and view everything except configuration." -Verbose</v>
      </c>
    </row>
    <row r="92" spans="1:4" x14ac:dyDescent="0.2">
      <c r="A92" t="s">
        <v>190</v>
      </c>
      <c r="B92" t="s">
        <v>206</v>
      </c>
      <c r="C92" t="s">
        <v>209</v>
      </c>
      <c r="D92" t="str">
        <f>IF(B92="","",(CONCATENATE("New-ADGroup -Name ","""",'1-StartHere'!$B$3,B92,""""," -SamAccountName ","""",B92,""""," -Path ","""",'1-StartHere'!$B$4,",DC=",'1-StartHere'!$B$1,",DC=",'1-StartHere'!$B$2,""""," -GroupCategory Security -GroupScope Global -DisplayName """,'1-StartHere'!B84,B92,""""," -Description ","""",C92,""""," -Verbose")))</f>
        <v>New-ADGroup -Name "Priv-VMWare-Horizon-AppVolumes-InventoryManagement" -SamAccountName "VMWare-Horizon-AppVolumes-InventoryManagement" -Path "OU=!Privileged,OU=!Groups,OU=!Accounts,DC=VDILockdownGuide.com,DC=LOCAL" -GroupCategory Security -GroupScope Global -DisplayName "VMWare-Horizon-AppVolumes-InventoryManagement" -Description "VMware AppVolumes - Grants permissions to perform inventory related operations and view everything except configuration." -Verbose</v>
      </c>
    </row>
    <row r="93" spans="1:4" x14ac:dyDescent="0.2">
      <c r="A93" t="s">
        <v>190</v>
      </c>
      <c r="B93" t="s">
        <v>207</v>
      </c>
      <c r="C93" t="s">
        <v>331</v>
      </c>
      <c r="D93" t="str">
        <f>IF(B93="","",(CONCATENATE("New-ADGroup -Name ","""",'1-StartHere'!$B$3,B93,""""," -SamAccountName ","""",B93,""""," -Path ","""",'1-StartHere'!$B$4,",DC=",'1-StartHere'!$B$1,",DC=",'1-StartHere'!$B$2,""""," -GroupCategory Security -GroupScope Global -DisplayName """,'1-StartHere'!B85,B93,""""," -Description ","""",C93,""""," -Verbose")))</f>
        <v>New-ADGroup -Name "Priv-VMWare-Horizon-AppVolumes-SecurityAdmin" -SamAccountName "VMWare-Horizon-AppVolumes-SecurityAdmin" -Path "OU=!Privileged,OU=!Groups,OU=!Accounts,DC=VDILockdownGuide.com,DC=LOCAL" -GroupCategory Security -GroupScope Global -DisplayName "VMWare-Horizon-AppVolumes-SecurityAdmin" -Description "VMware AppVolumes - Grants permissions to manage roles and privileged to include adding additional administrators." -Verbose</v>
      </c>
    </row>
    <row r="94" spans="1:4" x14ac:dyDescent="0.2">
      <c r="A94" t="s">
        <v>190</v>
      </c>
      <c r="B94" t="s">
        <v>208</v>
      </c>
      <c r="C94" t="s">
        <v>332</v>
      </c>
      <c r="D94" t="str">
        <f>IF(B94="","",(CONCATENATE("New-ADGroup -Name ","""",'1-StartHere'!$B$3,B94,""""," -SamAccountName ","""",B94,""""," -Path ","""",'1-StartHere'!$B$4,",DC=",'1-StartHere'!$B$1,",DC=",'1-StartHere'!$B$2,""""," -GroupCategory Security -GroupScope Global -DisplayName """,'1-StartHere'!B86,B94,""""," -Description ","""",C94,""""," -Verbose")))</f>
        <v>New-ADGroup -Name "Priv-VMWare-Horizon-AppVolumes-WritableAdmin" -SamAccountName "VMWare-Horizon-AppVolumes-WritableAdmin" -Path "OU=!Privileged,OU=!Groups,OU=!Accounts,DC=VDILockdownGuide.com,DC=LOCAL" -GroupCategory Security -GroupScope Global -DisplayName "VMWare-Horizon-AppVolumes-WritableAdmin" -Description "VMware AppVolumes - Grants permissions to perform operations relate to Writable Volume objects and view everything except configuration." -Verbose</v>
      </c>
    </row>
    <row r="95" spans="1:4" x14ac:dyDescent="0.2">
      <c r="A95" t="s">
        <v>399</v>
      </c>
      <c r="B95" t="s">
        <v>25</v>
      </c>
      <c r="C95" t="s">
        <v>408</v>
      </c>
      <c r="D95" t="str">
        <f>IF(B95="","",(CONCATENATE("New-ADGroup -Name ","""",'1-StartHere'!$B$3,B95,""""," -SamAccountName ","""",B95,""""," -Path ","""",'1-StartHere'!$B$4,",DC=",'1-StartHere'!$B$1,",DC=",'1-StartHere'!$B$2,""""," -GroupCategory Security -GroupScope Global -DisplayName """,'1-StartHere'!B87,B95,""""," -Description ","""",C95,""""," -Verbose")))</f>
        <v>New-ADGroup -Name "Priv-HZN-POL-HighSecurity" -SamAccountName "HZN-POL-HighSecurity" -Path "OU=!Privileged,OU=!Groups,OU=!Accounts,DC=VDILockdownGuide.com,DC=LOCAL" -GroupCategory Security -GroupScope Global -DisplayName "HZN-POL-HighSecurity" -Description "VMware Horizon VDI Session Policy to show a Watermark over the session" -Verbose</v>
      </c>
    </row>
    <row r="96" spans="1:4" x14ac:dyDescent="0.2">
      <c r="A96" t="s">
        <v>399</v>
      </c>
      <c r="B96" t="s">
        <v>468</v>
      </c>
      <c r="C96" t="s">
        <v>409</v>
      </c>
      <c r="D96" t="str">
        <f>IF(B96="","",(CONCATENATE("New-ADGroup -Name ","""",'1-StartHere'!$B$3,B96,""""," -SamAccountName ","""",B96,""""," -Path ","""",'1-StartHere'!$B$4,",DC=",'1-StartHere'!$B$1,",DC=",'1-StartHere'!$B$2,""""," -GroupCategory Security -GroupScope Global -DisplayName """,'1-StartHere'!B88,B96,""""," -Description ","""",C96,""""," -Verbose")))</f>
        <v>New-ADGroup -Name "Priv-HZN-POL-Enable-Clipboard-Format-Text" -SamAccountName "HZN-POL-Enable-Clipboard-Format-Text" -Path "OU=!Privileged,OU=!Groups,OU=!Accounts,DC=VDILockdownGuide.com,DC=LOCAL" -GroupCategory Security -GroupScope Global -DisplayName "HZN-POL-Enable-Clipboard-Format-Text" -Description "VMware Horizon VDI Session Policy to Allow Copy\Paste Text In and Out of the Session" -Verbose</v>
      </c>
    </row>
    <row r="97" spans="1:4" x14ac:dyDescent="0.2">
      <c r="A97" t="s">
        <v>399</v>
      </c>
      <c r="B97" t="s">
        <v>467</v>
      </c>
      <c r="C97" t="s">
        <v>410</v>
      </c>
      <c r="D97" t="str">
        <f>IF(B97="","",(CONCATENATE("New-ADGroup -Name ","""",'1-StartHere'!$B$3,B97,""""," -SamAccountName ","""",B97,""""," -Path ","""",'1-StartHere'!$B$4,",DC=",'1-StartHere'!$B$1,",DC=",'1-StartHere'!$B$2,""""," -GroupCategory Security -GroupScope Global -DisplayName """,'1-StartHere'!B89,B97,""""," -Description ","""",C97,""""," -Verbose")))</f>
        <v>New-ADGroup -Name "Priv-HZN-POL-Enable-Clipboard-Format-All" -SamAccountName "HZN-POL-Enable-Clipboard-Format-All" -Path "OU=!Privileged,OU=!Groups,OU=!Accounts,DC=VDILockdownGuide.com,DC=LOCAL" -GroupCategory Security -GroupScope Global -DisplayName "HZN-POL-Enable-Clipboard-Format-All" -Description "VMware Horizon VDI Session Policy to Allow Copy\Paste All Formats In and Out of the Session" -Verbose</v>
      </c>
    </row>
    <row r="98" spans="1:4" x14ac:dyDescent="0.2">
      <c r="A98" t="s">
        <v>399</v>
      </c>
      <c r="B98" t="s">
        <v>464</v>
      </c>
      <c r="C98" t="s">
        <v>480</v>
      </c>
      <c r="D98" t="str">
        <f>IF(B98="","",(CONCATENATE("New-ADGroup -Name ","""",'1-StartHere'!$B$3,B98,""""," -SamAccountName ","""",B98,""""," -Path ","""",'1-StartHere'!$B$4,",DC=",'1-StartHere'!$B$1,",DC=",'1-StartHere'!$B$2,""""," -GroupCategory Security -GroupScope Global -DisplayName """,'1-StartHere'!B90,B98,""""," -Description ","""",C98,""""," -Verbose")))</f>
        <v>New-ADGroup -Name "Priv-HZN-POL-Enable-Clipboard-FromAgent" -SamAccountName "HZN-POL-Enable-Clipboard-FromAgent" -Path "OU=!Privileged,OU=!Groups,OU=!Accounts,DC=VDILockdownGuide.com,DC=LOCAL" -GroupCategory Security -GroupScope Global -DisplayName "HZN-POL-Enable-Clipboard-FromAgent" -Description "VMware Horizon VDI Session Policy to Allow Copy\Paste from the Horizon Agent Only" -Verbose</v>
      </c>
    </row>
    <row r="99" spans="1:4" x14ac:dyDescent="0.2">
      <c r="A99" t="s">
        <v>399</v>
      </c>
      <c r="B99" t="s">
        <v>463</v>
      </c>
      <c r="C99" t="s">
        <v>479</v>
      </c>
      <c r="D99" t="str">
        <f>IF(B99="","",(CONCATENATE("New-ADGroup -Name ","""",'1-StartHere'!$B$3,B99,""""," -SamAccountName ","""",B99,""""," -Path ","""",'1-StartHere'!$B$4,",DC=",'1-StartHere'!$B$1,",DC=",'1-StartHere'!$B$2,""""," -GroupCategory Security -GroupScope Global -DisplayName """,'1-StartHere'!B91,B99,""""," -Description ","""",C99,""""," -Verbose")))</f>
        <v>New-ADGroup -Name "Priv-HZN-POL-Enable-Clipboard-ToAgent" -SamAccountName "HZN-POL-Enable-Clipboard-ToAgent" -Path "OU=!Privileged,OU=!Groups,OU=!Accounts,DC=VDILockdownGuide.com,DC=LOCAL" -GroupCategory Security -GroupScope Global -DisplayName "HZN-POL-Enable-Clipboard-ToAgent" -Description "VMware Horizon VDI Session Policy to Allow Copy\Paste into to the Horizon Agent Only" -Verbose</v>
      </c>
    </row>
    <row r="100" spans="1:4" x14ac:dyDescent="0.2">
      <c r="A100" t="s">
        <v>399</v>
      </c>
      <c r="B100" t="s">
        <v>476</v>
      </c>
      <c r="C100" t="s">
        <v>481</v>
      </c>
      <c r="D100" t="str">
        <f>IF(B100="","",(CONCATENATE("New-ADGroup -Name ","""",'1-StartHere'!$B$3,B100,""""," -SamAccountName ","""",B100,""""," -Path ","""",'1-StartHere'!$B$4,",DC=",'1-StartHere'!$B$1,",DC=",'1-StartHere'!$B$2,""""," -GroupCategory Security -GroupScope Global -DisplayName """,'1-StartHere'!B92,B100,""""," -Description ","""",C100,""""," -Verbose")))</f>
        <v>New-ADGroup -Name "Priv-HZN-POL-Enable-Clipboard-AuditBoth" -SamAccountName "HZN-POL-Enable-Clipboard-AuditBoth" -Path "OU=!Privileged,OU=!Groups,OU=!Accounts,DC=VDILockdownGuide.com,DC=LOCAL" -GroupCategory Security -GroupScope Global -DisplayName "HZN-POL-Enable-Clipboard-AuditBoth" -Description "VMware Horizon VDI Session Policy to Enable Auditing of Clipboard Activity both directions to and from the Horizon Agent" -Verbose</v>
      </c>
    </row>
    <row r="101" spans="1:4" x14ac:dyDescent="0.2">
      <c r="A101" t="s">
        <v>399</v>
      </c>
      <c r="B101" t="s">
        <v>477</v>
      </c>
      <c r="C101" t="s">
        <v>482</v>
      </c>
      <c r="D101" t="str">
        <f>IF(B101="","",(CONCATENATE("New-ADGroup -Name ","""",'1-StartHere'!$B$3,B101,""""," -SamAccountName ","""",B101,""""," -Path ","""",'1-StartHere'!$B$4,",DC=",'1-StartHere'!$B$1,",DC=",'1-StartHere'!$B$2,""""," -GroupCategory Security -GroupScope Global -DisplayName """,'1-StartHere'!B93,B101,""""," -Description ","""",C101,""""," -Verbose")))</f>
        <v>New-ADGroup -Name "Priv-HZN-POL-Enable-Clipboard-Audit-ToAgent" -SamAccountName "HZN-POL-Enable-Clipboard-Audit-ToAgent" -Path "OU=!Privileged,OU=!Groups,OU=!Accounts,DC=VDILockdownGuide.com,DC=LOCAL" -GroupCategory Security -GroupScope Global -DisplayName "HZN-POL-Enable-Clipboard-Audit-ToAgent" -Description "VMware Horizon VDI Session Policy to Enable Auditing of Clipboard Activity to the Horizon Agent" -Verbose</v>
      </c>
    </row>
    <row r="102" spans="1:4" x14ac:dyDescent="0.2">
      <c r="A102" t="s">
        <v>399</v>
      </c>
      <c r="B102" t="s">
        <v>478</v>
      </c>
      <c r="C102" t="s">
        <v>483</v>
      </c>
      <c r="D102" t="str">
        <f>IF(B102="","",(CONCATENATE("New-ADGroup -Name ","""",'1-StartHere'!$B$3,B102,""""," -SamAccountName ","""",B102,""""," -Path ","""",'1-StartHere'!$B$4,",DC=",'1-StartHere'!$B$1,",DC=",'1-StartHere'!$B$2,""""," -GroupCategory Security -GroupScope Global -DisplayName """,'1-StartHere'!B94,B102,""""," -Description ","""",C102,""""," -Verbose")))</f>
        <v>New-ADGroup -Name "Priv-HZN-POL-Enable-Clipboard-Audit-FromAgent" -SamAccountName "HZN-POL-Enable-Clipboard-Audit-FromAgent" -Path "OU=!Privileged,OU=!Groups,OU=!Accounts,DC=VDILockdownGuide.com,DC=LOCAL" -GroupCategory Security -GroupScope Global -DisplayName "HZN-POL-Enable-Clipboard-Audit-FromAgent" -Description "VMware Horizon VDI Session Policy to Enable Auditing of Clipboard Activity From the Agent" -Verbose</v>
      </c>
    </row>
    <row r="103" spans="1:4" x14ac:dyDescent="0.2">
      <c r="A103" t="s">
        <v>399</v>
      </c>
      <c r="B103" t="s">
        <v>400</v>
      </c>
      <c r="C103" t="s">
        <v>411</v>
      </c>
      <c r="D103" t="str">
        <f>IF(B103="","",(CONCATENATE("New-ADGroup -Name ","""",'1-StartHere'!$B$3,B103,""""," -SamAccountName ","""",B103,""""," -Path ","""",'1-StartHere'!$B$4,",DC=",'1-StartHere'!$B$1,",DC=",'1-StartHere'!$B$2,""""," -GroupCategory Security -GroupScope Global -DisplayName """,'1-StartHere'!B95,B103,""""," -Description ","""",C103,""""," -Verbose")))</f>
        <v>New-ADGroup -Name "Priv-HZN-POL-Enable-HTML-FileUpload" -SamAccountName "HZN-POL-Enable-HTML-FileUpload" -Path "OU=!Privileged,OU=!Groups,OU=!Accounts,DC=VDILockdownGuide.com,DC=LOCAL" -GroupCategory Security -GroupScope Global -DisplayName "HZN-POL-Enable-HTML-FileUpload" -Description "VMware Horizon VDI Session Policy to Allow HTML Client File Upload" -Verbose</v>
      </c>
    </row>
    <row r="104" spans="1:4" x14ac:dyDescent="0.2">
      <c r="A104" t="s">
        <v>399</v>
      </c>
      <c r="B104" t="s">
        <v>401</v>
      </c>
      <c r="C104" t="s">
        <v>412</v>
      </c>
      <c r="D104" t="str">
        <f>IF(B104="","",(CONCATENATE("New-ADGroup -Name ","""",'1-StartHere'!$B$3,B104,""""," -SamAccountName ","""",B104,""""," -Path ","""",'1-StartHere'!$B$4,",DC=",'1-StartHere'!$B$1,",DC=",'1-StartHere'!$B$2,""""," -GroupCategory Security -GroupScope Global -DisplayName """,'1-StartHere'!B96,B104,""""," -Description ","""",C104,""""," -Verbose")))</f>
        <v>New-ADGroup -Name "Priv-HZN-POL-Enable-HTML-FileDownload" -SamAccountName "HZN-POL-Enable-HTML-FileDownload" -Path "OU=!Privileged,OU=!Groups,OU=!Accounts,DC=VDILockdownGuide.com,DC=LOCAL" -GroupCategory Security -GroupScope Global -DisplayName "HZN-POL-Enable-HTML-FileDownload" -Description "VMware Horizon VDI Session Policy to Allow HTML Client File Download" -Verbose</v>
      </c>
    </row>
    <row r="105" spans="1:4" x14ac:dyDescent="0.2">
      <c r="A105" t="s">
        <v>399</v>
      </c>
      <c r="B105" t="s">
        <v>402</v>
      </c>
      <c r="C105" t="s">
        <v>413</v>
      </c>
      <c r="D105" t="str">
        <f>IF(B105="","",(CONCATENATE("New-ADGroup -Name ","""",'1-StartHere'!$B$3,B105,""""," -SamAccountName ","""",B105,""""," -Path ","""",'1-StartHere'!$B$4,",DC=",'1-StartHere'!$B$1,",DC=",'1-StartHere'!$B$2,""""," -GroupCategory Security -GroupScope Global -DisplayName """,'1-StartHere'!B97,B105,""""," -Description ","""",C105,""""," -Verbose")))</f>
        <v>New-ADGroup -Name "Priv-HZN-POL-Enable-HTML-DragAndDrop" -SamAccountName "HZN-POL-Enable-HTML-DragAndDrop" -Path "OU=!Privileged,OU=!Groups,OU=!Accounts,DC=VDILockdownGuide.com,DC=LOCAL" -GroupCategory Security -GroupScope Global -DisplayName "HZN-POL-Enable-HTML-DragAndDrop" -Description "VMware Horizon VDI Session Policy to Allow HTML Client Drag and Drop File Movement" -Verbose</v>
      </c>
    </row>
    <row r="106" spans="1:4" x14ac:dyDescent="0.2">
      <c r="A106" t="s">
        <v>399</v>
      </c>
      <c r="B106" t="s">
        <v>403</v>
      </c>
      <c r="C106" t="s">
        <v>414</v>
      </c>
      <c r="D106" t="str">
        <f>IF(B106="","",(CONCATENATE("New-ADGroup -Name ","""",'1-StartHere'!$B$3,B106,""""," -SamAccountName ","""",B106,""""," -Path ","""",'1-StartHere'!$B$4,",DC=",'1-StartHere'!$B$1,",DC=",'1-StartHere'!$B$2,""""," -GroupCategory Security -GroupScope Global -DisplayName """,'1-StartHere'!B98,B106,""""," -Description ","""",C106,""""," -Verbose")))</f>
        <v>New-ADGroup -Name "Priv-HZN-POL-Enable-Map-FixedDrives" -SamAccountName "HZN-POL-Enable-Map-FixedDrives" -Path "OU=!Privileged,OU=!Groups,OU=!Accounts,DC=VDILockdownGuide.com,DC=LOCAL" -GroupCategory Security -GroupScope Global -DisplayName "HZN-POL-Enable-Map-FixedDrives" -Description "VMware Horizon VDI Session Policy to Allow the Mapping of Fixed Client Drives" -Verbose</v>
      </c>
    </row>
    <row r="107" spans="1:4" x14ac:dyDescent="0.2">
      <c r="A107" t="s">
        <v>399</v>
      </c>
      <c r="B107" t="s">
        <v>404</v>
      </c>
      <c r="C107" t="s">
        <v>415</v>
      </c>
      <c r="D107" t="str">
        <f>IF(B107="","",(CONCATENATE("New-ADGroup -Name ","""",'1-StartHere'!$B$3,B107,""""," -SamAccountName ","""",B107,""""," -Path ","""",'1-StartHere'!$B$4,",DC=",'1-StartHere'!$B$1,",DC=",'1-StartHere'!$B$2,""""," -GroupCategory Security -GroupScope Global -DisplayName """,'1-StartHere'!B99,B107,""""," -Description ","""",C107,""""," -Verbose")))</f>
        <v>New-ADGroup -Name "Priv-HZN-POL-Enable-Map-USB" -SamAccountName "HZN-POL-Enable-Map-USB" -Path "OU=!Privileged,OU=!Groups,OU=!Accounts,DC=VDILockdownGuide.com,DC=LOCAL" -GroupCategory Security -GroupScope Global -DisplayName "HZN-POL-Enable-Map-USB" -Description "VMware Horizon VDI Session Policy to Allow USB Devices (Non-HID)" -Verbose</v>
      </c>
    </row>
    <row r="108" spans="1:4" x14ac:dyDescent="0.2">
      <c r="A108" t="s">
        <v>399</v>
      </c>
      <c r="B108" t="s">
        <v>26</v>
      </c>
      <c r="C108" t="s">
        <v>416</v>
      </c>
      <c r="D108" t="str">
        <f>IF(B108="","",(CONCATENATE("New-ADGroup -Name ","""",'1-StartHere'!$B$3,B108,""""," -SamAccountName ","""",B108,""""," -Path ","""",'1-StartHere'!$B$4,",DC=",'1-StartHere'!$B$1,",DC=",'1-StartHere'!$B$2,""""," -GroupCategory Security -GroupScope Global -DisplayName """,'1-StartHere'!B100,B108,""""," -Description ","""",C108,""""," -Verbose")))</f>
        <v>New-ADGroup -Name "Priv-HZN-POL-Enable-Printing" -SamAccountName "HZN-POL-Enable-Printing" -Path "OU=!Privileged,OU=!Groups,OU=!Accounts,DC=VDILockdownGuide.com,DC=LOCAL" -GroupCategory Security -GroupScope Global -DisplayName "HZN-POL-Enable-Printing" -Description "VMware Horizon VDI Session Policy to Allow Printing Outside of the Session" -Verbose</v>
      </c>
    </row>
    <row r="109" spans="1:4" x14ac:dyDescent="0.2">
      <c r="A109" t="s">
        <v>399</v>
      </c>
      <c r="B109" t="s">
        <v>405</v>
      </c>
      <c r="C109" t="s">
        <v>417</v>
      </c>
      <c r="D109" t="str">
        <f>IF(B109="","",(CONCATENATE("New-ADGroup -Name ","""",'1-StartHere'!$B$3,B109,""""," -SamAccountName ","""",B109,""""," -Path ","""",'1-StartHere'!$B$4,",DC=",'1-StartHere'!$B$1,",DC=",'1-StartHere'!$B$2,""""," -GroupCategory Security -GroupScope Global -DisplayName """,'1-StartHere'!B101,B109,""""," -Description ","""",C109,""""," -Verbose")))</f>
        <v>New-ADGroup -Name "Priv-HZN-POL-Enable-Map-COM" -SamAccountName "HZN-POL-Enable-Map-COM" -Path "OU=!Privileged,OU=!Groups,OU=!Accounts,DC=VDILockdownGuide.com,DC=LOCAL" -GroupCategory Security -GroupScope Global -DisplayName "HZN-POL-Enable-Map-COM" -Description "VMware Horizon VDI Session Policy to Allow the Mapping of COM Client Devices" -Verbose</v>
      </c>
    </row>
    <row r="110" spans="1:4" x14ac:dyDescent="0.2">
      <c r="A110" t="s">
        <v>399</v>
      </c>
      <c r="B110" t="s">
        <v>406</v>
      </c>
      <c r="C110" t="s">
        <v>418</v>
      </c>
      <c r="D110" t="str">
        <f>IF(B110="","",(CONCATENATE("New-ADGroup -Name ","""",'1-StartHere'!$B$3,B110,""""," -SamAccountName ","""",B110,""""," -Path ","""",'1-StartHere'!$B$4,",DC=",'1-StartHere'!$B$1,",DC=",'1-StartHere'!$B$2,""""," -GroupCategory Security -GroupScope Global -DisplayName """,'1-StartHere'!B102,B110,""""," -Description ","""",C110,""""," -Verbose")))</f>
        <v>New-ADGroup -Name "Priv-HZN-POL-Enable-Map-Microphone" -SamAccountName "HZN-POL-Enable-Map-Microphone" -Path "OU=!Privileged,OU=!Groups,OU=!Accounts,DC=VDILockdownGuide.com,DC=LOCAL" -GroupCategory Security -GroupScope Global -DisplayName "HZN-POL-Enable-Map-Microphone" -Description "VMware Horizon VDI Session Policy to Allow the Mapping of Microphone Client Devices (Audio In)" -Verbose</v>
      </c>
    </row>
    <row r="111" spans="1:4" x14ac:dyDescent="0.2">
      <c r="A111" t="s">
        <v>399</v>
      </c>
      <c r="B111" t="s">
        <v>407</v>
      </c>
      <c r="C111" t="s">
        <v>419</v>
      </c>
      <c r="D111" t="str">
        <f>IF(B111="","",(CONCATENATE("New-ADGroup -Name ","""",'1-StartHere'!$B$3,B111,""""," -SamAccountName ","""",B111,""""," -Path ","""",'1-StartHere'!$B$4,",DC=",'1-StartHere'!$B$1,",DC=",'1-StartHere'!$B$2,""""," -GroupCategory Security -GroupScope Global -DisplayName """,'1-StartHere'!B103,B111,""""," -Description ","""",C111,""""," -Verbose")))</f>
        <v>New-ADGroup -Name "Priv-HZN-POL-Enable-Map-Audio" -SamAccountName "HZN-POL-Enable-Map-Audio" -Path "OU=!Privileged,OU=!Groups,OU=!Accounts,DC=VDILockdownGuide.com,DC=LOCAL" -GroupCategory Security -GroupScope Global -DisplayName "HZN-POL-Enable-Map-Audio" -Description "VMware Horizon VDI Session Policy to Allow the Mapping of Audio Client Devices (Audio Out)" -Verbose</v>
      </c>
    </row>
    <row r="112" spans="1:4" x14ac:dyDescent="0.2">
      <c r="A112" t="s">
        <v>420</v>
      </c>
      <c r="B112" t="s">
        <v>27</v>
      </c>
      <c r="C112" t="s">
        <v>421</v>
      </c>
      <c r="D112" t="str">
        <f>IF(B112="","",(CONCATENATE("New-ADGroup -Name ","""",'1-StartHere'!$B$3,B112,""""," -SamAccountName ","""",B112,""""," -Path ","""",'1-StartHere'!$B$4,",DC=",'1-StartHere'!$B$1,",DC=",'1-StartHere'!$B$2,""""," -GroupCategory Security -GroupScope Global -DisplayName """,'1-StartHere'!B104,B112,""""," -Description ","""",C112,""""," -Verbose")))</f>
        <v>New-ADGroup -Name "Priv-CTX-POL-HighSecurity" -SamAccountName "CTX-POL-HighSecurity" -Path "OU=!Privileged,OU=!Groups,OU=!Accounts,DC=VDILockdownGuide.com,DC=LOCAL" -GroupCategory Security -GroupScope Global -DisplayName "CTX-POL-HighSecurity" -Description "Citrix CVAD VDI Session Policy to show a Watermark over the session" -Verbose</v>
      </c>
    </row>
    <row r="113" spans="1:4" x14ac:dyDescent="0.2">
      <c r="A113" t="s">
        <v>420</v>
      </c>
      <c r="B113" t="s">
        <v>470</v>
      </c>
      <c r="C113" t="s">
        <v>422</v>
      </c>
      <c r="D113" t="str">
        <f>IF(B113="","",(CONCATENATE("New-ADGroup -Name ","""",'1-StartHere'!$B$3,B113,""""," -SamAccountName ","""",B113,""""," -Path ","""",'1-StartHere'!$B$4,",DC=",'1-StartHere'!$B$1,",DC=",'1-StartHere'!$B$2,""""," -GroupCategory Security -GroupScope Global -DisplayName """,'1-StartHere'!B105,B113,""""," -Description ","""",C113,""""," -Verbose")))</f>
        <v>New-ADGroup -Name "Priv-CTX-POL-Enable-Clipboard-Format-Text" -SamAccountName "CTX-POL-Enable-Clipboard-Format-Text" -Path "OU=!Privileged,OU=!Groups,OU=!Accounts,DC=VDILockdownGuide.com,DC=LOCAL" -GroupCategory Security -GroupScope Global -DisplayName "CTX-POL-Enable-Clipboard-Format-Text" -Description "Citrix CVAD VDI Session Policy to Allow Copy\Paste Text In and Out of the Session" -Verbose</v>
      </c>
    </row>
    <row r="114" spans="1:4" x14ac:dyDescent="0.2">
      <c r="A114" t="s">
        <v>420</v>
      </c>
      <c r="B114" t="s">
        <v>469</v>
      </c>
      <c r="C114" t="s">
        <v>423</v>
      </c>
      <c r="D114" t="str">
        <f>IF(B114="","",(CONCATENATE("New-ADGroup -Name ","""",'1-StartHere'!$B$3,B114,""""," -SamAccountName ","""",B114,""""," -Path ","""",'1-StartHere'!$B$4,",DC=",'1-StartHere'!$B$1,",DC=",'1-StartHere'!$B$2,""""," -GroupCategory Security -GroupScope Global -DisplayName """,'1-StartHere'!B106,B114,""""," -Description ","""",C114,""""," -Verbose")))</f>
        <v>New-ADGroup -Name "Priv-CTX-POL-Enable-Clipboard-Format-All" -SamAccountName "CTX-POL-Enable-Clipboard-Format-All" -Path "OU=!Privileged,OU=!Groups,OU=!Accounts,DC=VDILockdownGuide.com,DC=LOCAL" -GroupCategory Security -GroupScope Global -DisplayName "CTX-POL-Enable-Clipboard-Format-All" -Description "Citrix CVAD VDI Session Policy to Allow Copy\Paste All Formats In and Out of the Session" -Verbose</v>
      </c>
    </row>
    <row r="115" spans="1:4" x14ac:dyDescent="0.2">
      <c r="A115" t="s">
        <v>420</v>
      </c>
      <c r="B115" t="s">
        <v>473</v>
      </c>
      <c r="C115" t="s">
        <v>474</v>
      </c>
      <c r="D115" t="str">
        <f>IF(B115="","",(CONCATENATE("New-ADGroup -Name ","""",'1-StartHere'!$B$3,B115,""""," -SamAccountName ","""",B115,""""," -Path ","""",'1-StartHere'!$B$4,",DC=",'1-StartHere'!$B$1,",DC=",'1-StartHere'!$B$2,""""," -GroupCategory Security -GroupScope Global -DisplayName """,'1-StartHere'!B107,B115,""""," -Description ","""",C115,""""," -Verbose")))</f>
        <v>New-ADGroup -Name "Priv-CTX-POL-Enable-Clipboard-SessionWrite" -SamAccountName "CTX-POL-Enable-Clipboard-SessionWrite" -Path "OU=!Privileged,OU=!Groups,OU=!Accounts,DC=VDILockdownGuide.com,DC=LOCAL" -GroupCategory Security -GroupScope Global -DisplayName "CTX-POL-Enable-Clipboard-SessionWrite" -Description "Citrix CVAD VDI Session Policy to Allow Copy\Paste into the Session Only" -Verbose</v>
      </c>
    </row>
    <row r="116" spans="1:4" x14ac:dyDescent="0.2">
      <c r="A116" t="s">
        <v>420</v>
      </c>
      <c r="B116" t="s">
        <v>472</v>
      </c>
      <c r="C116" t="s">
        <v>475</v>
      </c>
      <c r="D116" t="str">
        <f>IF(B116="","",(CONCATENATE("New-ADGroup -Name ","""",'1-StartHere'!$B$3,B116,""""," -SamAccountName ","""",B116,""""," -Path ","""",'1-StartHere'!$B$4,",DC=",'1-StartHere'!$B$1,",DC=",'1-StartHere'!$B$2,""""," -GroupCategory Security -GroupScope Global -DisplayName """,'1-StartHere'!B108,B116,""""," -Description ","""",C116,""""," -Verbose")))</f>
        <v>New-ADGroup -Name "Priv-CTX-POL-Enable-Clipboard-ClientWrite" -SamAccountName "CTX-POL-Enable-Clipboard-ClientWrite" -Path "OU=!Privileged,OU=!Groups,OU=!Accounts,DC=VDILockdownGuide.com,DC=LOCAL" -GroupCategory Security -GroupScope Global -DisplayName "CTX-POL-Enable-Clipboard-ClientWrite" -Description "Citrix CVAD VDI Session Policy to Allow Copy\Paste out of the Session" -Verbose</v>
      </c>
    </row>
    <row r="117" spans="1:4" x14ac:dyDescent="0.2">
      <c r="A117" t="s">
        <v>420</v>
      </c>
      <c r="B117" t="s">
        <v>384</v>
      </c>
      <c r="C117" t="s">
        <v>424</v>
      </c>
      <c r="D117" t="str">
        <f>IF(B117="","",(CONCATENATE("New-ADGroup -Name ","""",'1-StartHere'!$B$3,B117,""""," -SamAccountName ","""",B117,""""," -Path ","""",'1-StartHere'!$B$4,",DC=",'1-StartHere'!$B$1,",DC=",'1-StartHere'!$B$2,""""," -GroupCategory Security -GroupScope Global -DisplayName """,'1-StartHere'!B109,B117,""""," -Description ","""",C117,""""," -Verbose")))</f>
        <v>New-ADGroup -Name "Priv-CTX-POL-Enable-HTML-FileUpload" -SamAccountName "CTX-POL-Enable-HTML-FileUpload" -Path "OU=!Privileged,OU=!Groups,OU=!Accounts,DC=VDILockdownGuide.com,DC=LOCAL" -GroupCategory Security -GroupScope Global -DisplayName "CTX-POL-Enable-HTML-FileUpload" -Description "Citrix CVAD VDI Session Policy to Allow HTML Client File Upload" -Verbose</v>
      </c>
    </row>
    <row r="118" spans="1:4" x14ac:dyDescent="0.2">
      <c r="A118" t="s">
        <v>420</v>
      </c>
      <c r="B118" t="s">
        <v>385</v>
      </c>
      <c r="C118" t="s">
        <v>425</v>
      </c>
      <c r="D118" t="str">
        <f>IF(B118="","",(CONCATENATE("New-ADGroup -Name ","""",'1-StartHere'!$B$3,B118,""""," -SamAccountName ","""",B118,""""," -Path ","""",'1-StartHere'!$B$4,",DC=",'1-StartHere'!$B$1,",DC=",'1-StartHere'!$B$2,""""," -GroupCategory Security -GroupScope Global -DisplayName """,'1-StartHere'!B110,B118,""""," -Description ","""",C118,""""," -Verbose")))</f>
        <v>New-ADGroup -Name "Priv-CTX-POL-Enable-HTML-FileDownload" -SamAccountName "CTX-POL-Enable-HTML-FileDownload" -Path "OU=!Privileged,OU=!Groups,OU=!Accounts,DC=VDILockdownGuide.com,DC=LOCAL" -GroupCategory Security -GroupScope Global -DisplayName "CTX-POL-Enable-HTML-FileDownload" -Description "Citrix CVAD VDI Session Policy to Allow HTML Client File Download" -Verbose</v>
      </c>
    </row>
    <row r="119" spans="1:4" x14ac:dyDescent="0.2">
      <c r="A119" t="s">
        <v>420</v>
      </c>
      <c r="B119" t="s">
        <v>398</v>
      </c>
      <c r="C119" t="s">
        <v>426</v>
      </c>
      <c r="D119" t="str">
        <f>IF(B119="","",(CONCATENATE("New-ADGroup -Name ","""",'1-StartHere'!$B$3,B119,""""," -SamAccountName ","""",B119,""""," -Path ","""",'1-StartHere'!$B$4,",DC=",'1-StartHere'!$B$1,",DC=",'1-StartHere'!$B$2,""""," -GroupCategory Security -GroupScope Global -DisplayName """,'1-StartHere'!B111,B119,""""," -Description ","""",C119,""""," -Verbose")))</f>
        <v>New-ADGroup -Name "Priv-CTX-POL-Enable-HTML-DragAndDrop" -SamAccountName "CTX-POL-Enable-HTML-DragAndDrop" -Path "OU=!Privileged,OU=!Groups,OU=!Accounts,DC=VDILockdownGuide.com,DC=LOCAL" -GroupCategory Security -GroupScope Global -DisplayName "CTX-POL-Enable-HTML-DragAndDrop" -Description "Citrix CVAD VDI Session Policy to Allow HTML Client Drag and Drop File Movement" -Verbose</v>
      </c>
    </row>
    <row r="120" spans="1:4" x14ac:dyDescent="0.2">
      <c r="A120" t="s">
        <v>420</v>
      </c>
      <c r="B120" t="s">
        <v>386</v>
      </c>
      <c r="C120" t="s">
        <v>427</v>
      </c>
      <c r="D120" t="str">
        <f>IF(B120="","",(CONCATENATE("New-ADGroup -Name ","""",'1-StartHere'!$B$3,B120,""""," -SamAccountName ","""",B120,""""," -Path ","""",'1-StartHere'!$B$4,",DC=",'1-StartHere'!$B$1,",DC=",'1-StartHere'!$B$2,""""," -GroupCategory Security -GroupScope Global -DisplayName """,'1-StartHere'!B112,B120,""""," -Description ","""",C120,""""," -Verbose")))</f>
        <v>New-ADGroup -Name "Priv-CTX-POL-Enable-Map-FixedDrives" -SamAccountName "CTX-POL-Enable-Map-FixedDrives" -Path "OU=!Privileged,OU=!Groups,OU=!Accounts,DC=VDILockdownGuide.com,DC=LOCAL" -GroupCategory Security -GroupScope Global -DisplayName "CTX-POL-Enable-Map-FixedDrives" -Description "Citrix CVAD VDI Session Policy to Allow the Mapping of Fixed Client Drives" -Verbose</v>
      </c>
    </row>
    <row r="121" spans="1:4" x14ac:dyDescent="0.2">
      <c r="A121" t="s">
        <v>420</v>
      </c>
      <c r="B121" t="s">
        <v>387</v>
      </c>
      <c r="C121" t="s">
        <v>428</v>
      </c>
      <c r="D121" t="str">
        <f>IF(B121="","",(CONCATENATE("New-ADGroup -Name ","""",'1-StartHere'!$B$3,B121,""""," -SamAccountName ","""",B121,""""," -Path ","""",'1-StartHere'!$B$4,",DC=",'1-StartHere'!$B$1,",DC=",'1-StartHere'!$B$2,""""," -GroupCategory Security -GroupScope Global -DisplayName """,'1-StartHere'!B113,B121,""""," -Description ","""",C121,""""," -Verbose")))</f>
        <v>New-ADGroup -Name "Priv-CTX-POL-Enable-Map-NetworkDrives" -SamAccountName "CTX-POL-Enable-Map-NetworkDrives" -Path "OU=!Privileged,OU=!Groups,OU=!Accounts,DC=VDILockdownGuide.com,DC=LOCAL" -GroupCategory Security -GroupScope Global -DisplayName "CTX-POL-Enable-Map-NetworkDrives" -Description "Citrix CVAD VDI Session Policy to Allow the Mapping of Network Client Drives" -Verbose</v>
      </c>
    </row>
    <row r="122" spans="1:4" x14ac:dyDescent="0.2">
      <c r="A122" t="s">
        <v>420</v>
      </c>
      <c r="B122" t="s">
        <v>388</v>
      </c>
      <c r="C122" t="s">
        <v>429</v>
      </c>
      <c r="D122" t="str">
        <f>IF(B122="","",(CONCATENATE("New-ADGroup -Name ","""",'1-StartHere'!$B$3,B122,""""," -SamAccountName ","""",B122,""""," -Path ","""",'1-StartHere'!$B$4,",DC=",'1-StartHere'!$B$1,",DC=",'1-StartHere'!$B$2,""""," -GroupCategory Security -GroupScope Global -DisplayName """,'1-StartHere'!B114,B122,""""," -Description ","""",C122,""""," -Verbose")))</f>
        <v>New-ADGroup -Name "Priv-CTX-POL-Enable-Map-RemovableDrives" -SamAccountName "CTX-POL-Enable-Map-RemovableDrives" -Path "OU=!Privileged,OU=!Groups,OU=!Accounts,DC=VDILockdownGuide.com,DC=LOCAL" -GroupCategory Security -GroupScope Global -DisplayName "CTX-POL-Enable-Map-RemovableDrives" -Description "Citrix CVAD VDI Session Policy to Allow the Mapping of Removable Client Drives" -Verbose</v>
      </c>
    </row>
    <row r="123" spans="1:4" x14ac:dyDescent="0.2">
      <c r="A123" t="s">
        <v>420</v>
      </c>
      <c r="B123" t="s">
        <v>389</v>
      </c>
      <c r="C123" t="s">
        <v>430</v>
      </c>
      <c r="D123" t="str">
        <f>IF(B123="","",(CONCATENATE("New-ADGroup -Name ","""",'1-StartHere'!$B$3,B123,""""," -SamAccountName ","""",B123,""""," -Path ","""",'1-StartHere'!$B$4,",DC=",'1-StartHere'!$B$1,",DC=",'1-StartHere'!$B$2,""""," -GroupCategory Security -GroupScope Global -DisplayName """,'1-StartHere'!B115,B123,""""," -Description ","""",C123,""""," -Verbose")))</f>
        <v>New-ADGroup -Name "Priv-CTX-POL-Enable-Map-USB" -SamAccountName "CTX-POL-Enable-Map-USB" -Path "OU=!Privileged,OU=!Groups,OU=!Accounts,DC=VDILockdownGuide.com,DC=LOCAL" -GroupCategory Security -GroupScope Global -DisplayName "CTX-POL-Enable-Map-USB" -Description "Citrix CVAD VDI Session Policy to Allow USB Devices (Non-HID)" -Verbose</v>
      </c>
    </row>
    <row r="124" spans="1:4" x14ac:dyDescent="0.2">
      <c r="A124" t="s">
        <v>420</v>
      </c>
      <c r="B124" t="s">
        <v>24</v>
      </c>
      <c r="C124" t="s">
        <v>431</v>
      </c>
      <c r="D124" t="str">
        <f>IF(B124="","",(CONCATENATE("New-ADGroup -Name ","""",'1-StartHere'!$B$3,B124,""""," -SamAccountName ","""",B124,""""," -Path ","""",'1-StartHere'!$B$4,",DC=",'1-StartHere'!$B$1,",DC=",'1-StartHere'!$B$2,""""," -GroupCategory Security -GroupScope Global -DisplayName """,'1-StartHere'!B116,B124,""""," -Description ","""",C124,""""," -Verbose")))</f>
        <v>New-ADGroup -Name "Priv-CTX-POL-Enable-Printing" -SamAccountName "CTX-POL-Enable-Printing" -Path "OU=!Privileged,OU=!Groups,OU=!Accounts,DC=VDILockdownGuide.com,DC=LOCAL" -GroupCategory Security -GroupScope Global -DisplayName "CTX-POL-Enable-Printing" -Description "Citrix CVAD VDI Session Policy to Allow Printing Outside of the Session" -Verbose</v>
      </c>
    </row>
    <row r="125" spans="1:4" x14ac:dyDescent="0.2">
      <c r="A125" t="s">
        <v>420</v>
      </c>
      <c r="B125" t="s">
        <v>395</v>
      </c>
      <c r="C125" t="s">
        <v>432</v>
      </c>
      <c r="D125" t="str">
        <f>IF(B125="","",(CONCATENATE("New-ADGroup -Name ","""",'1-StartHere'!$B$3,B125,""""," -SamAccountName ","""",B125,""""," -Path ","""",'1-StartHere'!$B$4,",DC=",'1-StartHere'!$B$1,",DC=",'1-StartHere'!$B$2,""""," -GroupCategory Security -GroupScope Global -DisplayName """,'1-StartHere'!B117,B125,""""," -Description ","""",C125,""""," -Verbose")))</f>
        <v>New-ADGroup -Name "Priv-CTX-POL-Enable-Map-Floppy" -SamAccountName "CTX-POL-Enable-Map-Floppy" -Path "OU=!Privileged,OU=!Groups,OU=!Accounts,DC=VDILockdownGuide.com,DC=LOCAL" -GroupCategory Security -GroupScope Global -DisplayName "CTX-POL-Enable-Map-Floppy" -Description "Citrix CVAD VDI Session Policy to Allow the Mapping of Floppy Client Drives" -Verbose</v>
      </c>
    </row>
    <row r="126" spans="1:4" x14ac:dyDescent="0.2">
      <c r="A126" t="s">
        <v>420</v>
      </c>
      <c r="B126" t="s">
        <v>394</v>
      </c>
      <c r="C126" t="s">
        <v>433</v>
      </c>
      <c r="D126" t="str">
        <f>IF(B126="","",(CONCATENATE("New-ADGroup -Name ","""",'1-StartHere'!$B$3,B126,""""," -SamAccountName ","""",B126,""""," -Path ","""",'1-StartHere'!$B$4,",DC=",'1-StartHere'!$B$1,",DC=",'1-StartHere'!$B$2,""""," -GroupCategory Security -GroupScope Global -DisplayName """,'1-StartHere'!B118,B126,""""," -Description ","""",C126,""""," -Verbose")))</f>
        <v>New-ADGroup -Name "Priv-CTX-POL-Enable-Map-Optical" -SamAccountName "CTX-POL-Enable-Map-Optical" -Path "OU=!Privileged,OU=!Groups,OU=!Accounts,DC=VDILockdownGuide.com,DC=LOCAL" -GroupCategory Security -GroupScope Global -DisplayName "CTX-POL-Enable-Map-Optical" -Description "Citrix CVAD VDI Session Policy to Allow the Mapping of Optical Client Drives" -Verbose</v>
      </c>
    </row>
    <row r="127" spans="1:4" x14ac:dyDescent="0.2">
      <c r="A127" t="s">
        <v>420</v>
      </c>
      <c r="B127" t="s">
        <v>390</v>
      </c>
      <c r="C127" t="s">
        <v>434</v>
      </c>
      <c r="D127" t="str">
        <f>IF(B127="","",(CONCATENATE("New-ADGroup -Name ","""",'1-StartHere'!$B$3,B127,""""," -SamAccountName ","""",B127,""""," -Path ","""",'1-StartHere'!$B$4,",DC=",'1-StartHere'!$B$1,",DC=",'1-StartHere'!$B$2,""""," -GroupCategory Security -GroupScope Global -DisplayName """,'1-StartHere'!B119,B127,""""," -Description ","""",C127,""""," -Verbose")))</f>
        <v>New-ADGroup -Name "Priv-CTX-POL-Enable-Map-LPT" -SamAccountName "CTX-POL-Enable-Map-LPT" -Path "OU=!Privileged,OU=!Groups,OU=!Accounts,DC=VDILockdownGuide.com,DC=LOCAL" -GroupCategory Security -GroupScope Global -DisplayName "CTX-POL-Enable-Map-LPT" -Description "Citrix CVAD VDI Session Policy to Allow the Mapping of LPT Client Devices" -Verbose</v>
      </c>
    </row>
    <row r="128" spans="1:4" x14ac:dyDescent="0.2">
      <c r="A128" t="s">
        <v>420</v>
      </c>
      <c r="B128" t="s">
        <v>391</v>
      </c>
      <c r="C128" t="s">
        <v>435</v>
      </c>
      <c r="D128" t="str">
        <f>IF(B128="","",(CONCATENATE("New-ADGroup -Name ","""",'1-StartHere'!$B$3,B128,""""," -SamAccountName ","""",B128,""""," -Path ","""",'1-StartHere'!$B$4,",DC=",'1-StartHere'!$B$1,",DC=",'1-StartHere'!$B$2,""""," -GroupCategory Security -GroupScope Global -DisplayName """,'1-StartHere'!B120,B128,""""," -Description ","""",C128,""""," -Verbose")))</f>
        <v>New-ADGroup -Name "Priv-CTX-POL-Enable-Map-COM" -SamAccountName "CTX-POL-Enable-Map-COM" -Path "OU=!Privileged,OU=!Groups,OU=!Accounts,DC=VDILockdownGuide.com,DC=LOCAL" -GroupCategory Security -GroupScope Global -DisplayName "CTX-POL-Enable-Map-COM" -Description "Citrix CVAD VDI Session Policy to Allow the Mapping of COM Client Devices" -Verbose</v>
      </c>
    </row>
    <row r="129" spans="1:4" x14ac:dyDescent="0.2">
      <c r="A129" t="s">
        <v>420</v>
      </c>
      <c r="B129" t="s">
        <v>393</v>
      </c>
      <c r="C129" t="s">
        <v>436</v>
      </c>
      <c r="D129" t="str">
        <f>IF(B129="","",(CONCATENATE("New-ADGroup -Name ","""",'1-StartHere'!$B$3,B129,""""," -SamAccountName ","""",B129,""""," -Path ","""",'1-StartHere'!$B$4,",DC=",'1-StartHere'!$B$1,",DC=",'1-StartHere'!$B$2,""""," -GroupCategory Security -GroupScope Global -DisplayName """,'1-StartHere'!B121,B129,""""," -Description ","""",C129,""""," -Verbose")))</f>
        <v>New-ADGroup -Name "Priv-CTX-POL-Enable-Map-Microphone" -SamAccountName "CTX-POL-Enable-Map-Microphone" -Path "OU=!Privileged,OU=!Groups,OU=!Accounts,DC=VDILockdownGuide.com,DC=LOCAL" -GroupCategory Security -GroupScope Global -DisplayName "CTX-POL-Enable-Map-Microphone" -Description "Citrix CVAD VDI Session Policy to Allow the Mapping of Microphone Client Devices (Audio In)" -Verbose</v>
      </c>
    </row>
    <row r="130" spans="1:4" x14ac:dyDescent="0.2">
      <c r="A130" t="s">
        <v>420</v>
      </c>
      <c r="B130" t="s">
        <v>392</v>
      </c>
      <c r="C130" t="s">
        <v>437</v>
      </c>
      <c r="D130" t="str">
        <f>IF(B130="","",(CONCATENATE("New-ADGroup -Name ","""",'1-StartHere'!$B$3,B130,""""," -SamAccountName ","""",B130,""""," -Path ","""",'1-StartHere'!$B$4,",DC=",'1-StartHere'!$B$1,",DC=",'1-StartHere'!$B$2,""""," -GroupCategory Security -GroupScope Global -DisplayName """,'1-StartHere'!B122,B130,""""," -Description ","""",C130,""""," -Verbose")))</f>
        <v>New-ADGroup -Name "Priv-CTX-POL-Enable-Map-Audio" -SamAccountName "CTX-POL-Enable-Map-Audio" -Path "OU=!Privileged,OU=!Groups,OU=!Accounts,DC=VDILockdownGuide.com,DC=LOCAL" -GroupCategory Security -GroupScope Global -DisplayName "CTX-POL-Enable-Map-Audio" -Description "Citrix CVAD VDI Session Policy to Allow the Mapping of Audio Client Devices (Audio Out)" -Verbose</v>
      </c>
    </row>
    <row r="131" spans="1:4" x14ac:dyDescent="0.2">
      <c r="A131" t="s">
        <v>438</v>
      </c>
      <c r="B131" t="s">
        <v>372</v>
      </c>
      <c r="C131" t="s">
        <v>333</v>
      </c>
      <c r="D131" t="str">
        <f>IF(B131="","",(CONCATENATE("New-ADGroup -Name ","""",'1-StartHere'!$B$3,B131,""""," -SamAccountName ","""",B131,""""," -Path ","""",'1-StartHere'!$B$4,",DC=",'1-StartHere'!$B$1,",DC=",'1-StartHere'!$B$2,""""," -GroupCategory Security -GroupScope Global -DisplayName """,'1-StartHere'!B123,B131,""""," -Description ","""",C131,""""," -Verbose")))</f>
        <v>New-ADGroup -Name "Priv-CTX-Full-Admin" -SamAccountName "CTX-Full-Admin" -Path "OU=!Privileged,OU=!Groups,OU=!Accounts,DC=VDILockdownGuide.com,DC=LOCAL" -GroupCategory Security -GroupScope Global -DisplayName "CTX-Full-Admin" -Description "Citrix - Grants permissions to each Citrix Infrastructure Server and the user also have full Admin rights within each management plane also." -Verbose</v>
      </c>
    </row>
    <row r="132" spans="1:4" x14ac:dyDescent="0.2">
      <c r="A132" t="s">
        <v>438</v>
      </c>
      <c r="B132" t="s">
        <v>160</v>
      </c>
      <c r="C132" t="s">
        <v>447</v>
      </c>
      <c r="D132" t="str">
        <f>IF(B132="","",(CONCATENATE("New-ADGroup -Name ","""",'1-StartHere'!$B$3,B132,""""," -SamAccountName ","""",B132,""""," -Path ","""",'1-StartHere'!$B$4,",DC=",'1-StartHere'!$B$1,",DC=",'1-StartHere'!$B$2,""""," -GroupCategory Security -GroupScope Global -DisplayName """,'1-StartHere'!B124,B132,""""," -Description ","""",C132,""""," -Verbose")))</f>
        <v>New-ADGroup -Name "Priv-CTX-Role-FullAdmin" -SamAccountName "CTX-Role-FullAdmin" -Path "OU=!Privileged,OU=!Groups,OU=!Accounts,DC=VDILockdownGuide.com,DC=LOCAL" -GroupCategory Security -GroupScope Global -DisplayName "CTX-Role-FullAdmin" -Description "Citrix - Grants permissions all tasks and operations in a Citrix CVAD deployment and their supporting services." -Verbose</v>
      </c>
    </row>
    <row r="133" spans="1:4" x14ac:dyDescent="0.2">
      <c r="A133" t="s">
        <v>438</v>
      </c>
      <c r="B133" t="s">
        <v>161</v>
      </c>
      <c r="C133" t="s">
        <v>484</v>
      </c>
      <c r="D133" t="str">
        <f>IF(B133="","",(CONCATENATE("New-ADGroup -Name ","""",'1-StartHere'!$B$3,B133,""""," -SamAccountName ","""",B133,""""," -Path ","""",'1-StartHere'!$B$4,",DC=",'1-StartHere'!$B$1,",DC=",'1-StartHere'!$B$2,""""," -GroupCategory Security -GroupScope Global -DisplayName """,'1-StartHere'!B125,B133,""""," -Description ","""",C133,""""," -Verbose")))</f>
        <v>New-ADGroup -Name "Priv-CTX-Role-FullMonitorAdmin" -SamAccountName "CTX-Role-FullMonitorAdmin" -Path "OU=!Privileged,OU=!Groups,OU=!Accounts,DC=VDILockdownGuide.com,DC=LOCAL" -GroupCategory Security -GroupScope Global -DisplayName "CTX-Role-FullMonitorAdmin" -Description "Citrix - Grants permission to access to Monitor tab and console only." -Verbose</v>
      </c>
    </row>
    <row r="134" spans="1:4" x14ac:dyDescent="0.2">
      <c r="A134" t="s">
        <v>438</v>
      </c>
      <c r="B134" t="s">
        <v>162</v>
      </c>
      <c r="C134" t="s">
        <v>446</v>
      </c>
      <c r="D134" t="str">
        <f>IF(B134="","",(CONCATENATE("New-ADGroup -Name ","""",'1-StartHere'!$B$3,B134,""""," -SamAccountName ","""",B134,""""," -Path ","""",'1-StartHere'!$B$4,",DC=",'1-StartHere'!$B$1,",DC=",'1-StartHere'!$B$2,""""," -GroupCategory Security -GroupScope Global -DisplayName """,'1-StartHere'!B126,B134,""""," -Description ","""",C134,""""," -Verbose")))</f>
        <v>New-ADGroup -Name "Priv-CTX-Role-HelpDeskAdmin" -SamAccountName "CTX-Role-HelpDeskAdmin" -Path "OU=!Privileged,OU=!Groups,OU=!Accounts,DC=VDILockdownGuide.com,DC=LOCAL" -GroupCategory Security -GroupScope Global -DisplayName "CTX-Role-HelpDeskAdmin" -Description "Citrix - Grants permissions to view Delivery Groups, and manage the sessions and machines associated with those groups." -Verbose</v>
      </c>
    </row>
    <row r="135" spans="1:4" x14ac:dyDescent="0.2">
      <c r="A135" t="s">
        <v>438</v>
      </c>
      <c r="B135" t="s">
        <v>164</v>
      </c>
      <c r="C135" t="s">
        <v>282</v>
      </c>
      <c r="D135" t="str">
        <f>IF(B135="","",(CONCATENATE("New-ADGroup -Name ","""",'1-StartHere'!$B$3,B135,""""," -SamAccountName ","""",B135,""""," -Path ","""",'1-StartHere'!$B$4,",DC=",'1-StartHere'!$B$1,",DC=",'1-StartHere'!$B$2,""""," -GroupCategory Security -GroupScope Global -DisplayName """,'1-StartHere'!B127,B135,""""," -Description ","""",C135,""""," -Verbose")))</f>
        <v>New-ADGroup -Name "Priv-CTX-Role-MachineCatalogAdmin" -SamAccountName "CTX-Role-MachineCatalogAdmin" -Path "OU=!Privileged,OU=!Groups,OU=!Accounts,DC=VDILockdownGuide.com,DC=LOCAL" -GroupCategory Security -GroupScope Global -DisplayName "CTX-Role-MachineCatalogAdmin" -Description "Citrix - Grants Permission to create and manage Machine Catalogs and provision machines." -Verbose</v>
      </c>
    </row>
    <row r="136" spans="1:4" x14ac:dyDescent="0.2">
      <c r="A136" t="s">
        <v>438</v>
      </c>
      <c r="B136" t="s">
        <v>163</v>
      </c>
      <c r="C136" t="s">
        <v>445</v>
      </c>
      <c r="D136" t="str">
        <f>IF(B136="","",(CONCATENATE("New-ADGroup -Name ","""",'1-StartHere'!$B$3,B136,""""," -SamAccountName ","""",B136,""""," -Path ","""",'1-StartHere'!$B$4,",DC=",'1-StartHere'!$B$1,",DC=",'1-StartHere'!$B$2,""""," -GroupCategory Security -GroupScope Global -DisplayName """,'1-StartHere'!B128,B136,""""," -Description ","""",C136,""""," -Verbose")))</f>
        <v>New-ADGroup -Name "Priv-CTX-Role-HostAdmin" -SamAccountName "CTX-Role-HostAdmin" -Path "OU=!Privileged,OU=!Groups,OU=!Accounts,DC=VDILockdownGuide.com,DC=LOCAL" -GroupCategory Security -GroupScope Global -DisplayName "CTX-Role-HostAdmin" -Description "Citrix - Grants permissions to the host connections and their associated resource settings." -Verbose</v>
      </c>
    </row>
    <row r="137" spans="1:4" x14ac:dyDescent="0.2">
      <c r="A137" t="s">
        <v>438</v>
      </c>
      <c r="B137" t="s">
        <v>377</v>
      </c>
      <c r="C137" t="s">
        <v>283</v>
      </c>
      <c r="D137" t="str">
        <f>IF(B137="","",(CONCATENATE("New-ADGroup -Name ","""",'1-StartHere'!$B$3,B137,""""," -SamAccountName ","""",B137,""""," -Path ","""",'1-StartHere'!$B$4,",DC=",'1-StartHere'!$B$1,",DC=",'1-StartHere'!$B$2,""""," -GroupCategory Security -GroupScope Global -DisplayName """,'1-StartHere'!B129,B137,""""," -Description ","""",C137,""""," -Verbose")))</f>
        <v>New-ADGroup -Name "Priv-CTX-Role-ProbeAgentAdmin" -SamAccountName "CTX-Role-ProbeAgentAdmin" -Path "OU=!Privileged,OU=!Groups,OU=!Accounts,DC=VDILockdownGuide.com,DC=LOCAL" -GroupCategory Security -GroupScope Global -DisplayName "CTX-Role-ProbeAgentAdmin" -Description "Citrix - Grants permissions to Details - Probe Agent Administrator Access to Probe Agent APIs." -Verbose</v>
      </c>
    </row>
    <row r="138" spans="1:4" x14ac:dyDescent="0.2">
      <c r="A138" t="s">
        <v>438</v>
      </c>
      <c r="B138" t="s">
        <v>165</v>
      </c>
      <c r="C138" t="s">
        <v>284</v>
      </c>
      <c r="D138" t="str">
        <f>IF(B138="","",(CONCATENATE("New-ADGroup -Name ","""",'1-StartHere'!$B$3,B138,""""," -SamAccountName ","""",B138,""""," -Path ","""",'1-StartHere'!$B$4,",DC=",'1-StartHere'!$B$1,",DC=",'1-StartHere'!$B$2,""""," -GroupCategory Security -GroupScope Global -DisplayName """,'1-StartHere'!B130,B138,""""," -Description ","""",C138,""""," -Verbose")))</f>
        <v>New-ADGroup -Name "Priv-CTX-Role-ReadOnlyAdmin" -SamAccountName "CTX-Role-ReadOnlyAdmin" -Path "OU=!Privileged,OU=!Groups,OU=!Accounts,DC=VDILockdownGuide.com,DC=LOCAL" -GroupCategory Security -GroupScope Global -DisplayName "CTX-Role-ReadOnlyAdmin" -Description "Citrix - Grants permissions to see all objects in specified scopes as well as global information, but cannot change anything." -Verbose</v>
      </c>
    </row>
    <row r="139" spans="1:4" x14ac:dyDescent="0.2">
      <c r="A139" t="s">
        <v>438</v>
      </c>
      <c r="B139" t="s">
        <v>166</v>
      </c>
      <c r="C139" t="s">
        <v>285</v>
      </c>
      <c r="D139" t="str">
        <f>IF(B139="","",(CONCATENATE("New-ADGroup -Name ","""",'1-StartHere'!$B$3,B139,""""," -SamAccountName ","""",B139,""""," -Path ","""",'1-StartHere'!$B$4,",DC=",'1-StartHere'!$B$1,",DC=",'1-StartHere'!$B$2,""""," -GroupCategory Security -GroupScope Global -DisplayName """,'1-StartHere'!B131,B139,""""," -Description ","""",C139,""""," -Verbose")))</f>
        <v>New-ADGroup -Name "Priv-CTX-Role-SessionAdmin" -SamAccountName "CTX-Role-SessionAdmin" -Path "OU=!Privileged,OU=!Groups,OU=!Accounts,DC=VDILockdownGuide.com,DC=LOCAL" -GroupCategory Security -GroupScope Global -DisplayName "CTX-Role-SessionAdmin" -Description "Citrix - Grants permission to Can view Delivery Groups, and manage the sessions and machines associated with those groups via Monitor Filters page." -Verbose</v>
      </c>
    </row>
    <row r="140" spans="1:4" x14ac:dyDescent="0.2">
      <c r="A140" t="s">
        <v>438</v>
      </c>
      <c r="B140" t="s">
        <v>371</v>
      </c>
      <c r="C140" t="s">
        <v>439</v>
      </c>
      <c r="D140" t="str">
        <f>IF(B140="","",(CONCATENATE("New-ADGroup -Name ","""",'1-StartHere'!$B$3,B140,""""," -SamAccountName ","""",B140,""""," -Path ","""",'1-StartHere'!$B$4,",DC=",'1-StartHere'!$B$1,",DC=",'1-StartHere'!$B$2,""""," -GroupCategory Security -GroupScope Global -DisplayName """,'1-StartHere'!B132,B140,""""," -Description ","""",C140,""""," -Verbose")))</f>
        <v>New-ADGroup -Name "Priv-CTX-PVS-Admin" -SamAccountName "CTX-PVS-Admin" -Path "OU=!Privileged,OU=!Groups,OU=!Accounts,DC=VDILockdownGuide.com,DC=LOCAL" -GroupCategory Security -GroupScope Global -DisplayName "CTX-PVS-Admin" -Description "Citrix - Grants Permissions to the local Admin Group of the Provisioning Servers" -Verbose</v>
      </c>
    </row>
    <row r="141" spans="1:4" x14ac:dyDescent="0.2">
      <c r="A141" t="s">
        <v>438</v>
      </c>
      <c r="B141" t="s">
        <v>167</v>
      </c>
      <c r="C141" t="s">
        <v>440</v>
      </c>
      <c r="D141" t="str">
        <f>IF(B141="","",(CONCATENATE("New-ADGroup -Name ","""",'1-StartHere'!$B$3,B141,""""," -SamAccountName ","""",B141,""""," -Path ","""",'1-StartHere'!$B$4,",DC=",'1-StartHere'!$B$1,",DC=",'1-StartHere'!$B$2,""""," -GroupCategory Security -GroupScope Global -DisplayName """,'1-StartHere'!B133,B141,""""," -Description ","""",C141,""""," -Verbose")))</f>
        <v>New-ADGroup -Name "Priv-CTX-StoreFront-Admin" -SamAccountName "CTX-StoreFront-Admin" -Path "OU=!Privileged,OU=!Groups,OU=!Accounts,DC=VDILockdownGuide.com,DC=LOCAL" -GroupCategory Security -GroupScope Global -DisplayName "CTX-StoreFront-Admin" -Description "Citrix - Grants Permissions to the local Admin Group of the StoreFront Servers" -Verbose</v>
      </c>
    </row>
    <row r="142" spans="1:4" x14ac:dyDescent="0.2">
      <c r="A142" t="s">
        <v>438</v>
      </c>
      <c r="B142" t="s">
        <v>168</v>
      </c>
      <c r="C142" t="s">
        <v>441</v>
      </c>
      <c r="D142" t="str">
        <f>IF(B142="","",(CONCATENATE("New-ADGroup -Name ","""",'1-StartHere'!$B$3,B142,""""," -SamAccountName ","""",B142,""""," -Path ","""",'1-StartHere'!$B$4,",DC=",'1-StartHere'!$B$1,",DC=",'1-StartHere'!$B$2,""""," -GroupCategory Security -GroupScope Global -DisplayName """,'1-StartHere'!B134,B142,""""," -Description ","""",C142,""""," -Verbose")))</f>
        <v>New-ADGroup -Name "Priv-CTX-CloudConnector-Admin" -SamAccountName "CTX-CloudConnector-Admin" -Path "OU=!Privileged,OU=!Groups,OU=!Accounts,DC=VDILockdownGuide.com,DC=LOCAL" -GroupCategory Security -GroupScope Global -DisplayName "CTX-CloudConnector-Admin" -Description "Citrix - Grants Permissions to the local Admin Group of the Cloud Connectors" -Verbose</v>
      </c>
    </row>
    <row r="143" spans="1:4" x14ac:dyDescent="0.2">
      <c r="A143" t="s">
        <v>438</v>
      </c>
      <c r="B143" t="s">
        <v>169</v>
      </c>
      <c r="C143" t="s">
        <v>442</v>
      </c>
      <c r="D143" t="str">
        <f>IF(B143="","",(CONCATENATE("New-ADGroup -Name ","""",'1-StartHere'!$B$3,B143,""""," -SamAccountName ","""",B143,""""," -Path ","""",'1-StartHere'!$B$4,",DC=",'1-StartHere'!$B$1,",DC=",'1-StartHere'!$B$2,""""," -GroupCategory Security -GroupScope Global -DisplayName """,'1-StartHere'!B135,B143,""""," -Description ","""",C143,""""," -Verbose")))</f>
        <v>New-ADGroup -Name "Priv-CTX-DeliveryController-Admin" -SamAccountName "CTX-DeliveryController-Admin" -Path "OU=!Privileged,OU=!Groups,OU=!Accounts,DC=VDILockdownGuide.com,DC=LOCAL" -GroupCategory Security -GroupScope Global -DisplayName "CTX-DeliveryController-Admin" -Description "Citrix - Grants Permissions to the local Admin Group of the Delivery Controllers" -Verbose</v>
      </c>
    </row>
    <row r="144" spans="1:4" x14ac:dyDescent="0.2">
      <c r="A144" t="s">
        <v>438</v>
      </c>
      <c r="B144" t="s">
        <v>370</v>
      </c>
      <c r="C144" t="s">
        <v>443</v>
      </c>
      <c r="D144" t="str">
        <f>IF(B144="","",(CONCATENATE("New-ADGroup -Name ","""",'1-StartHere'!$B$3,B144,""""," -SamAccountName ","""",B144,""""," -Path ","""",'1-StartHere'!$B$4,",DC=",'1-StartHere'!$B$1,",DC=",'1-StartHere'!$B$2,""""," -GroupCategory Security -GroupScope Global -DisplayName """,'1-StartHere'!B136,B144,""""," -Description ","""",C144,""""," -Verbose")))</f>
        <v>New-ADGroup -Name "Priv-CTX-License-Admin" -SamAccountName "CTX-License-Admin" -Path "OU=!Privileged,OU=!Groups,OU=!Accounts,DC=VDILockdownGuide.com,DC=LOCAL" -GroupCategory Security -GroupScope Global -DisplayName "CTX-License-Admin" -Description "Citrix - Grants permission to the local Admin Group of the License Server" -Verbose</v>
      </c>
    </row>
    <row r="145" spans="1:4" x14ac:dyDescent="0.2">
      <c r="A145" t="s">
        <v>438</v>
      </c>
      <c r="B145" t="s">
        <v>258</v>
      </c>
      <c r="C145" t="s">
        <v>444</v>
      </c>
      <c r="D145" t="str">
        <f>IF(B145="","",(CONCATENATE("New-ADGroup -Name ","""",'1-StartHere'!$B$3,B145,""""," -SamAccountName ","""",B145,""""," -Path ","""",'1-StartHere'!$B$4,",DC=",'1-StartHere'!$B$1,",DC=",'1-StartHere'!$B$2,""""," -GroupCategory Security -GroupScope Global -DisplayName """,'1-StartHere'!B137,B145,""""," -Description ","""",C145,""""," -Verbose")))</f>
        <v>New-ADGroup -Name "Priv-CTX-AppLayer-FullAdmin" -SamAccountName "CTX-AppLayer-FullAdmin" -Path "OU=!Privileged,OU=!Groups,OU=!Accounts,DC=VDILockdownGuide.com,DC=LOCAL" -GroupCategory Security -GroupScope Global -DisplayName "CTX-AppLayer-FullAdmin" -Description "Citrix - Grants permissions to be a Full Admin to manage the App Layering deployment ." -Verbose</v>
      </c>
    </row>
    <row r="146" spans="1:4" x14ac:dyDescent="0.2">
      <c r="A146" t="s">
        <v>28</v>
      </c>
      <c r="B146" t="s">
        <v>259</v>
      </c>
      <c r="C146" t="s">
        <v>334</v>
      </c>
      <c r="D146" t="str">
        <f>IF(B146="","",(CONCATENATE("New-ADGroup -Name ","""",'1-StartHere'!$B$3,B146,""""," -SamAccountName ","""",B146,""""," -Path ","""",'1-StartHere'!$B$4,",DC=",'1-StartHere'!$B$1,",DC=",'1-StartHere'!$B$2,""""," -GroupCategory Security -GroupScope Global -DisplayName """,'1-StartHere'!B138,B146,""""," -Description ","""",C146,""""," -Verbose")))</f>
        <v>New-ADGroup -Name "Priv-VDI-ProfileAdmin" -SamAccountName "VDI-ProfileAdmin" -Path "OU=!Privileged,OU=!Groups,OU=!Accounts,DC=VDILockdownGuide.com,DC=LOCAL" -GroupCategory Security -GroupScope Global -DisplayName "VDI-ProfileAdmin" -Description "Grants permissions to the User Profile Storage to Modify items, will not have access to modify permissions" -Verbose</v>
      </c>
    </row>
    <row r="147" spans="1:4" x14ac:dyDescent="0.2">
      <c r="A147" t="s">
        <v>28</v>
      </c>
      <c r="B147" t="s">
        <v>288</v>
      </c>
      <c r="C147" t="s">
        <v>334</v>
      </c>
      <c r="D147" t="str">
        <f>IF(B147="","",(CONCATENATE("New-ADGroup -Name ","""",'1-StartHere'!$B$3,B147,""""," -SamAccountName ","""",B147,""""," -Path ","""",'1-StartHere'!$B$4,",DC=",'1-StartHere'!$B$1,",DC=",'1-StartHere'!$B$2,""""," -GroupCategory Security -GroupScope Global -DisplayName """,'1-StartHere'!B139,B147,""""," -Description ","""",C147,""""," -Verbose")))</f>
        <v>New-ADGroup -Name "Priv-VDI-RedirectionAdmin" -SamAccountName "VDI-RedirectionAdmin" -Path "OU=!Privileged,OU=!Groups,OU=!Accounts,DC=VDILockdownGuide.com,DC=LOCAL" -GroupCategory Security -GroupScope Global -DisplayName "VDI-RedirectionAdmin" -Description "Grants permissions to the User Profile Storage to Modify items, will not have access to modify permissions" -Verbose</v>
      </c>
    </row>
    <row r="148" spans="1:4" x14ac:dyDescent="0.2">
      <c r="A148" t="s">
        <v>28</v>
      </c>
      <c r="B148" t="s">
        <v>8</v>
      </c>
      <c r="C148" t="s">
        <v>14</v>
      </c>
      <c r="D148" t="str">
        <f>IF(B148="","",(CONCATENATE("New-ADGroup -Name ","""",'1-StartHere'!$B$3,B148,""""," -SamAccountName ","""",B148,""""," -Path ","""",'1-StartHere'!$B$4,",DC=",'1-StartHere'!$B$1,",DC=",'1-StartHere'!$B$2,""""," -GroupCategory Security -GroupScope Global -DisplayName """,'1-StartHere'!B140,B148,""""," -Description ","""",C148,""""," -Verbose")))</f>
        <v>New-ADGroup -Name "Priv-VDI-Access" -SamAccountName "VDI-Access" -Path "OU=!Privileged,OU=!Groups,OU=!Accounts,DC=VDILockdownGuide.com,DC=LOCAL" -GroupCategory Security -GroupScope Global -DisplayName "VDI-Access" -Description "VDI Session Policy to Allow Access to VDI" -Verbose</v>
      </c>
    </row>
    <row r="149" spans="1:4" x14ac:dyDescent="0.2">
      <c r="A149" t="s">
        <v>28</v>
      </c>
      <c r="B149" t="s">
        <v>9</v>
      </c>
      <c r="C149" t="s">
        <v>15</v>
      </c>
      <c r="D149" t="str">
        <f>IF(B149="","",(CONCATENATE("New-ADGroup -Name ","""",'1-StartHere'!$B$3,B149,""""," -SamAccountName ","""",B149,""""," -Path ","""",'1-StartHere'!$B$4,",DC=",'1-StartHere'!$B$1,",DC=",'1-StartHere'!$B$2,""""," -GroupCategory Security -GroupScope Global -DisplayName """,'1-StartHere'!B141,B149,""""," -Description ","""",C149,""""," -Verbose")))</f>
        <v>New-ADGroup -Name "Priv-VDI-ExternalAccess" -SamAccountName "VDI-ExternalAccess" -Path "OU=!Privileged,OU=!Groups,OU=!Accounts,DC=VDILockdownGuide.com,DC=LOCAL" -GroupCategory Security -GroupScope Global -DisplayName "VDI-ExternalAccess" -Description "VDI Access Policy for External Users" -Verbose</v>
      </c>
    </row>
    <row r="150" spans="1:4" x14ac:dyDescent="0.2">
      <c r="A150" t="s">
        <v>28</v>
      </c>
      <c r="B150" t="s">
        <v>10</v>
      </c>
      <c r="C150" t="s">
        <v>16</v>
      </c>
      <c r="D150" t="str">
        <f>IF(B150="","",(CONCATENATE("New-ADGroup -Name ","""",'1-StartHere'!$B$3,B150,""""," -SamAccountName ","""",B150,""""," -Path ","""",'1-StartHere'!$B$4,",DC=",'1-StartHere'!$B$1,",DC=",'1-StartHere'!$B$2,""""," -GroupCategory Security -GroupScope Global -DisplayName """,'1-StartHere'!B142,B150,""""," -Description ","""",C150,""""," -Verbose")))</f>
        <v>New-ADGroup -Name "Priv-VDI-ApplicationX" -SamAccountName "VDI-ApplicationX" -Path "OU=!Privileged,OU=!Groups,OU=!Accounts,DC=VDILockdownGuide.com,DC=LOCAL" -GroupCategory Security -GroupScope Global -DisplayName "VDI-ApplicationX" -Description "VDI Access Policy for Application X" -Verbose</v>
      </c>
    </row>
    <row r="151" spans="1:4" x14ac:dyDescent="0.2">
      <c r="A151" t="s">
        <v>28</v>
      </c>
      <c r="B151" t="s">
        <v>11</v>
      </c>
      <c r="C151" t="s">
        <v>17</v>
      </c>
      <c r="D151" t="str">
        <f>IF(B151="","",(CONCATENATE("New-ADGroup -Name ","""",'1-StartHere'!$B$3,B151,""""," -SamAccountName ","""",B151,""""," -Path ","""",'1-StartHere'!$B$4,",DC=",'1-StartHere'!$B$1,",DC=",'1-StartHere'!$B$2,""""," -GroupCategory Security -GroupScope Global -DisplayName """,'1-StartHere'!B143,B151,""""," -Description ","""",C151,""""," -Verbose")))</f>
        <v>New-ADGroup -Name "Priv-VDI-DesktopY" -SamAccountName "VDI-DesktopY" -Path "OU=!Privileged,OU=!Groups,OU=!Accounts,DC=VDILockdownGuide.com,DC=LOCAL" -GroupCategory Security -GroupScope Global -DisplayName "VDI-DesktopY" -Description "VDI Access Policy for Desktop Y" -Verbose</v>
      </c>
    </row>
    <row r="152" spans="1:4" x14ac:dyDescent="0.2">
      <c r="A152" t="s">
        <v>28</v>
      </c>
      <c r="B152" t="s">
        <v>397</v>
      </c>
      <c r="C152" t="s">
        <v>396</v>
      </c>
      <c r="D152" t="str">
        <f>IF(B152="","",(CONCATENATE("New-ADGroup -Name ","""",'1-StartHere'!$B$3,B152,""""," -SamAccountName ","""",B152,""""," -Path ","""",'1-StartHere'!$B$4,",DC=",'1-StartHere'!$B$1,",DC=",'1-StartHere'!$B$2,""""," -GroupCategory Security -GroupScope Global -DisplayName """,'1-StartHere'!B144,B152,""""," -Description ","""",C152,""""," -Verbose")))</f>
        <v>New-ADGroup -Name "Priv-VDI-POL-AppControl-Allow" -SamAccountName "VDI-POL-AppControl-Allow" -Path "OU=!Privileged,OU=!Groups,OU=!Accounts,DC=VDILockdownGuide.com,DC=LOCAL" -GroupCategory Security -GroupScope Global -DisplayName "VDI-POL-AppControl-Allow" -Description "AppControl Allow Group (Admins\Service Desk Only)" -Verbose</v>
      </c>
    </row>
    <row r="153" spans="1:4" x14ac:dyDescent="0.2">
      <c r="A153" t="s">
        <v>239</v>
      </c>
      <c r="B153" t="s">
        <v>375</v>
      </c>
      <c r="C153" t="s">
        <v>265</v>
      </c>
      <c r="D153" t="str">
        <f>IF(B153="","",(CONCATENATE("New-ADGroup -Name ","""",'1-StartHere'!$B$3,B153,""""," -SamAccountName ","""",B153,""""," -Path ","""",'1-StartHere'!$B$4,",DC=",'1-StartHere'!$B$1,",DC=",'1-StartHere'!$B$2,""""," -GroupCategory Security -GroupScope Global -DisplayName """,'1-StartHere'!B145,B153,""""," -Description ","""",C153,""""," -Verbose")))</f>
        <v>New-ADGroup -Name "Priv-SQL-Local-Admin" -SamAccountName "SQL-Local-Admin" -Path "OU=!Privileged,OU=!Groups,OU=!Accounts,DC=VDILockdownGuide.com,DC=LOCAL" -GroupCategory Security -GroupScope Global -DisplayName "SQL-Local-Admin" -Description "Microsoft SQL - Grants permission to the local Admin Group of the SQL Servers" -Verbose</v>
      </c>
    </row>
    <row r="154" spans="1:4" x14ac:dyDescent="0.2">
      <c r="A154" t="s">
        <v>239</v>
      </c>
      <c r="B154" t="s">
        <v>374</v>
      </c>
      <c r="C154" t="s">
        <v>530</v>
      </c>
      <c r="D154" t="str">
        <f>IF(B154="","",(CONCATENATE("New-ADGroup -Name ","""",'1-StartHere'!$B$3,B154,""""," -SamAccountName ","""",B154,""""," -Path ","""",'1-StartHere'!$B$4,",DC=",'1-StartHere'!$B$1,",DC=",'1-StartHere'!$B$2,""""," -GroupCategory Security -GroupScope Global -DisplayName """,'1-StartHere'!B146,B154,""""," -Description ","""",C154,""""," -Verbose")))</f>
        <v>New-ADGroup -Name "Priv-SQL-Full-Admin" -SamAccountName "SQL-Full-Admin" -Path "OU=!Privileged,OU=!Groups,OU=!Accounts,DC=VDILockdownGuide.com,DC=LOCAL" -GroupCategory Security -GroupScope Global -DisplayName "SQL-Full-Admin" -Description "Microsoft SQL - Grants permission to the local Admin Group of the SQL Servers and the SysAdmin Role in SQL" -Verbose</v>
      </c>
    </row>
    <row r="155" spans="1:4" x14ac:dyDescent="0.2">
      <c r="A155" t="s">
        <v>239</v>
      </c>
      <c r="B155" t="s">
        <v>280</v>
      </c>
      <c r="C155" t="s">
        <v>281</v>
      </c>
      <c r="D155" t="str">
        <f>IF(B155="","",(CONCATENATE("New-ADGroup -Name ","""",'1-StartHere'!$B$3,B155,""""," -SamAccountName ","""",B155,""""," -Path ","""",'1-StartHere'!$B$4,",DC=",'1-StartHere'!$B$1,",DC=",'1-StartHere'!$B$2,""""," -GroupCategory Security -GroupScope Global -DisplayName """,'1-StartHere'!B147,B155,""""," -Description ","""",C155,""""," -Verbose")))</f>
        <v>New-ADGroup -Name "Priv-SQL-db_owner-DBName" -SamAccountName "SQL-db_owner-DBName" -Path "OU=!Privileged,OU=!Groups,OU=!Accounts,DC=VDILockdownGuide.com,DC=LOCAL" -GroupCategory Security -GroupScope Global -DisplayName "SQL-db_owner-DBName" -Description "Grants permissions to perform all configuration and maintenance activities on the database, and can also drop the database in SQL Server. " -Verbose</v>
      </c>
    </row>
    <row r="156" spans="1:4" x14ac:dyDescent="0.2">
      <c r="A156" t="s">
        <v>239</v>
      </c>
      <c r="B156" t="s">
        <v>274</v>
      </c>
      <c r="C156" t="s">
        <v>266</v>
      </c>
      <c r="D156" t="str">
        <f>IF(B156="","",(CONCATENATE("New-ADGroup -Name ","""",'1-StartHere'!$B$3,B156,""""," -SamAccountName ","""",B156,""""," -Path ","""",'1-StartHere'!$B$4,",DC=",'1-StartHere'!$B$1,",DC=",'1-StartHere'!$B$2,""""," -GroupCategory Security -GroupScope Global -DisplayName """,'1-StartHere'!B148,B156,""""," -Description ","""",C156,""""," -Verbose")))</f>
        <v>New-ADGroup -Name "Priv-SQL-db_securityadmin" -SamAccountName "SQL-db_securityadmin" -Path "OU=!Privileged,OU=!Groups,OU=!Accounts,DC=VDILockdownGuide.com,DC=LOCAL" -GroupCategory Security -GroupScope Global -DisplayName "SQL-db_securityadmin" -Description "Members of the db_securityadmin fixed database role can modify role membership for custom roles only and manage permissions. Members of this role can potentially elevate their privileges and their actions should be monitored." -Verbose</v>
      </c>
    </row>
    <row r="157" spans="1:4" x14ac:dyDescent="0.2">
      <c r="A157" t="s">
        <v>239</v>
      </c>
      <c r="B157" t="s">
        <v>275</v>
      </c>
      <c r="C157" t="s">
        <v>267</v>
      </c>
      <c r="D157" t="str">
        <f>IF(B157="","",(CONCATENATE("New-ADGroup -Name ","""",'1-StartHere'!$B$3,B157,""""," -SamAccountName ","""",B157,""""," -Path ","""",'1-StartHere'!$B$4,",DC=",'1-StartHere'!$B$1,",DC=",'1-StartHere'!$B$2,""""," -GroupCategory Security -GroupScope Global -DisplayName """,'1-StartHere'!B149,B157,""""," -Description ","""",C157,""""," -Verbose")))</f>
        <v>New-ADGroup -Name "Priv-SQL-db_accessadmin" -SamAccountName "SQL-db_accessadmin" -Path "OU=!Privileged,OU=!Groups,OU=!Accounts,DC=VDILockdownGuide.com,DC=LOCAL" -GroupCategory Security -GroupScope Global -DisplayName "SQL-db_accessadmin" -Description "Members of the db_accessadmin fixed database role can add or remove access to the database for Windows logins, Windows groups, and SQL Server logins." -Verbose</v>
      </c>
    </row>
    <row r="158" spans="1:4" x14ac:dyDescent="0.2">
      <c r="A158" t="s">
        <v>239</v>
      </c>
      <c r="B158" t="s">
        <v>276</v>
      </c>
      <c r="C158" t="s">
        <v>268</v>
      </c>
      <c r="D158" t="str">
        <f>IF(B158="","",(CONCATENATE("New-ADGroup -Name ","""",'1-StartHere'!$B$3,B158,""""," -SamAccountName ","""",B158,""""," -Path ","""",'1-StartHere'!$B$4,",DC=",'1-StartHere'!$B$1,",DC=",'1-StartHere'!$B$2,""""," -GroupCategory Security -GroupScope Global -DisplayName """,'1-StartHere'!B150,B158,""""," -Description ","""",C158,""""," -Verbose")))</f>
        <v>New-ADGroup -Name "Priv-SQL-db_backupoperator" -SamAccountName "SQL-db_backupoperator" -Path "OU=!Privileged,OU=!Groups,OU=!Accounts,DC=VDILockdownGuide.com,DC=LOCAL" -GroupCategory Security -GroupScope Global -DisplayName "SQL-db_backupoperator" -Description "Members of the db_backupoperator fixed database role can back up the database." -Verbose</v>
      </c>
    </row>
    <row r="159" spans="1:4" x14ac:dyDescent="0.2">
      <c r="A159" t="s">
        <v>239</v>
      </c>
      <c r="B159" t="s">
        <v>277</v>
      </c>
      <c r="C159" t="s">
        <v>269</v>
      </c>
      <c r="D159" t="str">
        <f>IF(B159="","",(CONCATENATE("New-ADGroup -Name ","""",'1-StartHere'!$B$3,B159,""""," -SamAccountName ","""",B159,""""," -Path ","""",'1-StartHere'!$B$4,",DC=",'1-StartHere'!$B$1,",DC=",'1-StartHere'!$B$2,""""," -GroupCategory Security -GroupScope Global -DisplayName """,'1-StartHere'!B151,B159,""""," -Description ","""",C159,""""," -Verbose")))</f>
        <v>New-ADGroup -Name "Priv-SQL-db_ddladmin" -SamAccountName "SQL-db_ddladmin" -Path "OU=!Privileged,OU=!Groups,OU=!Accounts,DC=VDILockdownGuide.com,DC=LOCAL" -GroupCategory Security -GroupScope Global -DisplayName "SQL-db_ddladmin" -Description "Members of the db_ddladmin fixed database role can run any Data Definition Language (DDL) command in a database." -Verbose</v>
      </c>
    </row>
    <row r="160" spans="1:4" x14ac:dyDescent="0.2">
      <c r="A160" t="s">
        <v>239</v>
      </c>
      <c r="B160" t="s">
        <v>278</v>
      </c>
      <c r="C160" t="s">
        <v>270</v>
      </c>
      <c r="D160" t="str">
        <f>IF(B160="","",(CONCATENATE("New-ADGroup -Name ","""",'1-StartHere'!$B$3,B160,""""," -SamAccountName ","""",B160,""""," -Path ","""",'1-StartHere'!$B$4,",DC=",'1-StartHere'!$B$1,",DC=",'1-StartHere'!$B$2,""""," -GroupCategory Security -GroupScope Global -DisplayName """,'1-StartHere'!B152,B160,""""," -Description ","""",C160,""""," -Verbose")))</f>
        <v>New-ADGroup -Name "Priv-SQL-db_datawriter" -SamAccountName "SQL-db_datawriter" -Path "OU=!Privileged,OU=!Groups,OU=!Accounts,DC=VDILockdownGuide.com,DC=LOCAL" -GroupCategory Security -GroupScope Global -DisplayName "SQL-db_datawriter" -Description "Members of the db_datawriter fixed database role can add, delete, or change data in all user tables." -Verbose</v>
      </c>
    </row>
    <row r="161" spans="1:4" x14ac:dyDescent="0.2">
      <c r="A161" t="s">
        <v>239</v>
      </c>
      <c r="B161" t="s">
        <v>279</v>
      </c>
      <c r="C161" t="s">
        <v>271</v>
      </c>
      <c r="D161" t="str">
        <f>IF(B161="","",(CONCATENATE("New-ADGroup -Name ","""",'1-StartHere'!$B$3,B161,""""," -SamAccountName ","""",B161,""""," -Path ","""",'1-StartHere'!$B$4,",DC=",'1-StartHere'!$B$1,",DC=",'1-StartHere'!$B$2,""""," -GroupCategory Security -GroupScope Global -DisplayName """,'1-StartHere'!B153,B161,""""," -Description ","""",C161,""""," -Verbose")))</f>
        <v>New-ADGroup -Name "Priv-SQL-db_datareader" -SamAccountName "SQL-db_datareader" -Path "OU=!Privileged,OU=!Groups,OU=!Accounts,DC=VDILockdownGuide.com,DC=LOCAL" -GroupCategory Security -GroupScope Global -DisplayName "SQL-db_datareader" -Description "Members of the db_datareader fixed database role can read all data from all user tables." -Verbose</v>
      </c>
    </row>
    <row r="162" spans="1:4" x14ac:dyDescent="0.2">
      <c r="A162" t="s">
        <v>239</v>
      </c>
      <c r="B162" t="s">
        <v>286</v>
      </c>
      <c r="C162" t="s">
        <v>272</v>
      </c>
      <c r="D162" t="str">
        <f>IF(B162="","",(CONCATENATE("New-ADGroup -Name ","""",'1-StartHere'!$B$3,B162,""""," -SamAccountName ","""",B162,""""," -Path ","""",'1-StartHere'!$B$4,",DC=",'1-StartHere'!$B$1,",DC=",'1-StartHere'!$B$2,""""," -GroupCategory Security -GroupScope Global -DisplayName """,'1-StartHere'!B154,B162,""""," -Description ","""",C162,""""," -Verbose")))</f>
        <v>New-ADGroup -Name "Priv-SQL-db_denydatawriter" -SamAccountName "SQL-db_denydatawriter" -Path "OU=!Privileged,OU=!Groups,OU=!Accounts,DC=VDILockdownGuide.com,DC=LOCAL" -GroupCategory Security -GroupScope Global -DisplayName "SQL-db_denydatawriter" -Description "Members of the db_denydatawriter fixed database role cannot add, modify, or delete any data in the user tables within a database." -Verbose</v>
      </c>
    </row>
    <row r="163" spans="1:4" x14ac:dyDescent="0.2">
      <c r="A163" t="s">
        <v>239</v>
      </c>
      <c r="B163" t="s">
        <v>287</v>
      </c>
      <c r="C163" t="s">
        <v>273</v>
      </c>
      <c r="D163" t="str">
        <f>IF(B163="","",(CONCATENATE("New-ADGroup -Name ","""",'1-StartHere'!$B$3,B163,""""," -SamAccountName ","""",B163,""""," -Path ","""",'1-StartHere'!$B$4,",DC=",'1-StartHere'!$B$1,",DC=",'1-StartHere'!$B$2,""""," -GroupCategory Security -GroupScope Global -DisplayName """,'1-StartHere'!B155,B163,""""," -Description ","""",C163,""""," -Verbose")))</f>
        <v>New-ADGroup -Name "Priv-SQL-db_denydatareader" -SamAccountName "SQL-db_denydatareader" -Path "OU=!Privileged,OU=!Groups,OU=!Accounts,DC=VDILockdownGuide.com,DC=LOCAL" -GroupCategory Security -GroupScope Global -DisplayName "SQL-db_denydatareader" -Description "Members of the db_denydatareader fixed database role cannot read any data in the user tables within a database." -Verbose</v>
      </c>
    </row>
    <row r="164" spans="1:4" x14ac:dyDescent="0.2">
      <c r="A164" t="s">
        <v>289</v>
      </c>
      <c r="B164" t="s">
        <v>379</v>
      </c>
      <c r="C164" t="s">
        <v>291</v>
      </c>
      <c r="D164" t="str">
        <f>IF(B164="","",(CONCATENATE("New-ADGroup -Name ","""",'1-StartHere'!$B$3,B164,""""," -SamAccountName ","""",B164,""""," -Path ","""",'1-StartHere'!$B$4,",DC=",'1-StartHere'!$B$1,",DC=",'1-StartHere'!$B$2,""""," -GroupCategory Security -GroupScope Global -DisplayName """,'1-StartHere'!B156,B164,""""," -Description ","""",C164,""""," -Verbose")))</f>
        <v>New-ADGroup -Name "Priv-AlienVault-Full-Admin" -SamAccountName "AlienVault-Full-Admin" -Path "OU=!Privileged,OU=!Groups,OU=!Accounts,DC=VDILockdownGuide.com,DC=LOCAL" -GroupCategory Security -GroupScope Global -DisplayName "AlienVault-Full-Admin" -Description "Grants permission to the local Admin Group of the AlienVault USM Server and also have the Admin Role within the Application" -Verbose</v>
      </c>
    </row>
    <row r="165" spans="1:4" x14ac:dyDescent="0.2">
      <c r="A165" t="s">
        <v>289</v>
      </c>
      <c r="B165" t="s">
        <v>290</v>
      </c>
      <c r="C165" t="s">
        <v>292</v>
      </c>
      <c r="D165" t="str">
        <f>IF(B165="","",(CONCATENATE("New-ADGroup -Name ","""",'1-StartHere'!$B$3,B165,""""," -SamAccountName ","""",B165,""""," -Path ","""",'1-StartHere'!$B$4,",DC=",'1-StartHere'!$B$1,",DC=",'1-StartHere'!$B$2,""""," -GroupCategory Security -GroupScope Global -DisplayName """,'1-StartHere'!B157,B165,""""," -Description ","""",C165,""""," -Verbose")))</f>
        <v>New-ADGroup -Name "Priv-AlienVault-User" -SamAccountName "AlienVault-User" -Path "OU=!Privileged,OU=!Groups,OU=!Accounts,DC=VDILockdownGuide.com,DC=LOCAL" -GroupCategory Security -GroupScope Global -DisplayName "AlienVault-User" -Description "Grants permission to the assigned areas that the Admin delegated." -Verbose</v>
      </c>
    </row>
    <row r="166" spans="1:4" x14ac:dyDescent="0.2">
      <c r="A166" t="s">
        <v>382</v>
      </c>
      <c r="B166" t="s">
        <v>380</v>
      </c>
      <c r="C166" t="s">
        <v>291</v>
      </c>
      <c r="D166" t="str">
        <f>IF(B166="","",(CONCATENATE("New-ADGroup -Name ","""",'1-StartHere'!$B$3,B166,""""," -SamAccountName ","""",B166,""""," -Path ","""",'1-StartHere'!$B$4,",DC=",'1-StartHere'!$B$1,",DC=",'1-StartHere'!$B$2,""""," -GroupCategory Security -GroupScope Global -DisplayName """,'1-StartHere'!B158,B166,""""," -Description ","""",C166,""""," -Verbose")))</f>
        <v>New-ADGroup -Name "Priv-Oracle-Local-Admin" -SamAccountName "Oracle-Local-Admin" -Path "OU=!Privileged,OU=!Groups,OU=!Accounts,DC=VDILockdownGuide.com,DC=LOCAL" -GroupCategory Security -GroupScope Global -DisplayName "Oracle-Local-Admin" -Description "Grants permission to the local Admin Group of the AlienVault USM Server and also have the Admin Role within the Application" -Verbose</v>
      </c>
    </row>
    <row r="167" spans="1:4" x14ac:dyDescent="0.2">
      <c r="A167" t="s">
        <v>382</v>
      </c>
      <c r="B167" t="s">
        <v>335</v>
      </c>
      <c r="C167" t="s">
        <v>381</v>
      </c>
      <c r="D167" t="str">
        <f>IF(B167="","",(CONCATENATE("New-ADGroup -Name ","""",'1-StartHere'!$B$3,B167,""""," -SamAccountName ","""",B167,""""," -Path ","""",'1-StartHere'!$B$4,",DC=",'1-StartHere'!$B$1,",DC=",'1-StartHere'!$B$2,""""," -GroupCategory Security -GroupScope Global -DisplayName """,'1-StartHere'!B159,B167,""""," -Description ","""",C167,""""," -Verbose")))</f>
        <v>New-ADGroup -Name "Priv-Oracle-Connect" -SamAccountName "Oracle-Connect" -Path "OU=!Privileged,OU=!Groups,OU=!Accounts,DC=VDILockdownGuide.com,DC=LOCAL" -GroupCategory Security -GroupScope Global -DisplayName "Oracle-Connect" -Description "Grants permission to the local Admin Group of the Oracle Database Servers" -Verbose</v>
      </c>
    </row>
    <row r="168" spans="1:4" x14ac:dyDescent="0.2">
      <c r="A168" t="s">
        <v>382</v>
      </c>
      <c r="B168" t="s">
        <v>336</v>
      </c>
      <c r="C168" t="s">
        <v>348</v>
      </c>
      <c r="D168" t="str">
        <f>IF(B168="","",(CONCATENATE("New-ADGroup -Name ","""",'1-StartHere'!$B$3,B168,""""," -SamAccountName ","""",B168,""""," -Path ","""",'1-StartHere'!$B$4,",DC=",'1-StartHere'!$B$1,",DC=",'1-StartHere'!$B$2,""""," -GroupCategory Security -GroupScope Global -DisplayName """,'1-StartHere'!B160,B168,""""," -Description ","""",C168,""""," -Verbose")))</f>
        <v>New-ADGroup -Name "Priv-Oracle-Resource" -SamAccountName "Oracle-Resource" -Path "OU=!Privileged,OU=!Groups,OU=!Accounts,DC=VDILockdownGuide.com,DC=LOCAL" -GroupCategory Security -GroupScope Global -DisplayName "Oracle-Resource" -Description "Grants permission to CREATE CLUSTER, CREATE INDEXTYPE, CREATE OPERATOR, CREATE PROCEDURE, CREATE SEQUENCE, CREATE TABLE, CREATE TRIGGER, CREATE TYPE" -Verbose</v>
      </c>
    </row>
    <row r="169" spans="1:4" x14ac:dyDescent="0.2">
      <c r="A169" t="s">
        <v>382</v>
      </c>
      <c r="B169" t="s">
        <v>337</v>
      </c>
      <c r="C169" t="s">
        <v>350</v>
      </c>
      <c r="D169" t="str">
        <f>IF(B169="","",(CONCATENATE("New-ADGroup -Name ","""",'1-StartHere'!$B$3,B169,""""," -SamAccountName ","""",B169,""""," -Path ","""",'1-StartHere'!$B$4,",DC=",'1-StartHere'!$B$1,",DC=",'1-StartHere'!$B$2,""""," -GroupCategory Security -GroupScope Global -DisplayName """,'1-StartHere'!B161,B169,""""," -Description ","""",C169,""""," -Verbose")))</f>
        <v>New-ADGroup -Name "Priv-Oracle-DBA" -SamAccountName "Oracle-DBA" -Path "OU=!Privileged,OU=!Groups,OU=!Accounts,DC=VDILockdownGuide.com,DC=LOCAL" -GroupCategory Security -GroupScope Global -DisplayName "Oracle-DBA" -Description "Grants permissions to All system privileges WITH ADMIN OPTION" -Verbose</v>
      </c>
    </row>
    <row r="170" spans="1:4" x14ac:dyDescent="0.2">
      <c r="A170" t="s">
        <v>382</v>
      </c>
      <c r="B170" t="s">
        <v>338</v>
      </c>
      <c r="C170" t="s">
        <v>485</v>
      </c>
      <c r="D170" t="str">
        <f>IF(B170="","",(CONCATENATE("New-ADGroup -Name ","""",'1-StartHere'!$B$3,B170,""""," -SamAccountName ","""",B170,""""," -Path ","""",'1-StartHere'!$B$4,",DC=",'1-StartHere'!$B$1,",DC=",'1-StartHere'!$B$2,""""," -GroupCategory Security -GroupScope Global -DisplayName """,'1-StartHere'!B162,B170,""""," -Description ","""",C170,""""," -Verbose")))</f>
        <v>New-ADGroup -Name "Priv-Oracle-EXP_FULL_DATABASE" -SamAccountName "Oracle-EXP_FULL_DATABASE" -Path "OU=!Privileged,OU=!Groups,OU=!Accounts,DC=VDILockdownGuide.com,DC=LOCAL" -GroupCategory Security -GroupScope Global -DisplayName "Oracle-EXP_FULL_DATABASE" -Description "Grants permissions to  perform full and incremental database exports. Includes: SELECT ANY TABLE, BACKUP ANY TABLE, EXECUTE ANY PROCEDURE, EXECUTE ANY TYPE, ADMINISTER RESOURCE MANAGER, and INSERT, DELETE, and UPDATE on the tables SYS.INCVID, SYS.INCFIL, and SYS.INCEXP. Also the following roles: EXECUTE_CATALOG_ROLE and SELECT_CATALOG_ROLE." -Verbose</v>
      </c>
    </row>
    <row r="171" spans="1:4" x14ac:dyDescent="0.2">
      <c r="A171" t="s">
        <v>382</v>
      </c>
      <c r="B171" t="s">
        <v>339</v>
      </c>
      <c r="C171" t="s">
        <v>351</v>
      </c>
      <c r="D171" t="str">
        <f>IF(B171="","",(CONCATENATE("New-ADGroup -Name ","""",'1-StartHere'!$B$3,B171,""""," -SamAccountName ","""",B171,""""," -Path ","""",'1-StartHere'!$B$4,",DC=",'1-StartHere'!$B$1,",DC=",'1-StartHere'!$B$2,""""," -GroupCategory Security -GroupScope Global -DisplayName """,'1-StartHere'!B163,B171,""""," -Description ","""",C171,""""," -Verbose")))</f>
        <v>New-ADGroup -Name "Priv-Oracle-IMP_FULL_DATABASE" -SamAccountName "Oracle-IMP_FULL_DATABASE" -Path "OU=!Privileged,OU=!Groups,OU=!Accounts,DC=VDILockdownGuide.com,DC=LOCAL" -GroupCategory Security -GroupScope Global -DisplayName "Oracle-IMP_FULL_DATABASE" -Description "Grants permissions to perform full database imports. Includes an extensive list of system privileges (use view DBA_SYS_PRIVS to view privileges) and the following roles: EXECUTE_CATALOG_ROLE and SELECT_CATALOG_ROLE." -Verbose</v>
      </c>
    </row>
    <row r="172" spans="1:4" x14ac:dyDescent="0.2">
      <c r="A172" t="s">
        <v>382</v>
      </c>
      <c r="B172" t="s">
        <v>340</v>
      </c>
      <c r="C172" t="s">
        <v>352</v>
      </c>
      <c r="D172" t="str">
        <f>IF(B172="","",(CONCATENATE("New-ADGroup -Name ","""",'1-StartHere'!$B$3,B172,""""," -SamAccountName ","""",B172,""""," -Path ","""",'1-StartHere'!$B$4,",DC=",'1-StartHere'!$B$1,",DC=",'1-StartHere'!$B$2,""""," -GroupCategory Security -GroupScope Global -DisplayName """,'1-StartHere'!B164,B172,""""," -Description ","""",C172,""""," -Verbose")))</f>
        <v>New-ADGroup -Name "Priv-Oracle-DELETE_CATALOG_ROLE" -SamAccountName "Oracle-DELETE_CATALOG_ROLE" -Path "OU=!Privileged,OU=!Groups,OU=!Accounts,DC=VDILockdownGuide.com,DC=LOCAL" -GroupCategory Security -GroupScope Global -DisplayName "Oracle-DELETE_CATALOG_ROLE" -Description "Grants permissions to DELETE privilege on the system audit table (AUD$)" -Verbose</v>
      </c>
    </row>
    <row r="173" spans="1:4" x14ac:dyDescent="0.2">
      <c r="A173" t="s">
        <v>382</v>
      </c>
      <c r="B173" t="s">
        <v>341</v>
      </c>
      <c r="C173" t="s">
        <v>353</v>
      </c>
      <c r="D173" t="str">
        <f>IF(B173="","",(CONCATENATE("New-ADGroup -Name ","""",'1-StartHere'!$B$3,B173,""""," -SamAccountName ","""",B173,""""," -Path ","""",'1-StartHere'!$B$4,",DC=",'1-StartHere'!$B$1,",DC=",'1-StartHere'!$B$2,""""," -GroupCategory Security -GroupScope Global -DisplayName """,'1-StartHere'!B165,B173,""""," -Description ","""",C173,""""," -Verbose")))</f>
        <v>New-ADGroup -Name "Priv-Oracle-EXECUTE_CATALOG_ROLE" -SamAccountName "Oracle-EXECUTE_CATALOG_ROLE" -Path "OU=!Privileged,OU=!Groups,OU=!Accounts,DC=VDILockdownGuide.com,DC=LOCAL" -GroupCategory Security -GroupScope Global -DisplayName "Oracle-EXECUTE_CATALOG_ROLE" -Description "Grants permissions to EXECUTE privilege on objects in the data dictionary. Also, HS_ADMIN_ROLE." -Verbose</v>
      </c>
    </row>
    <row r="174" spans="1:4" x14ac:dyDescent="0.2">
      <c r="A174" t="s">
        <v>382</v>
      </c>
      <c r="B174" t="s">
        <v>342</v>
      </c>
      <c r="C174" t="s">
        <v>354</v>
      </c>
      <c r="D174" t="str">
        <f>IF(B174="","",(CONCATENATE("New-ADGroup -Name ","""",'1-StartHere'!$B$3,B174,""""," -SamAccountName ","""",B174,""""," -Path ","""",'1-StartHere'!$B$4,",DC=",'1-StartHere'!$B$1,",DC=",'1-StartHere'!$B$2,""""," -GroupCategory Security -GroupScope Global -DisplayName """,'1-StartHere'!B166,B174,""""," -Description ","""",C174,""""," -Verbose")))</f>
        <v>New-ADGroup -Name "Priv-Oracle-SELECT_CATALOG_ROLE" -SamAccountName "Oracle-SELECT_CATALOG_ROLE" -Path "OU=!Privileged,OU=!Groups,OU=!Accounts,DC=VDILockdownGuide.com,DC=LOCAL" -GroupCategory Security -GroupScope Global -DisplayName "Oracle-SELECT_CATALOG_ROLE" -Description "Grants permissions to SELECT privilege on objects in the data dictionary. Also, HS_ADMIN_ROLE." -Verbose</v>
      </c>
    </row>
    <row r="175" spans="1:4" x14ac:dyDescent="0.2">
      <c r="A175" t="s">
        <v>382</v>
      </c>
      <c r="B175" t="s">
        <v>343</v>
      </c>
      <c r="C175" t="s">
        <v>350</v>
      </c>
      <c r="D175" t="str">
        <f>IF(B175="","",(CONCATENATE("New-ADGroup -Name ","""",'1-StartHere'!$B$3,B175,""""," -SamAccountName ","""",B175,""""," -Path ","""",'1-StartHere'!$B$4,",DC=",'1-StartHere'!$B$1,",DC=",'1-StartHere'!$B$2,""""," -GroupCategory Security -GroupScope Global -DisplayName """,'1-StartHere'!B167,B175,""""," -Description ","""",C175,""""," -Verbose")))</f>
        <v>New-ADGroup -Name "Priv-Oracle-RECOVERY_CATALOG_OWNER" -SamAccountName "Oracle-RECOVERY_CATALOG_OWNER" -Path "OU=!Privileged,OU=!Groups,OU=!Accounts,DC=VDILockdownGuide.com,DC=LOCAL" -GroupCategory Security -GroupScope Global -DisplayName "Oracle-RECOVERY_CATALOG_OWNER" -Description "Grants permissions to All system privileges WITH ADMIN OPTION" -Verbose</v>
      </c>
    </row>
    <row r="176" spans="1:4" x14ac:dyDescent="0.2">
      <c r="A176" t="s">
        <v>382</v>
      </c>
      <c r="B176" t="s">
        <v>344</v>
      </c>
      <c r="C176" t="s">
        <v>355</v>
      </c>
      <c r="D176" t="str">
        <f>IF(B176="","",(CONCATENATE("New-ADGroup -Name ","""",'1-StartHere'!$B$3,B176,""""," -SamAccountName ","""",B176,""""," -Path ","""",'1-StartHere'!$B$4,",DC=",'1-StartHere'!$B$1,",DC=",'1-StartHere'!$B$2,""""," -GroupCategory Security -GroupScope Global -DisplayName """,'1-StartHere'!B168,B176,""""," -Description ","""",C176,""""," -Verbose")))</f>
        <v>New-ADGroup -Name "Priv-Oracle-HS_ADMIN_ROLE" -SamAccountName "Oracle-HS_ADMIN_ROLE" -Path "OU=!Privileged,OU=!Groups,OU=!Accounts,DC=VDILockdownGuide.com,DC=LOCAL" -GroupCategory Security -GroupScope Global -DisplayName "Oracle-HS_ADMIN_ROLE" -Description "Grants permissions to protect access to the HS (Heterogeneous Services) data dictionary tables (grants SELECT) and packages (grants EXECUTE). It is granted to SELECT_CATALOG_ROLE and EXECUTE_CATALOG_ROLE such that users with generic data dictionary access also can access the HS data dictionary." -Verbose</v>
      </c>
    </row>
    <row r="177" spans="1:4" x14ac:dyDescent="0.2">
      <c r="A177" t="s">
        <v>382</v>
      </c>
      <c r="B177" t="s">
        <v>345</v>
      </c>
      <c r="C177" t="s">
        <v>356</v>
      </c>
      <c r="D177" t="str">
        <f>IF(B177="","",(CONCATENATE("New-ADGroup -Name ","""",'1-StartHere'!$B$3,B177,""""," -SamAccountName ","""",B177,""""," -Path ","""",'1-StartHere'!$B$4,",DC=",'1-StartHere'!$B$1,",DC=",'1-StartHere'!$B$2,""""," -GroupCategory Security -GroupScope Global -DisplayName """,'1-StartHere'!B169,B177,""""," -Description ","""",C177,""""," -Verbose")))</f>
        <v>New-ADGroup -Name "Priv-Oracle-AQ_USER_ROLE" -SamAccountName "Oracle-AQ_USER_ROLE" -Path "OU=!Privileged,OU=!Groups,OU=!Accounts,DC=VDILockdownGuide.com,DC=LOCAL" -GroupCategory Security -GroupScope Global -DisplayName "Oracle-AQ_USER_ROLE" -Description "Grants permissions to execute privilege on DBMS_AQ and DBMS_AQIN. Obsoleted, but kept mainly for release 8.0 compatibility." -Verbose</v>
      </c>
    </row>
    <row r="178" spans="1:4" x14ac:dyDescent="0.2">
      <c r="A178" t="s">
        <v>382</v>
      </c>
      <c r="B178" t="s">
        <v>346</v>
      </c>
      <c r="C178" t="s">
        <v>357</v>
      </c>
      <c r="D178" t="str">
        <f>IF(B178="","",(CONCATENATE("New-ADGroup -Name ","""",'1-StartHere'!$B$3,B178,""""," -SamAccountName ","""",B178,""""," -Path ","""",'1-StartHere'!$B$4,",DC=",'1-StartHere'!$B$1,",DC=",'1-StartHere'!$B$2,""""," -GroupCategory Security -GroupScope Global -DisplayName """,'1-StartHere'!B170,B178,""""," -Description ","""",C178,""""," -Verbose")))</f>
        <v>New-ADGroup -Name "Priv-Oracle-AQ_ADMINISTRATOR_ROLE" -SamAccountName "Oracle-AQ_ADMINISTRATOR_ROLE" -Path "OU=!Privileged,OU=!Groups,OU=!Accounts,DC=VDILockdownGuide.com,DC=LOCAL" -GroupCategory Security -GroupScope Global -DisplayName "Oracle-AQ_ADMINISTRATOR_ROLE" -Description "Grants permissions to administer Advance Queuing. Includes ENQUEUE ANY QUEUE, DEQUEUE ANY QUEUE, and MANAGE ANY QUEUE, SELECT privileges on AQ tables and EXECUTE privileges on AQ packages." -Verbose</v>
      </c>
    </row>
    <row r="179" spans="1:4" x14ac:dyDescent="0.2">
      <c r="A179" t="s">
        <v>382</v>
      </c>
      <c r="B179" t="s">
        <v>347</v>
      </c>
      <c r="C179" t="s">
        <v>367</v>
      </c>
      <c r="D179" t="str">
        <f>IF(B179="","",(CONCATENATE("New-ADGroup -Name ","""",'1-StartHere'!$B$3,B179,""""," -SamAccountName ","""",B179,""""," -Path ","""",'1-StartHere'!$B$4,",DC=",'1-StartHere'!$B$1,",DC=",'1-StartHere'!$B$2,""""," -GroupCategory Security -GroupScope Global -DisplayName """,'1-StartHere'!B171,B179,""""," -Description ","""",C179,""""," -Verbose")))</f>
        <v>New-ADGroup -Name "Priv-Oracle-SNMPAGENT" -SamAccountName "Oracle-SNMPAGENT" -Path "OU=!Privileged,OU=!Groups,OU=!Accounts,DC=VDILockdownGuide.com,DC=LOCAL" -GroupCategory Security -GroupScope Global -DisplayName "Oracle-SNMPAGENT" -Description "Grants permissions to ANALYZE ANY and grants SELECT on various views. This role is typically used by Enterprise Manager/Intelligent Agent." -Verbose</v>
      </c>
    </row>
    <row r="180" spans="1:4" x14ac:dyDescent="0.2">
      <c r="A180" t="s">
        <v>366</v>
      </c>
      <c r="B180" t="s">
        <v>369</v>
      </c>
      <c r="C180" t="s">
        <v>368</v>
      </c>
      <c r="D180" t="str">
        <f>IF(B180="","",(CONCATENATE("New-ADGroup -Name ","""",'1-StartHere'!$B$3,B180,""""," -SamAccountName ","""",B180,""""," -Path ","""",'1-StartHere'!$B$4,",DC=",'1-StartHere'!$B$1,",DC=",'1-StartHere'!$B$2,""""," -GroupCategory Security -GroupScope Global -DisplayName """,'1-StartHere'!B172,B180,""""," -Description ","""",C180,""""," -Verbose")))</f>
        <v>New-ADGroup -Name "Priv-Web-Admin" -SamAccountName "Web-Admin" -Path "OU=!Privileged,OU=!Groups,OU=!Accounts,DC=VDILockdownGuide.com,DC=LOCAL" -GroupCategory Security -GroupScope Global -DisplayName "Web-Admin" -Description "Grants permissions to the Local Admin Group on All Web Servers" -Verbose</v>
      </c>
    </row>
    <row r="181" spans="1:4" x14ac:dyDescent="0.2">
      <c r="A181" t="s">
        <v>366</v>
      </c>
      <c r="B181" t="s">
        <v>383</v>
      </c>
      <c r="C181" t="s">
        <v>13</v>
      </c>
      <c r="D181" t="str">
        <f>IF(B181="","",(CONCATENATE("New-ADGroup -Name ","""",'1-StartHere'!$B$3,B181,""""," -SamAccountName ","""",B181,""""," -Path ","""",'1-StartHere'!$B$4,",DC=",'1-StartHere'!$B$1,",DC=",'1-StartHere'!$B$2,""""," -GroupCategory Security -GroupScope Global -DisplayName """,'1-StartHere'!B173,B181,""""," -Description ","""",C181,""""," -Verbose")))</f>
        <v>New-ADGroup -Name "Priv-MFA-Required" -SamAccountName "MFA-Required" -Path "OU=!Privileged,OU=!Groups,OU=!Accounts,DC=VDILockdownGuide.com,DC=LOCAL" -GroupCategory Security -GroupScope Global -DisplayName "MFA-Required" -Description "Requires MFA for Logins (Admins and/or External Users)" -Verbose</v>
      </c>
    </row>
    <row r="182" spans="1:4" x14ac:dyDescent="0.2">
      <c r="A182" t="s">
        <v>448</v>
      </c>
      <c r="B182" t="s">
        <v>471</v>
      </c>
      <c r="C182" t="s">
        <v>449</v>
      </c>
      <c r="D182" t="str">
        <f>IF(B182="","",(CONCATENATE("New-ADGroup -Name ","""",'1-StartHere'!$B$3,B182,""""," -SamAccountName ","""",B182,""""," -Path ","""",'1-StartHere'!$B$4,",DC=",'1-StartHere'!$B$1,",DC=",'1-StartHere'!$B$2,""""," -GroupCategory Security -GroupScope Global -DisplayName """,'1-StartHere'!B174,B182,""""," -Description ","""",C182,""""," -Verbose")))</f>
        <v>New-ADGroup -Name "Priv-RDS-POL-Enable-Clipboard" -SamAccountName "RDS-POL-Enable-Clipboard" -Path "OU=!Privileged,OU=!Groups,OU=!Accounts,DC=VDILockdownGuide.com,DC=LOCAL" -GroupCategory Security -GroupScope Global -DisplayName "RDS-POL-Enable-Clipboard" -Description "RDS Session Policy to Allow Copy\Paste Text In and Out of the Session" -Verbose</v>
      </c>
    </row>
    <row r="183" spans="1:4" x14ac:dyDescent="0.2">
      <c r="A183" t="s">
        <v>448</v>
      </c>
      <c r="B183" t="s">
        <v>456</v>
      </c>
      <c r="C183" t="s">
        <v>450</v>
      </c>
      <c r="D183" t="str">
        <f>IF(B183="","",(CONCATENATE("New-ADGroup -Name ","""",'1-StartHere'!$B$3,B183,""""," -SamAccountName ","""",B183,""""," -Path ","""",'1-StartHere'!$B$4,",DC=",'1-StartHere'!$B$1,",DC=",'1-StartHere'!$B$2,""""," -GroupCategory Security -GroupScope Global -DisplayName """,'1-StartHere'!B175,B183,""""," -Description ","""",C183,""""," -Verbose")))</f>
        <v>New-ADGroup -Name "Priv-RDS-POL-Enable-Map-FixedDrives" -SamAccountName "RDS-POL-Enable-Map-FixedDrives" -Path "OU=!Privileged,OU=!Groups,OU=!Accounts,DC=VDILockdownGuide.com,DC=LOCAL" -GroupCategory Security -GroupScope Global -DisplayName "RDS-POL-Enable-Map-FixedDrives" -Description "RDS Session Policy to Allow the Mapping of Fixed Client Drives" -Verbose</v>
      </c>
    </row>
    <row r="184" spans="1:4" x14ac:dyDescent="0.2">
      <c r="A184" t="s">
        <v>448</v>
      </c>
      <c r="B184" t="s">
        <v>457</v>
      </c>
      <c r="C184" t="s">
        <v>451</v>
      </c>
      <c r="D184" t="str">
        <f>IF(B184="","",(CONCATENATE("New-ADGroup -Name ","""",'1-StartHere'!$B$3,B184,""""," -SamAccountName ","""",B184,""""," -Path ","""",'1-StartHere'!$B$4,",DC=",'1-StartHere'!$B$1,",DC=",'1-StartHere'!$B$2,""""," -GroupCategory Security -GroupScope Global -DisplayName """,'1-StartHere'!B176,B184,""""," -Description ","""",C184,""""," -Verbose")))</f>
        <v>New-ADGroup -Name "Priv-RDS-POL-Enable-Map-USB" -SamAccountName "RDS-POL-Enable-Map-USB" -Path "OU=!Privileged,OU=!Groups,OU=!Accounts,DC=VDILockdownGuide.com,DC=LOCAL" -GroupCategory Security -GroupScope Global -DisplayName "RDS-POL-Enable-Map-USB" -Description "RDS Session Policy to Allow USB Devices (Non-HID)" -Verbose</v>
      </c>
    </row>
    <row r="185" spans="1:4" x14ac:dyDescent="0.2">
      <c r="A185" t="s">
        <v>448</v>
      </c>
      <c r="B185" t="s">
        <v>458</v>
      </c>
      <c r="C185" t="s">
        <v>452</v>
      </c>
      <c r="D185" t="str">
        <f>IF(B185="","",(CONCATENATE("New-ADGroup -Name ","""",'1-StartHere'!$B$3,B185,""""," -SamAccountName ","""",B185,""""," -Path ","""",'1-StartHere'!$B$4,",DC=",'1-StartHere'!$B$1,",DC=",'1-StartHere'!$B$2,""""," -GroupCategory Security -GroupScope Global -DisplayName """,'1-StartHere'!B177,B185,""""," -Description ","""",C185,""""," -Verbose")))</f>
        <v>New-ADGroup -Name "Priv-RDS-POL-Enable-Printing" -SamAccountName "RDS-POL-Enable-Printing" -Path "OU=!Privileged,OU=!Groups,OU=!Accounts,DC=VDILockdownGuide.com,DC=LOCAL" -GroupCategory Security -GroupScope Global -DisplayName "RDS-POL-Enable-Printing" -Description "RDS Session Policy to Allow Printing Outside of the Session" -Verbose</v>
      </c>
    </row>
    <row r="186" spans="1:4" x14ac:dyDescent="0.2">
      <c r="A186" t="s">
        <v>448</v>
      </c>
      <c r="B186" t="s">
        <v>459</v>
      </c>
      <c r="C186" t="s">
        <v>453</v>
      </c>
      <c r="D186" t="str">
        <f>IF(B186="","",(CONCATENATE("New-ADGroup -Name ","""",'1-StartHere'!$B$3,B186,""""," -SamAccountName ","""",B186,""""," -Path ","""",'1-StartHere'!$B$4,",DC=",'1-StartHere'!$B$1,",DC=",'1-StartHere'!$B$2,""""," -GroupCategory Security -GroupScope Global -DisplayName """,'1-StartHere'!B178,B186,""""," -Description ","""",C186,""""," -Verbose")))</f>
        <v>New-ADGroup -Name "Priv-RDS-POL-Enable-Map-COM" -SamAccountName "RDS-POL-Enable-Map-COM" -Path "OU=!Privileged,OU=!Groups,OU=!Accounts,DC=VDILockdownGuide.com,DC=LOCAL" -GroupCategory Security -GroupScope Global -DisplayName "RDS-POL-Enable-Map-COM" -Description "RDS Session Policy to Allow the Mapping of COM Client Devices" -Verbose</v>
      </c>
    </row>
    <row r="187" spans="1:4" x14ac:dyDescent="0.2">
      <c r="A187" t="s">
        <v>448</v>
      </c>
      <c r="B187" t="s">
        <v>460</v>
      </c>
      <c r="C187" t="s">
        <v>454</v>
      </c>
      <c r="D187" t="str">
        <f>IF(B187="","",(CONCATENATE("New-ADGroup -Name ","""",'1-StartHere'!$B$3,B187,""""," -SamAccountName ","""",B187,""""," -Path ","""",'1-StartHere'!$B$4,",DC=",'1-StartHere'!$B$1,",DC=",'1-StartHere'!$B$2,""""," -GroupCategory Security -GroupScope Global -DisplayName """,'1-StartHere'!B179,B187,""""," -Description ","""",C187,""""," -Verbose")))</f>
        <v>New-ADGroup -Name "Priv-RDS-POL-Enable-Map-Microphone" -SamAccountName "RDS-POL-Enable-Map-Microphone" -Path "OU=!Privileged,OU=!Groups,OU=!Accounts,DC=VDILockdownGuide.com,DC=LOCAL" -GroupCategory Security -GroupScope Global -DisplayName "RDS-POL-Enable-Map-Microphone" -Description "RDS Session Policy to Allow the Mapping of Microphone Client Devices (Audio In)" -Verbose</v>
      </c>
    </row>
    <row r="188" spans="1:4" x14ac:dyDescent="0.2">
      <c r="A188" t="s">
        <v>448</v>
      </c>
      <c r="B188" t="s">
        <v>461</v>
      </c>
      <c r="C188" t="s">
        <v>455</v>
      </c>
      <c r="D188" t="str">
        <f>IF(B188="","",(CONCATENATE("New-ADGroup -Name ","""",'1-StartHere'!$B$3,B188,""""," -SamAccountName ","""",B188,""""," -Path ","""",'1-StartHere'!$B$4,",DC=",'1-StartHere'!$B$1,",DC=",'1-StartHere'!$B$2,""""," -GroupCategory Security -GroupScope Global -DisplayName """,'1-StartHere'!B180,B188,""""," -Description ","""",C188,""""," -Verbose")))</f>
        <v>New-ADGroup -Name "Priv-RDS-POL-Enable-Map-Audio" -SamAccountName "RDS-POL-Enable-Map-Audio" -Path "OU=!Privileged,OU=!Groups,OU=!Accounts,DC=VDILockdownGuide.com,DC=LOCAL" -GroupCategory Security -GroupScope Global -DisplayName "RDS-POL-Enable-Map-Audio" -Description "RDS Session Policy to Allow the Mapping of Audio Client Devices (Audio Out)" -Verbose</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BB3A3A-5F53-1649-8890-4D7BCFB1780E}">
  <dimension ref="A1:B9"/>
  <sheetViews>
    <sheetView workbookViewId="0">
      <selection activeCell="A8" sqref="A8"/>
    </sheetView>
  </sheetViews>
  <sheetFormatPr baseColWidth="10" defaultRowHeight="16" x14ac:dyDescent="0.2"/>
  <cols>
    <col min="1" max="1" width="30.1640625" bestFit="1" customWidth="1"/>
    <col min="2" max="2" width="208.1640625" bestFit="1" customWidth="1"/>
  </cols>
  <sheetData>
    <row r="1" spans="1:2" x14ac:dyDescent="0.2">
      <c r="A1" s="4" t="s">
        <v>528</v>
      </c>
      <c r="B1" s="4" t="s">
        <v>529</v>
      </c>
    </row>
    <row r="2" spans="1:2" x14ac:dyDescent="0.2">
      <c r="A2" t="s">
        <v>526</v>
      </c>
      <c r="B2" s="7" t="s">
        <v>151</v>
      </c>
    </row>
    <row r="3" spans="1:2" x14ac:dyDescent="0.2">
      <c r="A3" t="s">
        <v>527</v>
      </c>
      <c r="B3" s="7" t="s">
        <v>152</v>
      </c>
    </row>
    <row r="4" spans="1:2" x14ac:dyDescent="0.2">
      <c r="A4" t="s">
        <v>293</v>
      </c>
      <c r="B4" t="s">
        <v>294</v>
      </c>
    </row>
    <row r="5" spans="1:2" x14ac:dyDescent="0.2">
      <c r="A5" t="s">
        <v>295</v>
      </c>
      <c r="B5" t="s">
        <v>296</v>
      </c>
    </row>
    <row r="6" spans="1:2" x14ac:dyDescent="0.2">
      <c r="A6" t="s">
        <v>303</v>
      </c>
      <c r="B6" s="7" t="s">
        <v>304</v>
      </c>
    </row>
    <row r="7" spans="1:2" x14ac:dyDescent="0.2">
      <c r="A7" t="s">
        <v>306</v>
      </c>
      <c r="B7" t="s">
        <v>349</v>
      </c>
    </row>
    <row r="8" spans="1:2" x14ac:dyDescent="0.2">
      <c r="A8" t="s">
        <v>190</v>
      </c>
      <c r="B8" t="s">
        <v>462</v>
      </c>
    </row>
    <row r="9" spans="1:2" x14ac:dyDescent="0.2">
      <c r="A9" t="s">
        <v>465</v>
      </c>
      <c r="B9" t="s">
        <v>466</v>
      </c>
    </row>
  </sheetData>
  <hyperlinks>
    <hyperlink ref="B2" r:id="rId1" xr:uid="{C7BD2FEB-F103-AB4D-80DE-6D3430164B3A}"/>
    <hyperlink ref="B3" r:id="rId2" xr:uid="{7F6FE8FF-DCAA-9E49-AB31-C5C5478E6F64}"/>
    <hyperlink ref="B6" r:id="rId3" xr:uid="{C0D58C2D-77A5-9C43-B45A-01809CE0CCCD}"/>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1-StartHere</vt:lpstr>
      <vt:lpstr>User-Rights-Assignment</vt:lpstr>
      <vt:lpstr>BasicFileShareGroups</vt:lpstr>
      <vt:lpstr>PAM-RecommendedGroups</vt:lpstr>
      <vt:lpstr>Sources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dcterms:created xsi:type="dcterms:W3CDTF">2019-12-30T00:49:55Z</dcterms:created>
  <dcterms:modified xsi:type="dcterms:W3CDTF">2022-02-02T19:37:47Z</dcterms:modified>
  <cp:category/>
</cp:coreProperties>
</file>