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https://kbnationalebibliotheek-my.sharepoint.com/personal/olaf_janssen_kb_nl/Documents/_OpenDataSyncFolder/LOD-Wikidata/AlbaAmicorum/excels/"/>
    </mc:Choice>
  </mc:AlternateContent>
  <xr:revisionPtr revIDLastSave="6" documentId="11_AAEFB99D2EA2C9109FCAEC0409F657BAA1CC47D8" xr6:coauthVersionLast="45" xr6:coauthVersionMax="45" xr10:uidLastSave="{73B72E16-C70B-48C8-B017-CA0CF2226992}"/>
  <bookViews>
    <workbookView xWindow="-120" yWindow="-120" windowWidth="25440" windowHeight="15540" xr2:uid="{00000000-000D-0000-FFFF-FFFF00000000}"/>
  </bookViews>
  <sheets>
    <sheet name="wmc-titles" sheetId="4" r:id="rId1"/>
    <sheet name="titles-annotations-RAW" sheetId="1" r:id="rId2"/>
    <sheet name="titles-from-xml" sheetId="2" r:id="rId3"/>
    <sheet name="helper" sheetId="3" r:id="rId4"/>
  </sheets>
  <definedNames>
    <definedName name="OccupationList" localSheetId="0">#REF!</definedName>
    <definedName name="OccupationLi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99" i="4" l="1"/>
  <c r="D199" i="4" l="1"/>
  <c r="K128" i="4" l="1"/>
  <c r="D238" i="4" l="1"/>
  <c r="K238" i="4"/>
  <c r="D239" i="4"/>
  <c r="K239" i="4"/>
  <c r="D122" i="4"/>
  <c r="K122" i="4"/>
  <c r="D57" i="4"/>
  <c r="K57" i="4"/>
  <c r="L56" i="4" l="1"/>
  <c r="K240" i="4" l="1"/>
  <c r="D240" i="4"/>
  <c r="K216" i="4"/>
  <c r="D216" i="4"/>
  <c r="K206" i="4"/>
  <c r="D206" i="4"/>
  <c r="K205" i="4"/>
  <c r="D205" i="4"/>
  <c r="K204" i="4"/>
  <c r="D204" i="4"/>
  <c r="K76" i="4"/>
  <c r="D76" i="4"/>
  <c r="K48" i="4"/>
  <c r="D48" i="4"/>
  <c r="K47" i="4"/>
  <c r="D47" i="4"/>
  <c r="K237" i="4"/>
  <c r="D237" i="4"/>
  <c r="K236" i="4"/>
  <c r="D236" i="4"/>
  <c r="K235" i="4"/>
  <c r="D235" i="4"/>
  <c r="K234" i="4"/>
  <c r="D234" i="4"/>
  <c r="K233" i="4"/>
  <c r="D233" i="4"/>
  <c r="K232" i="4"/>
  <c r="D232" i="4"/>
  <c r="K231" i="4"/>
  <c r="D231" i="4"/>
  <c r="K230" i="4"/>
  <c r="D230" i="4"/>
  <c r="K229" i="4"/>
  <c r="D229" i="4"/>
  <c r="K228" i="4"/>
  <c r="D228" i="4"/>
  <c r="K227" i="4"/>
  <c r="D227" i="4"/>
  <c r="K226" i="4"/>
  <c r="D226" i="4"/>
  <c r="K225" i="4"/>
  <c r="D225" i="4"/>
  <c r="K224" i="4"/>
  <c r="D224" i="4"/>
  <c r="K223" i="4"/>
  <c r="D223" i="4"/>
  <c r="K222" i="4"/>
  <c r="D222" i="4"/>
  <c r="K221" i="4"/>
  <c r="D221" i="4"/>
  <c r="K220" i="4"/>
  <c r="D220" i="4"/>
  <c r="K219" i="4"/>
  <c r="D219" i="4"/>
  <c r="K218" i="4"/>
  <c r="D218" i="4"/>
  <c r="K217" i="4"/>
  <c r="D217" i="4"/>
  <c r="K215" i="4"/>
  <c r="D215" i="4"/>
  <c r="K214" i="4"/>
  <c r="D214" i="4"/>
  <c r="K213" i="4"/>
  <c r="D213" i="4"/>
  <c r="K212" i="4"/>
  <c r="D212" i="4"/>
  <c r="K211" i="4"/>
  <c r="D211" i="4"/>
  <c r="K210" i="4"/>
  <c r="D210" i="4"/>
  <c r="K209" i="4"/>
  <c r="D209" i="4"/>
  <c r="K208" i="4"/>
  <c r="D208" i="4"/>
  <c r="K207" i="4"/>
  <c r="D207" i="4"/>
  <c r="K203" i="4"/>
  <c r="D203" i="4"/>
  <c r="K202" i="4"/>
  <c r="D202" i="4"/>
  <c r="K201" i="4"/>
  <c r="D201" i="4"/>
  <c r="K200" i="4"/>
  <c r="D200" i="4"/>
  <c r="K198" i="4"/>
  <c r="D198" i="4"/>
  <c r="K43" i="4"/>
  <c r="D43" i="4"/>
  <c r="K197" i="4"/>
  <c r="D197" i="4"/>
  <c r="K196" i="4"/>
  <c r="D196" i="4"/>
  <c r="K195" i="4"/>
  <c r="D195" i="4"/>
  <c r="K194" i="4"/>
  <c r="D194" i="4"/>
  <c r="K193" i="4"/>
  <c r="D193" i="4"/>
  <c r="K192" i="4"/>
  <c r="D192" i="4"/>
  <c r="K191" i="4"/>
  <c r="D191" i="4"/>
  <c r="K190" i="4"/>
  <c r="D190" i="4"/>
  <c r="K189" i="4"/>
  <c r="D189" i="4"/>
  <c r="K188" i="4"/>
  <c r="D188" i="4"/>
  <c r="K187" i="4"/>
  <c r="D187" i="4"/>
  <c r="K186" i="4"/>
  <c r="D186" i="4"/>
  <c r="K185" i="4"/>
  <c r="D185" i="4"/>
  <c r="K184" i="4"/>
  <c r="D184" i="4"/>
  <c r="K183" i="4"/>
  <c r="D183" i="4"/>
  <c r="K182" i="4"/>
  <c r="D182" i="4"/>
  <c r="K181" i="4"/>
  <c r="D181" i="4"/>
  <c r="K180" i="4"/>
  <c r="D180" i="4"/>
  <c r="K179" i="4"/>
  <c r="D179" i="4"/>
  <c r="K178" i="4"/>
  <c r="D178" i="4"/>
  <c r="K177" i="4"/>
  <c r="D177" i="4"/>
  <c r="K176" i="4"/>
  <c r="D176" i="4"/>
  <c r="K175" i="4"/>
  <c r="D175" i="4"/>
  <c r="K174" i="4"/>
  <c r="D174" i="4"/>
  <c r="K173" i="4"/>
  <c r="D173" i="4"/>
  <c r="K172" i="4"/>
  <c r="D172" i="4"/>
  <c r="K171" i="4"/>
  <c r="D171" i="4"/>
  <c r="K170" i="4"/>
  <c r="D170" i="4"/>
  <c r="K169" i="4"/>
  <c r="D169" i="4"/>
  <c r="K168" i="4"/>
  <c r="D168" i="4"/>
  <c r="K167" i="4"/>
  <c r="D167" i="4"/>
  <c r="K166" i="4"/>
  <c r="D166" i="4"/>
  <c r="K165" i="4"/>
  <c r="D165" i="4"/>
  <c r="K32" i="4"/>
  <c r="D32" i="4"/>
  <c r="K164" i="4"/>
  <c r="D164" i="4"/>
  <c r="K163" i="4"/>
  <c r="D163" i="4"/>
  <c r="K162" i="4"/>
  <c r="D162" i="4"/>
  <c r="K161" i="4"/>
  <c r="D161" i="4"/>
  <c r="K160" i="4"/>
  <c r="D160" i="4"/>
  <c r="K159" i="4"/>
  <c r="D159" i="4"/>
  <c r="K158" i="4"/>
  <c r="D158" i="4"/>
  <c r="K157" i="4"/>
  <c r="D157" i="4"/>
  <c r="K156" i="4"/>
  <c r="D156" i="4"/>
  <c r="K155" i="4"/>
  <c r="D155" i="4"/>
  <c r="K154" i="4"/>
  <c r="D154" i="4"/>
  <c r="K153" i="4"/>
  <c r="D153" i="4"/>
  <c r="K152" i="4"/>
  <c r="D152" i="4"/>
  <c r="K151" i="4"/>
  <c r="D151" i="4"/>
  <c r="K150" i="4"/>
  <c r="D150" i="4"/>
  <c r="K149" i="4"/>
  <c r="D149" i="4"/>
  <c r="K148" i="4"/>
  <c r="D148" i="4"/>
  <c r="K147" i="4"/>
  <c r="D147" i="4"/>
  <c r="K146" i="4"/>
  <c r="D146" i="4"/>
  <c r="K135" i="4"/>
  <c r="D135" i="4"/>
  <c r="K145" i="4"/>
  <c r="D145" i="4"/>
  <c r="K144" i="4"/>
  <c r="D144" i="4"/>
  <c r="K143" i="4"/>
  <c r="D143" i="4"/>
  <c r="K142" i="4"/>
  <c r="D142" i="4"/>
  <c r="K141" i="4"/>
  <c r="D141" i="4"/>
  <c r="K140" i="4"/>
  <c r="D140" i="4"/>
  <c r="K139" i="4"/>
  <c r="D139" i="4"/>
  <c r="K138" i="4"/>
  <c r="D138" i="4"/>
  <c r="K137" i="4"/>
  <c r="D137" i="4"/>
  <c r="K136" i="4"/>
  <c r="D136" i="4"/>
  <c r="K134" i="4"/>
  <c r="D134" i="4"/>
  <c r="K133" i="4"/>
  <c r="D133" i="4"/>
  <c r="K132" i="4"/>
  <c r="D132" i="4"/>
  <c r="K131" i="4"/>
  <c r="D131" i="4"/>
  <c r="K130" i="4"/>
  <c r="D130" i="4"/>
  <c r="K129" i="4"/>
  <c r="D129" i="4"/>
  <c r="D128" i="4"/>
  <c r="K127" i="4"/>
  <c r="D127" i="4"/>
  <c r="K126" i="4"/>
  <c r="D126" i="4"/>
  <c r="K125" i="4"/>
  <c r="D125" i="4"/>
  <c r="K124" i="4"/>
  <c r="D124" i="4"/>
  <c r="K123" i="4"/>
  <c r="D123" i="4"/>
  <c r="K121" i="4"/>
  <c r="D121" i="4"/>
  <c r="K120" i="4"/>
  <c r="D120" i="4"/>
  <c r="K119" i="4"/>
  <c r="D119" i="4"/>
  <c r="K118" i="4"/>
  <c r="D118" i="4"/>
  <c r="K117" i="4"/>
  <c r="D117" i="4"/>
  <c r="K116" i="4"/>
  <c r="D116" i="4"/>
  <c r="K115" i="4"/>
  <c r="D115" i="4"/>
  <c r="K114" i="4"/>
  <c r="D114" i="4"/>
  <c r="K113" i="4"/>
  <c r="D113" i="4"/>
  <c r="K112" i="4"/>
  <c r="D112" i="4"/>
  <c r="K111" i="4"/>
  <c r="D111" i="4"/>
  <c r="K110" i="4"/>
  <c r="D110" i="4"/>
  <c r="K109" i="4"/>
  <c r="D109" i="4"/>
  <c r="K108" i="4"/>
  <c r="D108" i="4"/>
  <c r="K107" i="4"/>
  <c r="D107" i="4"/>
  <c r="K106" i="4"/>
  <c r="D106" i="4"/>
  <c r="K105" i="4"/>
  <c r="D105" i="4"/>
  <c r="K104" i="4"/>
  <c r="D104" i="4"/>
  <c r="K103" i="4"/>
  <c r="D103" i="4"/>
  <c r="K102" i="4"/>
  <c r="D102" i="4"/>
  <c r="K101" i="4"/>
  <c r="D101" i="4"/>
  <c r="K100" i="4"/>
  <c r="D100" i="4"/>
  <c r="K99" i="4"/>
  <c r="D99" i="4"/>
  <c r="K98" i="4"/>
  <c r="D98" i="4"/>
  <c r="K97" i="4"/>
  <c r="D97" i="4"/>
  <c r="K96" i="4"/>
  <c r="D96" i="4"/>
  <c r="K95" i="4"/>
  <c r="D95" i="4"/>
  <c r="K94" i="4"/>
  <c r="D94" i="4"/>
  <c r="K93" i="4"/>
  <c r="D93" i="4"/>
  <c r="K92" i="4"/>
  <c r="D92" i="4"/>
  <c r="K91" i="4"/>
  <c r="D91" i="4"/>
  <c r="K90" i="4"/>
  <c r="D90" i="4"/>
  <c r="K89" i="4"/>
  <c r="D89" i="4"/>
  <c r="K88" i="4"/>
  <c r="D88" i="4"/>
  <c r="K87" i="4"/>
  <c r="D87" i="4"/>
  <c r="K86" i="4"/>
  <c r="D86" i="4"/>
  <c r="K85" i="4"/>
  <c r="D85" i="4"/>
  <c r="K84" i="4"/>
  <c r="D84" i="4"/>
  <c r="K83" i="4"/>
  <c r="D83" i="4"/>
  <c r="K82" i="4"/>
  <c r="D82" i="4"/>
  <c r="K81" i="4"/>
  <c r="D81" i="4"/>
  <c r="K80" i="4"/>
  <c r="D80" i="4"/>
  <c r="K79" i="4"/>
  <c r="D79" i="4"/>
  <c r="K61" i="4"/>
  <c r="D61" i="4"/>
  <c r="K78" i="4"/>
  <c r="D78" i="4"/>
  <c r="K77" i="4"/>
  <c r="D77" i="4"/>
  <c r="K75" i="4"/>
  <c r="D75" i="4"/>
  <c r="K74" i="4"/>
  <c r="D74" i="4"/>
  <c r="K73" i="4"/>
  <c r="D73" i="4"/>
  <c r="K72" i="4"/>
  <c r="D72" i="4"/>
  <c r="K71" i="4"/>
  <c r="D71" i="4"/>
  <c r="K70" i="4"/>
  <c r="D70" i="4"/>
  <c r="K69" i="4"/>
  <c r="D69" i="4"/>
  <c r="K68" i="4"/>
  <c r="D68" i="4"/>
  <c r="K67" i="4"/>
  <c r="D67" i="4"/>
  <c r="K66" i="4"/>
  <c r="D66" i="4"/>
  <c r="K65" i="4"/>
  <c r="D65" i="4"/>
  <c r="K64" i="4"/>
  <c r="D64" i="4"/>
  <c r="K63" i="4"/>
  <c r="D63" i="4"/>
  <c r="K62" i="4"/>
  <c r="D62" i="4"/>
  <c r="K60" i="4"/>
  <c r="D60" i="4"/>
  <c r="K59" i="4"/>
  <c r="D59" i="4"/>
  <c r="K58" i="4"/>
  <c r="D58" i="4"/>
  <c r="K56" i="4"/>
  <c r="D56" i="4"/>
  <c r="K55" i="4"/>
  <c r="D55" i="4"/>
  <c r="K54" i="4"/>
  <c r="D54" i="4"/>
  <c r="K53" i="4"/>
  <c r="D53" i="4"/>
  <c r="K52" i="4"/>
  <c r="D52" i="4"/>
  <c r="K51" i="4"/>
  <c r="D51" i="4"/>
  <c r="K50" i="4"/>
  <c r="D50" i="4"/>
  <c r="K49" i="4"/>
  <c r="D49" i="4"/>
  <c r="K46" i="4"/>
  <c r="D46" i="4"/>
  <c r="K45" i="4"/>
  <c r="D45" i="4"/>
  <c r="K44" i="4"/>
  <c r="D44" i="4"/>
  <c r="K42" i="4"/>
  <c r="D42" i="4"/>
  <c r="K41" i="4"/>
  <c r="D41" i="4"/>
  <c r="K40" i="4"/>
  <c r="D40" i="4"/>
  <c r="K39" i="4"/>
  <c r="D39" i="4"/>
  <c r="K38" i="4"/>
  <c r="D38" i="4"/>
  <c r="K37" i="4"/>
  <c r="D37" i="4"/>
  <c r="K36" i="4"/>
  <c r="D36" i="4"/>
  <c r="K35" i="4"/>
  <c r="D35" i="4"/>
  <c r="K34" i="4"/>
  <c r="D34" i="4"/>
  <c r="K33" i="4"/>
  <c r="D33" i="4"/>
  <c r="K31" i="4"/>
  <c r="D31" i="4"/>
  <c r="K30" i="4"/>
  <c r="D30" i="4"/>
  <c r="K29" i="4"/>
  <c r="D29" i="4"/>
  <c r="K28" i="4"/>
  <c r="D28" i="4"/>
  <c r="K27" i="4"/>
  <c r="D27" i="4"/>
  <c r="K26" i="4"/>
  <c r="D26" i="4"/>
  <c r="K25" i="4"/>
  <c r="D25" i="4"/>
  <c r="K24" i="4"/>
  <c r="D24" i="4"/>
  <c r="K23" i="4"/>
  <c r="D23" i="4"/>
  <c r="K22" i="4"/>
  <c r="D22" i="4"/>
  <c r="K21" i="4"/>
  <c r="D21" i="4"/>
  <c r="K20" i="4"/>
  <c r="D20" i="4"/>
  <c r="K19" i="4"/>
  <c r="D19" i="4"/>
  <c r="K18" i="4"/>
  <c r="D18" i="4"/>
  <c r="K17" i="4"/>
  <c r="D17" i="4"/>
  <c r="K16" i="4"/>
  <c r="D16" i="4"/>
  <c r="K15" i="4"/>
  <c r="D15" i="4"/>
  <c r="J2" i="1"/>
  <c r="K2" i="1"/>
  <c r="J3" i="1"/>
  <c r="K3" i="1"/>
  <c r="J4" i="1"/>
  <c r="K4"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J28" i="1"/>
  <c r="K28"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J51" i="1"/>
  <c r="K51" i="1"/>
  <c r="J52" i="1"/>
  <c r="K52" i="1"/>
  <c r="J53" i="1"/>
  <c r="K53"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75" i="1"/>
  <c r="K75" i="1"/>
  <c r="J76" i="1"/>
  <c r="K76" i="1"/>
  <c r="J77" i="1"/>
  <c r="K77" i="1"/>
  <c r="J78" i="1"/>
  <c r="K78" i="1"/>
  <c r="J79" i="1"/>
  <c r="K79" i="1"/>
  <c r="J80" i="1"/>
  <c r="K80" i="1"/>
  <c r="J81" i="1"/>
  <c r="K81" i="1"/>
  <c r="J82" i="1"/>
  <c r="K82" i="1"/>
  <c r="J83" i="1"/>
  <c r="K83" i="1"/>
  <c r="J84" i="1"/>
  <c r="K84" i="1"/>
  <c r="J85" i="1"/>
  <c r="K85" i="1"/>
  <c r="J86" i="1"/>
  <c r="K86" i="1"/>
  <c r="J87" i="1"/>
  <c r="K87" i="1"/>
  <c r="J88" i="1"/>
  <c r="K88" i="1"/>
  <c r="J89" i="1"/>
  <c r="K89" i="1"/>
  <c r="J90" i="1"/>
  <c r="K90" i="1"/>
  <c r="J91" i="1"/>
  <c r="K91" i="1"/>
  <c r="J92" i="1"/>
  <c r="K92" i="1"/>
  <c r="J93" i="1"/>
  <c r="K93" i="1"/>
  <c r="J94" i="1"/>
  <c r="K94" i="1"/>
  <c r="J95" i="1"/>
  <c r="K95" i="1"/>
  <c r="J96" i="1"/>
  <c r="K96" i="1"/>
  <c r="J97" i="1"/>
  <c r="K97" i="1"/>
  <c r="J98" i="1"/>
  <c r="K98" i="1"/>
  <c r="J99" i="1"/>
  <c r="K99" i="1"/>
  <c r="J100" i="1"/>
  <c r="K100" i="1"/>
  <c r="J101" i="1"/>
  <c r="K101" i="1"/>
  <c r="J102" i="1"/>
  <c r="K102" i="1"/>
  <c r="J103" i="1"/>
  <c r="K103" i="1"/>
  <c r="J104" i="1"/>
  <c r="K104" i="1"/>
  <c r="J105" i="1"/>
  <c r="K105" i="1"/>
  <c r="J106" i="1"/>
  <c r="K106" i="1"/>
  <c r="J107" i="1"/>
  <c r="K107" i="1"/>
  <c r="J108" i="1"/>
  <c r="K108" i="1"/>
  <c r="J109" i="1"/>
  <c r="K109" i="1"/>
  <c r="J110" i="1"/>
  <c r="K110" i="1"/>
  <c r="J111" i="1"/>
  <c r="K111"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26" i="1"/>
  <c r="K126" i="1"/>
  <c r="J127" i="1"/>
  <c r="K127" i="1"/>
  <c r="J128" i="1"/>
  <c r="K128" i="1"/>
  <c r="J129" i="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43" i="1"/>
  <c r="K143" i="1"/>
  <c r="J144" i="1"/>
  <c r="K144"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K160" i="1"/>
  <c r="J161" i="1"/>
  <c r="K161" i="1"/>
  <c r="J162" i="1"/>
  <c r="K162" i="1"/>
  <c r="J163" i="1"/>
  <c r="K163" i="1"/>
  <c r="J164" i="1"/>
  <c r="K164" i="1"/>
  <c r="J165" i="1"/>
  <c r="K165" i="1"/>
  <c r="J166" i="1"/>
  <c r="K166" i="1"/>
  <c r="J167" i="1"/>
  <c r="K167" i="1"/>
  <c r="J168" i="1"/>
  <c r="K168" i="1"/>
  <c r="J169" i="1"/>
  <c r="K169" i="1"/>
  <c r="J170" i="1"/>
  <c r="K170" i="1"/>
  <c r="J171" i="1"/>
  <c r="K171" i="1"/>
  <c r="J172" i="1"/>
  <c r="K172" i="1"/>
  <c r="J173" i="1"/>
  <c r="K173" i="1"/>
  <c r="J174" i="1"/>
  <c r="K174" i="1"/>
  <c r="J175" i="1"/>
  <c r="K175" i="1"/>
  <c r="J176" i="1"/>
  <c r="K176" i="1"/>
  <c r="J177" i="1"/>
  <c r="K177" i="1"/>
  <c r="J178" i="1"/>
  <c r="K178" i="1"/>
  <c r="J179" i="1"/>
  <c r="K179" i="1"/>
  <c r="J180" i="1"/>
  <c r="K180" i="1"/>
  <c r="J181" i="1"/>
  <c r="K181" i="1"/>
  <c r="J182" i="1"/>
  <c r="K182" i="1"/>
  <c r="J183" i="1"/>
  <c r="K183" i="1"/>
  <c r="J184" i="1"/>
  <c r="K184" i="1"/>
  <c r="J185" i="1"/>
  <c r="K185" i="1"/>
  <c r="J186" i="1"/>
  <c r="K186" i="1"/>
  <c r="J187" i="1"/>
  <c r="K187" i="1"/>
  <c r="K188" i="1"/>
  <c r="J189" i="1"/>
  <c r="K189" i="1"/>
  <c r="J190" i="1"/>
  <c r="K190" i="1"/>
  <c r="J191" i="1"/>
  <c r="K191" i="1"/>
  <c r="J192" i="1"/>
  <c r="K192" i="1"/>
  <c r="J193" i="1"/>
  <c r="K193" i="1"/>
  <c r="J194" i="1"/>
  <c r="K194" i="1"/>
  <c r="J195" i="1"/>
  <c r="K195" i="1"/>
  <c r="J196" i="1"/>
  <c r="K196" i="1"/>
  <c r="J197" i="1"/>
  <c r="K197" i="1"/>
  <c r="K198" i="1"/>
  <c r="J199" i="1"/>
  <c r="K199" i="1"/>
  <c r="J200" i="1"/>
  <c r="K200" i="1"/>
  <c r="J201" i="1"/>
  <c r="K201" i="1"/>
  <c r="J202" i="1"/>
  <c r="K202" i="1"/>
  <c r="J203" i="1"/>
  <c r="K203" i="1"/>
  <c r="J204" i="1"/>
  <c r="K204" i="1"/>
  <c r="J205" i="1"/>
  <c r="K205" i="1"/>
  <c r="J206" i="1"/>
  <c r="K206" i="1"/>
  <c r="J207" i="1"/>
  <c r="K207" i="1"/>
  <c r="J208" i="1"/>
  <c r="K208" i="1"/>
  <c r="J209" i="1"/>
  <c r="K209" i="1"/>
  <c r="J210" i="1"/>
  <c r="K210" i="1"/>
  <c r="J211" i="1"/>
  <c r="K211" i="1"/>
  <c r="J212" i="1"/>
  <c r="K212" i="1"/>
  <c r="J213" i="1"/>
  <c r="K213" i="1"/>
  <c r="J214" i="1"/>
  <c r="K214" i="1"/>
  <c r="J215" i="1"/>
  <c r="K215" i="1"/>
  <c r="J216" i="1"/>
  <c r="K216" i="1"/>
  <c r="J217" i="1"/>
  <c r="K217" i="1"/>
  <c r="J218" i="1"/>
  <c r="K218" i="1"/>
  <c r="J219" i="1"/>
  <c r="K219" i="1"/>
  <c r="J220" i="1"/>
  <c r="K220" i="1"/>
  <c r="J221" i="1"/>
  <c r="K221"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J245" i="1"/>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 i="1"/>
</calcChain>
</file>

<file path=xl/sharedStrings.xml><?xml version="1.0" encoding="utf-8"?>
<sst xmlns="http://schemas.openxmlformats.org/spreadsheetml/2006/main" count="4525" uniqueCount="1274">
  <si>
    <t>page</t>
  </si>
  <si>
    <t>isni</t>
  </si>
  <si>
    <t>isni-url</t>
  </si>
  <si>
    <t>007</t>
  </si>
  <si>
    <t>008</t>
  </si>
  <si>
    <t>009</t>
  </si>
  <si>
    <t>010</t>
  </si>
  <si>
    <t>011</t>
  </si>
  <si>
    <t>012</t>
  </si>
  <si>
    <t>013</t>
  </si>
  <si>
    <t>014</t>
  </si>
  <si>
    <t>015</t>
  </si>
  <si>
    <t>017</t>
  </si>
  <si>
    <t>018</t>
  </si>
  <si>
    <t>019</t>
  </si>
  <si>
    <t>020</t>
  </si>
  <si>
    <t>021</t>
  </si>
  <si>
    <t>022</t>
  </si>
  <si>
    <t>023</t>
  </si>
  <si>
    <t>024</t>
  </si>
  <si>
    <t>025</t>
  </si>
  <si>
    <t>026</t>
  </si>
  <si>
    <t>027</t>
  </si>
  <si>
    <t>028</t>
  </si>
  <si>
    <t>029</t>
  </si>
  <si>
    <t>030</t>
  </si>
  <si>
    <t>031</t>
  </si>
  <si>
    <t>032</t>
  </si>
  <si>
    <t>033</t>
  </si>
  <si>
    <t>035</t>
  </si>
  <si>
    <t>036</t>
  </si>
  <si>
    <t>037</t>
  </si>
  <si>
    <t>038</t>
  </si>
  <si>
    <t>039</t>
  </si>
  <si>
    <t>041</t>
  </si>
  <si>
    <t>043</t>
  </si>
  <si>
    <t>045</t>
  </si>
  <si>
    <t>047</t>
  </si>
  <si>
    <t>048</t>
  </si>
  <si>
    <t>049</t>
  </si>
  <si>
    <t>050</t>
  </si>
  <si>
    <t>051</t>
  </si>
  <si>
    <t>053</t>
  </si>
  <si>
    <t>055</t>
  </si>
  <si>
    <t>056</t>
  </si>
  <si>
    <t>057</t>
  </si>
  <si>
    <t>057a</t>
  </si>
  <si>
    <t>057b</t>
  </si>
  <si>
    <t>060</t>
  </si>
  <si>
    <t>061</t>
  </si>
  <si>
    <t>063</t>
  </si>
  <si>
    <t>064</t>
  </si>
  <si>
    <t>065</t>
  </si>
  <si>
    <t>066</t>
  </si>
  <si>
    <t>067</t>
  </si>
  <si>
    <t>068</t>
  </si>
  <si>
    <t>070</t>
  </si>
  <si>
    <t>071</t>
  </si>
  <si>
    <t>072</t>
  </si>
  <si>
    <t>073</t>
  </si>
  <si>
    <t>075</t>
  </si>
  <si>
    <t>076</t>
  </si>
  <si>
    <t>077</t>
  </si>
  <si>
    <t>078</t>
  </si>
  <si>
    <t>079</t>
  </si>
  <si>
    <t>081</t>
  </si>
  <si>
    <t>083</t>
  </si>
  <si>
    <t>085</t>
  </si>
  <si>
    <t>087</t>
  </si>
  <si>
    <t>089</t>
  </si>
  <si>
    <t>090</t>
  </si>
  <si>
    <t>091</t>
  </si>
  <si>
    <t>093</t>
  </si>
  <si>
    <t>093a</t>
  </si>
  <si>
    <t>094</t>
  </si>
  <si>
    <t>095</t>
  </si>
  <si>
    <t>097</t>
  </si>
  <si>
    <t>098</t>
  </si>
  <si>
    <t>099</t>
  </si>
  <si>
    <t>100</t>
  </si>
  <si>
    <t>101</t>
  </si>
  <si>
    <t>102</t>
  </si>
  <si>
    <t>103</t>
  </si>
  <si>
    <t>105</t>
  </si>
  <si>
    <t>107</t>
  </si>
  <si>
    <t>109</t>
  </si>
  <si>
    <t>111</t>
  </si>
  <si>
    <t>112</t>
  </si>
  <si>
    <t>113</t>
  </si>
  <si>
    <t>114</t>
  </si>
  <si>
    <t>115</t>
  </si>
  <si>
    <t>116</t>
  </si>
  <si>
    <t>117</t>
  </si>
  <si>
    <t>118</t>
  </si>
  <si>
    <t>119</t>
  </si>
  <si>
    <t>120</t>
  </si>
  <si>
    <t>121</t>
  </si>
  <si>
    <t>123</t>
  </si>
  <si>
    <t>124</t>
  </si>
  <si>
    <t>125</t>
  </si>
  <si>
    <t>126</t>
  </si>
  <si>
    <t>127</t>
  </si>
  <si>
    <t>129</t>
  </si>
  <si>
    <t>131</t>
  </si>
  <si>
    <t>132</t>
  </si>
  <si>
    <t>133</t>
  </si>
  <si>
    <t>135</t>
  </si>
  <si>
    <t>137</t>
  </si>
  <si>
    <t>138</t>
  </si>
  <si>
    <t>139</t>
  </si>
  <si>
    <t>141</t>
  </si>
  <si>
    <t>142</t>
  </si>
  <si>
    <t>143</t>
  </si>
  <si>
    <t>144</t>
  </si>
  <si>
    <t>145</t>
  </si>
  <si>
    <t>146</t>
  </si>
  <si>
    <t>147</t>
  </si>
  <si>
    <t>149</t>
  </si>
  <si>
    <t>151</t>
  </si>
  <si>
    <t>152</t>
  </si>
  <si>
    <t>153</t>
  </si>
  <si>
    <t>154</t>
  </si>
  <si>
    <t>155</t>
  </si>
  <si>
    <t>157</t>
  </si>
  <si>
    <t>159</t>
  </si>
  <si>
    <t>160</t>
  </si>
  <si>
    <t>162</t>
  </si>
  <si>
    <t>163</t>
  </si>
  <si>
    <t>165</t>
  </si>
  <si>
    <t>167</t>
  </si>
  <si>
    <t>169</t>
  </si>
  <si>
    <t>171</t>
  </si>
  <si>
    <t>172</t>
  </si>
  <si>
    <t>173</t>
  </si>
  <si>
    <t>174</t>
  </si>
  <si>
    <t>175</t>
  </si>
  <si>
    <t>177</t>
  </si>
  <si>
    <t>178</t>
  </si>
  <si>
    <t>179</t>
  </si>
  <si>
    <t>180</t>
  </si>
  <si>
    <t>181</t>
  </si>
  <si>
    <t>182</t>
  </si>
  <si>
    <t>183</t>
  </si>
  <si>
    <t>184</t>
  </si>
  <si>
    <t>185</t>
  </si>
  <si>
    <t>186</t>
  </si>
  <si>
    <t>187</t>
  </si>
  <si>
    <t>189</t>
  </si>
  <si>
    <t>190</t>
  </si>
  <si>
    <t>191</t>
  </si>
  <si>
    <t>192</t>
  </si>
  <si>
    <t>193</t>
  </si>
  <si>
    <t>195</t>
  </si>
  <si>
    <t>196</t>
  </si>
  <si>
    <t>197</t>
  </si>
  <si>
    <t>198</t>
  </si>
  <si>
    <t>199</t>
  </si>
  <si>
    <t>201</t>
  </si>
  <si>
    <t>202</t>
  </si>
  <si>
    <t>203</t>
  </si>
  <si>
    <t>205</t>
  </si>
  <si>
    <t>206</t>
  </si>
  <si>
    <t>207</t>
  </si>
  <si>
    <t>209</t>
  </si>
  <si>
    <t>210</t>
  </si>
  <si>
    <t>211</t>
  </si>
  <si>
    <t>212</t>
  </si>
  <si>
    <t>213</t>
  </si>
  <si>
    <t>214</t>
  </si>
  <si>
    <t>216</t>
  </si>
  <si>
    <t>217</t>
  </si>
  <si>
    <t>218</t>
  </si>
  <si>
    <t>219</t>
  </si>
  <si>
    <t>220</t>
  </si>
  <si>
    <t>221</t>
  </si>
  <si>
    <t>222</t>
  </si>
  <si>
    <t>223</t>
  </si>
  <si>
    <t>224</t>
  </si>
  <si>
    <t>225</t>
  </si>
  <si>
    <t>226</t>
  </si>
  <si>
    <t>227</t>
  </si>
  <si>
    <t>228</t>
  </si>
  <si>
    <t>229</t>
  </si>
  <si>
    <t>230</t>
  </si>
  <si>
    <t>231</t>
  </si>
  <si>
    <t>232</t>
  </si>
  <si>
    <t>233</t>
  </si>
  <si>
    <t>235</t>
  </si>
  <si>
    <t>236</t>
  </si>
  <si>
    <t>237</t>
  </si>
  <si>
    <t>238</t>
  </si>
  <si>
    <t>239</t>
  </si>
  <si>
    <t>240</t>
  </si>
  <si>
    <t>241</t>
  </si>
  <si>
    <t>242</t>
  </si>
  <si>
    <t>243</t>
  </si>
  <si>
    <t>245</t>
  </si>
  <si>
    <t>246</t>
  </si>
  <si>
    <t>248</t>
  </si>
  <si>
    <t>249</t>
  </si>
  <si>
    <t>250</t>
  </si>
  <si>
    <t>251</t>
  </si>
  <si>
    <t>252</t>
  </si>
  <si>
    <t>253</t>
  </si>
  <si>
    <t>254a</t>
  </si>
  <si>
    <t>254b</t>
  </si>
  <si>
    <t>254c</t>
  </si>
  <si>
    <t>255</t>
  </si>
  <si>
    <t>257</t>
  </si>
  <si>
    <t>258</t>
  </si>
  <si>
    <t>259</t>
  </si>
  <si>
    <t>260</t>
  </si>
  <si>
    <t>261</t>
  </si>
  <si>
    <t>263</t>
  </si>
  <si>
    <t>264</t>
  </si>
  <si>
    <t>265</t>
  </si>
  <si>
    <t>266b</t>
  </si>
  <si>
    <t>267</t>
  </si>
  <si>
    <t>269</t>
  </si>
  <si>
    <t>270</t>
  </si>
  <si>
    <t>271</t>
  </si>
  <si>
    <t>272</t>
  </si>
  <si>
    <t>273</t>
  </si>
  <si>
    <t>275</t>
  </si>
  <si>
    <t>276</t>
  </si>
  <si>
    <t>277</t>
  </si>
  <si>
    <t>278</t>
  </si>
  <si>
    <t>279</t>
  </si>
  <si>
    <t>282</t>
  </si>
  <si>
    <t>283</t>
  </si>
  <si>
    <t>285</t>
  </si>
  <si>
    <t>287</t>
  </si>
  <si>
    <t>289</t>
  </si>
  <si>
    <t>291</t>
  </si>
  <si>
    <t>295</t>
  </si>
  <si>
    <t>297</t>
  </si>
  <si>
    <t>298</t>
  </si>
  <si>
    <t>299</t>
  </si>
  <si>
    <t>301</t>
  </si>
  <si>
    <t>303</t>
  </si>
  <si>
    <t>304a</t>
  </si>
  <si>
    <t>Jacobus Heyblocq</t>
  </si>
  <si>
    <t>Salomon Saverij</t>
  </si>
  <si>
    <t>Franciscus Snellinx</t>
  </si>
  <si>
    <t>Joost van den Vondel</t>
  </si>
  <si>
    <t>Reyer Anslo</t>
  </si>
  <si>
    <t>Arnoldus Montanus</t>
  </si>
  <si>
    <t>Mattheus Gansneb Tengnagel</t>
  </si>
  <si>
    <t>Friedrich Spanheim</t>
  </si>
  <si>
    <t>Isaacus Le Maire</t>
  </si>
  <si>
    <t>Andreas Winckelius</t>
  </si>
  <si>
    <t>Gerrit Coninck</t>
  </si>
  <si>
    <t>Martinus Lydius</t>
  </si>
  <si>
    <t>Henricus Nicolaas Daventraeus</t>
  </si>
  <si>
    <t>Nicolaus Lydius</t>
  </si>
  <si>
    <t>Joannes Ens</t>
  </si>
  <si>
    <t>Constantijn Huygens</t>
  </si>
  <si>
    <t>Laurens Laurentius</t>
  </si>
  <si>
    <t>Abdias Widmarius</t>
  </si>
  <si>
    <t>Jacobus Clerquius</t>
  </si>
  <si>
    <t>Martinus Schoock</t>
  </si>
  <si>
    <t>Cornelia van der Veer</t>
  </si>
  <si>
    <t>Jan Vos</t>
  </si>
  <si>
    <t>Joannes Montanus</t>
  </si>
  <si>
    <t>Willem Schellinks</t>
  </si>
  <si>
    <t>Jacob Quina jr.</t>
  </si>
  <si>
    <t>Jacob Quina sr.</t>
  </si>
  <si>
    <t>Johannes Polyander</t>
  </si>
  <si>
    <t>Geeraert Brandt</t>
  </si>
  <si>
    <t>Tewis Dirckz. Block</t>
  </si>
  <si>
    <t>Arnoldus Lieranus</t>
  </si>
  <si>
    <t>Rembrandt Harmensz. van Rijn</t>
  </si>
  <si>
    <t>Pieter Dubbels</t>
  </si>
  <si>
    <t>Pieter Teunisz Hoff</t>
  </si>
  <si>
    <t>P. Waterpas</t>
  </si>
  <si>
    <t>Gerard van Midlum</t>
  </si>
  <si>
    <t>Job van Meekeren</t>
  </si>
  <si>
    <t>Lambertus Barlaeus</t>
  </si>
  <si>
    <t>Arnoldus van der Mast</t>
  </si>
  <si>
    <t>Pieter Fernant</t>
  </si>
  <si>
    <t>Claudius Salmasius</t>
  </si>
  <si>
    <t>Hendrick Waterloos</t>
  </si>
  <si>
    <t>Willem Godschalk van Focquenbroch</t>
  </si>
  <si>
    <t>Arnoldus Senguerdius</t>
  </si>
  <si>
    <t>Bartholomaeus Abba</t>
  </si>
  <si>
    <t>Jan van Hartoghvelt</t>
  </si>
  <si>
    <t>Daniel Voet</t>
  </si>
  <si>
    <t>Jan Zoet</t>
  </si>
  <si>
    <t>Joannes van Bonevaal</t>
  </si>
  <si>
    <t>Joannes Ras</t>
  </si>
  <si>
    <t>Hermannus Angelkott</t>
  </si>
  <si>
    <t>Theodorus Alma Uchtmannus</t>
  </si>
  <si>
    <t>Johannes du Rieu</t>
  </si>
  <si>
    <t>Wilhelmus du Rieu</t>
  </si>
  <si>
    <t>Johannes Christenius</t>
  </si>
  <si>
    <t>Robertus Keuchenius</t>
  </si>
  <si>
    <t>Wilhelmus Junius</t>
  </si>
  <si>
    <t>Henrick Bruno</t>
  </si>
  <si>
    <t>Jan Gerritsz. van Bronchorst</t>
  </si>
  <si>
    <t>Samuel Maresius</t>
  </si>
  <si>
    <t>Johannes Dibbetz</t>
  </si>
  <si>
    <t>Caspar Streso</t>
  </si>
  <si>
    <t>Caspar Staphorst</t>
  </si>
  <si>
    <t>Cornelis Wittenoom</t>
  </si>
  <si>
    <t>Gerardus Johannes Vossius</t>
  </si>
  <si>
    <t>Gisbertus Voetius</t>
  </si>
  <si>
    <t>Aert van der Neer</t>
  </si>
  <si>
    <t>Paulus Voet</t>
  </si>
  <si>
    <t>Antonius Aemilius</t>
  </si>
  <si>
    <t>Cornelius Sladus</t>
  </si>
  <si>
    <t>Joannes Pantinus</t>
  </si>
  <si>
    <t>Ludovicus Vlasblom</t>
  </si>
  <si>
    <t>Johannes Cabeliau</t>
  </si>
  <si>
    <t>Adrianus Junius</t>
  </si>
  <si>
    <t>Petrus Francius</t>
  </si>
  <si>
    <t>Jacobus Revius</t>
  </si>
  <si>
    <t>Daniel Heinsius</t>
  </si>
  <si>
    <t>Johannes Fredericus Gronovius</t>
  </si>
  <si>
    <t>Govert Flinck</t>
  </si>
  <si>
    <t>Jan van Arenbergh</t>
  </si>
  <si>
    <t>Alexander de Bie</t>
  </si>
  <si>
    <t>M. van Goor</t>
  </si>
  <si>
    <t>Joannes van Kesteren</t>
  </si>
  <si>
    <t>Bernardus Heyblocq</t>
  </si>
  <si>
    <t>Petrus van Balen</t>
  </si>
  <si>
    <t>Hendrick ten Oever</t>
  </si>
  <si>
    <t>Emanuel Meurant</t>
  </si>
  <si>
    <t>Esaias Meurant</t>
  </si>
  <si>
    <t>Franciscus Heinsius</t>
  </si>
  <si>
    <t>Lieven Willemsz. van Coppenol</t>
  </si>
  <si>
    <t>Tobias Mejerus</t>
  </si>
  <si>
    <t>I. Boogaard</t>
  </si>
  <si>
    <t>Johannes Amos Comenius</t>
  </si>
  <si>
    <t>Dirk Graswinckel</t>
  </si>
  <si>
    <t>Henricus Conradi</t>
  </si>
  <si>
    <t>Andreas Conraedt</t>
  </si>
  <si>
    <t>Joan Leonardsz Blasius</t>
  </si>
  <si>
    <t>Henricus Selijns</t>
  </si>
  <si>
    <t>J. Koninck</t>
  </si>
  <si>
    <t>C. Seep</t>
  </si>
  <si>
    <t>Johannes Fabricius</t>
  </si>
  <si>
    <t>Johannes Koenerding</t>
  </si>
  <si>
    <t>Cornelis van Halmael</t>
  </si>
  <si>
    <t>Michiel van Outten</t>
  </si>
  <si>
    <t>Samuel Rossaeus</t>
  </si>
  <si>
    <t>Johannes Messu</t>
  </si>
  <si>
    <t>Joan Dullaart</t>
  </si>
  <si>
    <t>Casparus Velthuisen</t>
  </si>
  <si>
    <t>Hermannus Menslage</t>
  </si>
  <si>
    <t>Johannes van Nieuwenhuysen</t>
  </si>
  <si>
    <t>Johan Six van Chandelier</t>
  </si>
  <si>
    <t>Jacobus Lydius</t>
  </si>
  <si>
    <t>Simon Simonides</t>
  </si>
  <si>
    <t>Lodewijk van der Helst</t>
  </si>
  <si>
    <t>Thomas Asselyn</t>
  </si>
  <si>
    <t>Jacobus Trigland</t>
  </si>
  <si>
    <t>Joannes Cool</t>
  </si>
  <si>
    <t>Jacob Cats</t>
  </si>
  <si>
    <t>Jeremias de Decker</t>
  </si>
  <si>
    <t>Jacob Westerbaen</t>
  </si>
  <si>
    <t>Petrus Leupenius</t>
  </si>
  <si>
    <t>Jan de Bray</t>
  </si>
  <si>
    <t>Henricus Rhijnsdijck</t>
  </si>
  <si>
    <t>Johannes Costerus</t>
  </si>
  <si>
    <t>Joannes van der Haghe</t>
  </si>
  <si>
    <t>Meletios Pantogalos</t>
  </si>
  <si>
    <t>Franciscus de Vicq</t>
  </si>
  <si>
    <t>André Rivet</t>
  </si>
  <si>
    <t>Anna Maria van Schurman</t>
  </si>
  <si>
    <t>Cornelis Boey</t>
  </si>
  <si>
    <t>Gerardus de Penyn</t>
  </si>
  <si>
    <t>Jacob Gorter</t>
  </si>
  <si>
    <t>Joan Neuijen</t>
  </si>
  <si>
    <t>Joannes Leupenius</t>
  </si>
  <si>
    <t>Gerbrand Jansz. van den Eeckhout</t>
  </si>
  <si>
    <t>Jan van de Cappelle</t>
  </si>
  <si>
    <t>Pieter de With</t>
  </si>
  <si>
    <t>Jacob van der Does</t>
  </si>
  <si>
    <t>Cornelis van Goor</t>
  </si>
  <si>
    <t>C. de Rooy</t>
  </si>
  <si>
    <t>0000 0000 5537 561X</t>
  </si>
  <si>
    <t>0000 0000 7004 5248</t>
  </si>
  <si>
    <t>0000 0003 9278 1002</t>
  </si>
  <si>
    <t>0000 0001 2135 6020</t>
  </si>
  <si>
    <t>0000 0003 9820 8725</t>
  </si>
  <si>
    <t>0000 0000 8360 2330</t>
  </si>
  <si>
    <t>0000 0001 1701 8424</t>
  </si>
  <si>
    <t>0000 0000 7969 9037</t>
  </si>
  <si>
    <t>0000 0003 9581 1895</t>
  </si>
  <si>
    <t>0000 0003 8785 6399</t>
  </si>
  <si>
    <t>0000 0003 9604 2223</t>
  </si>
  <si>
    <t>0000 0001 0870 8781</t>
  </si>
  <si>
    <t>0000 0000 1267 3836</t>
  </si>
  <si>
    <t>0000 0003 9399 0383</t>
  </si>
  <si>
    <t>0000 0003 9364 4018</t>
  </si>
  <si>
    <t>0000 0000 7778 0042</t>
  </si>
  <si>
    <t>0000 0000 8076 7201</t>
  </si>
  <si>
    <t>0000 0001 2136 3802</t>
  </si>
  <si>
    <t>0000 0000 6137 1340</t>
  </si>
  <si>
    <t>0000 0001 1660 1925</t>
  </si>
  <si>
    <t>0000 0001 0891 0154</t>
  </si>
  <si>
    <t>0000 0003 5467 5946</t>
  </si>
  <si>
    <t>0000 0003 8885 0095</t>
  </si>
  <si>
    <t>0000 0001 1762 0298</t>
  </si>
  <si>
    <t>0000 0001 1737 8411</t>
  </si>
  <si>
    <t>0000 0000 6632 210X</t>
  </si>
  <si>
    <t>0000 0000 0719 024X</t>
  </si>
  <si>
    <t>0000 0001 1029 0759</t>
  </si>
  <si>
    <t>0000 0001 2119 3364</t>
  </si>
  <si>
    <t>0000 0001 0869 2513</t>
  </si>
  <si>
    <t>0000 0000 6658 2307</t>
  </si>
  <si>
    <t>0000 0000 6135 2561</t>
  </si>
  <si>
    <t>0000 0001 0774 2689</t>
  </si>
  <si>
    <t>0000 0001 1028 9379</t>
  </si>
  <si>
    <t>0000 0001 1063 8452</t>
  </si>
  <si>
    <t>0000 0001 2278 7156</t>
  </si>
  <si>
    <t>0000 0000 8357 2055</t>
  </si>
  <si>
    <t>0000 0000 5358 9868</t>
  </si>
  <si>
    <t>0000 0001 2320 5242</t>
  </si>
  <si>
    <t>0000 0001 2096 4286</t>
  </si>
  <si>
    <t>0000 0003 9484 6180</t>
  </si>
  <si>
    <t>0000 0000 2819 4821</t>
  </si>
  <si>
    <t>0000 0001 0871 5105</t>
  </si>
  <si>
    <t>0000 0000 8081 520X</t>
  </si>
  <si>
    <t>0000 0000 8003 2029</t>
  </si>
  <si>
    <t>0000 0001 0883 3136</t>
  </si>
  <si>
    <t>0000 0000 6159 7219</t>
  </si>
  <si>
    <t>0000 0001 0656 1667</t>
  </si>
  <si>
    <t>0000 0001 1644 8828</t>
  </si>
  <si>
    <t>0000 0000 5527 0834</t>
  </si>
  <si>
    <t>0000 0000 6639 7689</t>
  </si>
  <si>
    <t>0000 0003 8869 3050</t>
  </si>
  <si>
    <t>http://www.isni.org/0000+0000+5537+561X</t>
  </si>
  <si>
    <t>http://www.isni.org/0000+0000+7004+5248</t>
  </si>
  <si>
    <t>http://www.isni.org/0000+0003+9278+1002</t>
  </si>
  <si>
    <t>http://www.isni.org/0000+0001+2135+6020</t>
  </si>
  <si>
    <t>http://www.isni.org/0000+0003+9820+8725</t>
  </si>
  <si>
    <t>http://www.isni.org/0000+0000+8360+2330</t>
  </si>
  <si>
    <t>http://www.isni.org/0000+0001+1701+8424</t>
  </si>
  <si>
    <t>http://www.isni.org/0000+0000+7969+9037</t>
  </si>
  <si>
    <t>http://www.isni.org/0000+0003+9581+1895</t>
  </si>
  <si>
    <t>http://www.isni.org/0000+0003+8785+6399</t>
  </si>
  <si>
    <t>http://www.isni.org/0000+0003+9604+2223</t>
  </si>
  <si>
    <t>http://www.isni.org/0000+0001+0870+8781</t>
  </si>
  <si>
    <t>http://www.isni.org/0000+0000+1267+3836</t>
  </si>
  <si>
    <t>http://www.isni.org/0000+0003+9399+0383</t>
  </si>
  <si>
    <t>http://www.isni.org/0000+0003+9364+4018</t>
  </si>
  <si>
    <t>http://www.isni.org/0000+0000+7778+0042</t>
  </si>
  <si>
    <t>http://www.isni.org/0000+0000+8076+7201</t>
  </si>
  <si>
    <t>http://www.isni.org/0000+0001+2136+3802</t>
  </si>
  <si>
    <t>http://www.isni.org/0000+0000+6137+1340</t>
  </si>
  <si>
    <t>http://www.isni.org/0000+0001+1660+1925</t>
  </si>
  <si>
    <t>http://www.isni.org/0000+0001+0891+0154</t>
  </si>
  <si>
    <t>http://www.isni.org/0000+0003+5467+5946</t>
  </si>
  <si>
    <t>http://www.isni.org/0000+0003+8885+0095</t>
  </si>
  <si>
    <t>http://www.isni.org/0000+0001+1762+0298</t>
  </si>
  <si>
    <t>http://www.isni.org/0000+0001+1737+8411</t>
  </si>
  <si>
    <t>http://www.isni.org/0000+0000+6632+210X</t>
  </si>
  <si>
    <t>http://www.isni.org/0000+0000+0719+024X</t>
  </si>
  <si>
    <t>http://www.isni.org/0000+0001+1029+0759</t>
  </si>
  <si>
    <t>http://www.isni.org/0000+0001+2119+3364</t>
  </si>
  <si>
    <t>http://www.isni.org/0000+0001+0869+2513</t>
  </si>
  <si>
    <t>http://www.isni.org/0000+0000+6658+2307</t>
  </si>
  <si>
    <t>http://www.isni.org/0000+0000+6135+2561</t>
  </si>
  <si>
    <t>http://www.isni.org/0000+0001+0774+2689</t>
  </si>
  <si>
    <t>http://www.isni.org/0000+0001+1028+9379</t>
  </si>
  <si>
    <t>http://www.isni.org/0000+0001+1063+8452</t>
  </si>
  <si>
    <t>http://www.isni.org/0000+0001+2278+7156</t>
  </si>
  <si>
    <t>http://www.isni.org/0000+0000+8357+2055</t>
  </si>
  <si>
    <t>http://www.isni.org/0000+0000+5358+9868</t>
  </si>
  <si>
    <t>http://www.isni.org/0000+0001+2320+5242</t>
  </si>
  <si>
    <t>http://www.isni.org/0000+0001+2096+4286</t>
  </si>
  <si>
    <t>http://www.isni.org/0000+0003+9484+6180</t>
  </si>
  <si>
    <t>http://www.isni.org/0000+0000+2819+4821</t>
  </si>
  <si>
    <t>http://www.isni.org/0000+0001+0871+5105</t>
  </si>
  <si>
    <t>http://www.isni.org/0000+0000+8081+520X</t>
  </si>
  <si>
    <t>http://www.isni.org/0000+0000+8003+2029</t>
  </si>
  <si>
    <t>http://www.isni.org/0000+0001+0883+3136</t>
  </si>
  <si>
    <t>http://www.isni.org/0000+0000+6159+7219</t>
  </si>
  <si>
    <t>http://www.isni.org/0000+0001+0656+1667</t>
  </si>
  <si>
    <t>http://www.isni.org/0000+0001+1644+8828</t>
  </si>
  <si>
    <t>http://www.isni.org/0000+0000+5527+0834</t>
  </si>
  <si>
    <t>http://www.isni.org/0000+0000+6639+7689</t>
  </si>
  <si>
    <t>http://www.isni.org/0000+0003+8869+3050</t>
  </si>
  <si>
    <t>0000 0004 2318 9467</t>
  </si>
  <si>
    <t>http://www.isni.org/0000+0004+2318+9467</t>
  </si>
  <si>
    <t>Q18627179</t>
  </si>
  <si>
    <t>Q606558</t>
  </si>
  <si>
    <t>Q80665302</t>
  </si>
  <si>
    <t>Q80665304</t>
  </si>
  <si>
    <t>Q5557614</t>
  </si>
  <si>
    <t>Q80665308</t>
  </si>
  <si>
    <t>Q448629</t>
  </si>
  <si>
    <t>Q80665310</t>
  </si>
  <si>
    <t>Q21544862</t>
  </si>
  <si>
    <t>Q80665311</t>
  </si>
  <si>
    <t>Q1983159</t>
  </si>
  <si>
    <t>Q80678214</t>
  </si>
  <si>
    <t>Q80678218</t>
  </si>
  <si>
    <t>Q80695895</t>
  </si>
  <si>
    <t>Q80695897</t>
  </si>
  <si>
    <t>Q2280680</t>
  </si>
  <si>
    <t>Q541789</t>
  </si>
  <si>
    <t>Q2424907</t>
  </si>
  <si>
    <t>Q55903889</t>
  </si>
  <si>
    <t>Q5600678</t>
  </si>
  <si>
    <t>Q759804</t>
  </si>
  <si>
    <t>Q46151</t>
  </si>
  <si>
    <t>Q52154039</t>
  </si>
  <si>
    <t>Q80699092</t>
  </si>
  <si>
    <t>Q12735</t>
  </si>
  <si>
    <t>Q80699095</t>
  </si>
  <si>
    <t>Q80699096</t>
  </si>
  <si>
    <t>Q80699100</t>
  </si>
  <si>
    <t>Q80699101</t>
  </si>
  <si>
    <t>Q15845500</t>
  </si>
  <si>
    <t>Q80699105</t>
  </si>
  <si>
    <t>Q80702437</t>
  </si>
  <si>
    <t>Q711529</t>
  </si>
  <si>
    <t>Q80790927</t>
  </si>
  <si>
    <t>Q864447</t>
  </si>
  <si>
    <t>Q58428316</t>
  </si>
  <si>
    <t>Q80790929</t>
  </si>
  <si>
    <t>Q550146</t>
  </si>
  <si>
    <t>Q80790932</t>
  </si>
  <si>
    <t>Q80678230</t>
  </si>
  <si>
    <t>Q80790933</t>
  </si>
  <si>
    <t>Q550401</t>
  </si>
  <si>
    <t>Q729876</t>
  </si>
  <si>
    <t>Q2349859</t>
  </si>
  <si>
    <t>Q80790935</t>
  </si>
  <si>
    <t>Q80790936</t>
  </si>
  <si>
    <t>Q80790938</t>
  </si>
  <si>
    <t>Q5280819</t>
  </si>
  <si>
    <t>Q67520</t>
  </si>
  <si>
    <t>Q80792440</t>
  </si>
  <si>
    <t>Q80792443</t>
  </si>
  <si>
    <t>Q57151400</t>
  </si>
  <si>
    <t>Q918731</t>
  </si>
  <si>
    <t>Q80792444</t>
  </si>
  <si>
    <t>Q15731637</t>
  </si>
  <si>
    <t>Q2039960</t>
  </si>
  <si>
    <t>Q80792446</t>
  </si>
  <si>
    <t>Q80792448</t>
  </si>
  <si>
    <t>Q560746</t>
  </si>
  <si>
    <t>Q80700218</t>
  </si>
  <si>
    <t>Q80700219</t>
  </si>
  <si>
    <t>Q80700223</t>
  </si>
  <si>
    <t>Q18337933</t>
  </si>
  <si>
    <t>Q80700224</t>
  </si>
  <si>
    <t>Q80792450</t>
  </si>
  <si>
    <t>Q80695899</t>
  </si>
  <si>
    <t>Q29436081</t>
  </si>
  <si>
    <t>Q80795034</t>
  </si>
  <si>
    <t>Q80795036</t>
  </si>
  <si>
    <t>Q19832673</t>
  </si>
  <si>
    <t>Q80795037</t>
  </si>
  <si>
    <t>Q80795039</t>
  </si>
  <si>
    <t>Q80795609</t>
  </si>
  <si>
    <t>Q1525677</t>
  </si>
  <si>
    <t>Q80795610</t>
  </si>
  <si>
    <t>Q642648</t>
  </si>
  <si>
    <t>Q80694240</t>
  </si>
  <si>
    <t>Q80795612</t>
  </si>
  <si>
    <t>Q80795613</t>
  </si>
  <si>
    <t>Q765989</t>
  </si>
  <si>
    <t>Q80798363</t>
  </si>
  <si>
    <t>Q80798365</t>
  </si>
  <si>
    <t>Q696950</t>
  </si>
  <si>
    <t>Q80678232</t>
  </si>
  <si>
    <t>Q4233718</t>
  </si>
  <si>
    <t>Q381801</t>
  </si>
  <si>
    <t>Q80798366</t>
  </si>
  <si>
    <t>Q80798369</t>
  </si>
  <si>
    <t>Q12064654</t>
  </si>
  <si>
    <t>Q80702439</t>
  </si>
  <si>
    <t>Q80798370</t>
  </si>
  <si>
    <t>Q80694243</t>
  </si>
  <si>
    <t>Q80800009</t>
  </si>
  <si>
    <t>Q1698178</t>
  </si>
  <si>
    <t>Q80702441</t>
  </si>
  <si>
    <t>Q80702443</t>
  </si>
  <si>
    <t>Q80800011</t>
  </si>
  <si>
    <t>Q358629</t>
  </si>
  <si>
    <t>Q80800013</t>
  </si>
  <si>
    <t>Q80800014</t>
  </si>
  <si>
    <t>Q80800017</t>
  </si>
  <si>
    <t>Q5598</t>
  </si>
  <si>
    <t>Q2848543</t>
  </si>
  <si>
    <t>Q80800019</t>
  </si>
  <si>
    <t>Q80800020</t>
  </si>
  <si>
    <t>Q605328</t>
  </si>
  <si>
    <t>Q2287049</t>
  </si>
  <si>
    <t>Q4019900</t>
  </si>
  <si>
    <t>Sara van Schilde</t>
  </si>
  <si>
    <t>Q80694244</t>
  </si>
  <si>
    <t>Q444858</t>
  </si>
  <si>
    <t>Q255261</t>
  </si>
  <si>
    <t>Q55861790</t>
  </si>
  <si>
    <t>Q2481551</t>
  </si>
  <si>
    <t>Q80678237</t>
  </si>
  <si>
    <t>Q2531321</t>
  </si>
  <si>
    <t>Q80694246</t>
  </si>
  <si>
    <t>Q80694247</t>
  </si>
  <si>
    <t>Q194691</t>
  </si>
  <si>
    <t>Q80694251</t>
  </si>
  <si>
    <t>Q52149198</t>
  </si>
  <si>
    <t>Q13819600</t>
  </si>
  <si>
    <t>Q168158</t>
  </si>
  <si>
    <t>Q80694252</t>
  </si>
  <si>
    <t>Q2291725</t>
  </si>
  <si>
    <t>Q80694254</t>
  </si>
  <si>
    <t>Q57152174</t>
  </si>
  <si>
    <t>Q80694257</t>
  </si>
  <si>
    <t>Q57751657</t>
  </si>
  <si>
    <t>Q2064260</t>
  </si>
  <si>
    <t>Q983347</t>
  </si>
  <si>
    <t>Q312673</t>
  </si>
  <si>
    <t>Q2049214</t>
  </si>
  <si>
    <t>Q785925</t>
  </si>
  <si>
    <t>Q19595073</t>
  </si>
  <si>
    <t>Q80678239</t>
  </si>
  <si>
    <t>Q2521825</t>
  </si>
  <si>
    <t>Q74622223</t>
  </si>
  <si>
    <t>Q80678250</t>
  </si>
  <si>
    <t>Q29436254</t>
  </si>
  <si>
    <t>Q80678252</t>
  </si>
  <si>
    <t>Q1843540</t>
  </si>
  <si>
    <t>Q2248436</t>
  </si>
  <si>
    <t>prefix</t>
  </si>
  <si>
    <t>ext</t>
  </si>
  <si>
    <t>.jpg</t>
  </si>
  <si>
    <t>p</t>
  </si>
  <si>
    <t>Unknown contributor</t>
  </si>
  <si>
    <t>Back of bookbinding</t>
  </si>
  <si>
    <t>Fromt of bookbinding</t>
  </si>
  <si>
    <t>File:Album amicorum Jacob Heyblocq KB131H26 - Front of bookbinding - Unknown contributor.jpg</t>
  </si>
  <si>
    <t>File:Album amicorum Jacob Heyblocq KB131H26 - Back of bookbinding - Unknown contributor.jpg</t>
  </si>
  <si>
    <t>filedescrEN</t>
  </si>
  <si>
    <t>Tekening van een schaakspeler</t>
  </si>
  <si>
    <t>Dedicatie van het album</t>
  </si>
  <si>
    <t>Dedication of the album</t>
  </si>
  <si>
    <t>format</t>
  </si>
  <si>
    <t>title</t>
  </si>
  <si>
    <t>annotations</t>
  </si>
  <si>
    <t>Dedicatie</t>
  </si>
  <si>
    <t>[]</t>
  </si>
  <si>
    <t>Ets</t>
  </si>
  <si>
    <t>Ets van Salomon Savry (ca. 1594-na 1670): allegorie op de dichtkunst met de dichter op de voorgrond en de Parnassus met de negen Muzen, Apollo en Pegasus op de achtergrond</t>
  </si>
  <si>
    <t>['Illustration detected', 'Ets van Salomon Savry (ca. 1594-na 1670): allegorie op de dichtkunst met de dichter op de voorgrond en de Parnassus met de negen Muzen, Apollo en Pegasus op de achtergrond']</t>
  </si>
  <si>
    <t>Albuminscriptie</t>
  </si>
  <si>
    <t>Gedicht</t>
  </si>
  <si>
    <t>['Gedicht op het overlijden van Martinus Lydius; maakt deel uit van de Lydius-cyclus in het album Heyblocq']</t>
  </si>
  <si>
    <t>['Gedicht op het overlijden van Martinus Lydius; maakt deel uit van de Lydius-cyclus in het album Heyblocq L; Het blad met het slot van het gedicht is bij herinbinding verkeerd geplaatst']</t>
  </si>
  <si>
    <t>['Gedicht van Jacob Quina jr. bij tekening van Jacob Quina sr. op p.56', 'Het begin van dit gedicht staat op p.246, bij herinbinding is dit begin verkeerd geplaatst']</t>
  </si>
  <si>
    <t>Tekening</t>
  </si>
  <si>
    <t>Tekening van watervogels tussen het riet</t>
  </si>
  <si>
    <t>['Illustration detected', 'Tekening van Jacob Quina sr. bij gedicht van Jacob Quina jr. op p.55', 'Tekening van watervogels tussen het riet']</t>
  </si>
  <si>
    <t>['Bijdrage zonder dedicatie o.i.d. die bestaat uit een citaat ontleend aan P.C. Hooft, Baeto, vs. 441-446. Zie: P.C. Hooft, Gedichten. Ed. by F.A. Stoett, 2e herz. en verm. dr. door P. Leendertz. 2 dln. Amsterdam 1899-1900. Dl. 2, p. 378']</t>
  </si>
  <si>
    <t>['Ned. gedicht op de pen/penseeltekening van Rembrandt van Rijn in het album op. 61']</t>
  </si>
  <si>
    <t>Tekening van de presentatie van Jezus in de tempel</t>
  </si>
  <si>
    <t>['Illustration detected', 'Tekening van de presentatie van Jezus in de tempel']</t>
  </si>
  <si>
    <t>['Albuminscriptie', 'Tekening']</t>
  </si>
  <si>
    <t>Albuminscriptie met een portret van Jacob Heyblocq</t>
  </si>
  <si>
    <t>['Illustration detected', 'Het is niet onwaarschijnlijk dat dit blad vroeger voor of achter p. 71 heeft gezeten en dat de tekening derhalve aan P.T. Hoff mag worden toegeschreven', 'Albuminscriptie met een portret van Jacob Heyblocq']</t>
  </si>
  <si>
    <t>Tekening van een man bij een haardvuur</t>
  </si>
  <si>
    <t>['Illustration detected', 'Zie voor een tekening van dezelfde hand p. 99', 'Tekening van een man bij een haardvuur']</t>
  </si>
  <si>
    <t>['Deze pagina bevat een eerdere versie van het gedicht op p. 70']</t>
  </si>
  <si>
    <t>['Deze pagina bevat een latere versie van het gedicht op p. 68']</t>
  </si>
  <si>
    <t>Tekening van een heiende mannen, waarbij de goddelijke voorzienigheid de heipaal rechthoudt</t>
  </si>
  <si>
    <t>['Illustration detected', 'Ned. gedicht (p. 97) en tekening (p. 72) die oorspronkelijk naast elkaar gezeten zullen hebben', 'Tekening van een heiende mannen, waarbij de goddelijke voorzienigheid de heipaal rechthoudt']</t>
  </si>
  <si>
    <t>Tekening van het gezicht op Arnhem vanuit het Noord-Westen</t>
  </si>
  <si>
    <t>['Illustration detected', 'Tekening van het gezicht op Arnhem vanuit het Noord-Westen']</t>
  </si>
  <si>
    <t>Tekening van vissende paartjes aan de waterkant</t>
  </si>
  <si>
    <t>['Illustration detected', 'Tekening van vissende paartjes aan de waterkant']</t>
  </si>
  <si>
    <t>Tekening van reizigers in een rivierlandschap</t>
  </si>
  <si>
    <t>['Illustration detected', 'Tekening van reizigers in een rivierlandschap']</t>
  </si>
  <si>
    <t>Tekening van een berglandschap met waterval</t>
  </si>
  <si>
    <t>['Illustration detected', 'Tekening van een berglandschap met waterval']</t>
  </si>
  <si>
    <t>['Gedicht op een - uit het album verdwenen - portret van Jacob Heyblocq', 'Afgekeurde versie van het gedicht op p. 94']</t>
  </si>
  <si>
    <t>['Gedicht op een - uit het album verdwenen - portret van Jacob Heyblocq', 'Definitieve versie van het gedicht op p. 93a']</t>
  </si>
  <si>
    <t>['Ned. gedicht (p. 97) en tekening (p. 72) die oorspronkelijk naast elkaar gezeten zullen hebben']</t>
  </si>
  <si>
    <t>Tekening van Jacob Heyblocq temidden van zijn leerlingen</t>
  </si>
  <si>
    <t>['Illustration detected', 'Zie voor een tekening van dezelfde hand p. 67', 'Tekening van Jacob Heyblocq temidden van zijn leerlingen']</t>
  </si>
  <si>
    <t>['Gedicht, geschreven op dezelfde eindwoorden, als het gedicht van Henr. Bruno op p. 115']</t>
  </si>
  <si>
    <t>Nederlands gedicht van Henrick Bruno in album amicorum van J. Heyblocq</t>
  </si>
  <si>
    <t>['Nederlands gedicht']</t>
  </si>
  <si>
    <t>['Lat. gedicht']</t>
  </si>
  <si>
    <t>Knipwerk</t>
  </si>
  <si>
    <t>Stukje mica op zwart linnen in een in cartouche in knipkunsttechniek</t>
  </si>
  <si>
    <t>['Illustration detected', 'De bijdrage bestaat uit een stukje mica op zwart linnen in een in cartouche in knipkunsttechniek']</t>
  </si>
  <si>
    <t>['Ned. gedicht op de tekening van Jan Gerritsz. van Bronchorst op p. 121']</t>
  </si>
  <si>
    <t>Tekening van Elia door de raven gevoed</t>
  </si>
  <si>
    <t>['Illustration detected', 'Tekening van Elia door de raven gevoed']</t>
  </si>
  <si>
    <t>Tekening van een havengezicht</t>
  </si>
  <si>
    <t>['Illustration detected', 'Tekening van een havengezicht']</t>
  </si>
  <si>
    <t>Tekening van schaatsenrijders bij de Montelbaanstoren te Amsterdam</t>
  </si>
  <si>
    <t>['Illustration detected', 'Tekening van schaatsenrijders bij de Montelbaanstoren te Amsterdam']</t>
  </si>
  <si>
    <t>Tekening van een geleerde in zijn studeerkamer</t>
  </si>
  <si>
    <t>['Illustration detected', 'Tekening van een geleerde in zijn studeerkamer']</t>
  </si>
  <si>
    <t>Albuminscriptie van Jan van Arenberg met later toegevoegde tekening van een landschap van onbekende maker</t>
  </si>
  <si>
    <t>['Tekening van een landschap', 'Illustration detected', 'Waarschijnlijk hoort de schets niet bij de inscriptie van Van Arenberg op dezelfde pagina maar is deze later door een anonymus toegevoegd']</t>
  </si>
  <si>
    <t>Tekening van de verzoeking van Christus in de woestijn</t>
  </si>
  <si>
    <t>['Illustration detected', 'Tekening van de verzoeking van Christus in de woestijn']</t>
  </si>
  <si>
    <t>Tekening van een landschap met herders en een hond</t>
  </si>
  <si>
    <t>['Illustration detected', 'Tekening van een landschap met herders en een hond']</t>
  </si>
  <si>
    <t>Twee gedichten</t>
  </si>
  <si>
    <t>['Ned. en Latijns gedicht op het overlijden van zijn vader Bernardus Heyblocq']</t>
  </si>
  <si>
    <t>Albuminscriptie met ingeplakte tekening van een portret van een man, waarschijnlijk de kunstenaar zelf</t>
  </si>
  <si>
    <t>['Illustration detected', 'Albuminscriptie met ingeplakte tekening van een portret van een man, waarschijnlijk de kunstenaar zelf']</t>
  </si>
  <si>
    <t>Stukje zwart linnen in een sterk beschadigde cartouche in knipkunsttechniek</t>
  </si>
  <si>
    <t>['Illustration detected', 'Bijdrage bestaat uit een stukje zwart linnen in een sterk beschadigde cartouche in knipkunsttechniek']</t>
  </si>
  <si>
    <t>Tekening van makreel, tegen de achtergrond van een kustlandschap</t>
  </si>
  <si>
    <t>['Illustration detected', 'Bij een herinbinding is het blad met het gedicht verkeerd geplaatst', 'Tekening van makreel, tegen de achtergrond van een kustlandschap']</t>
  </si>
  <si>
    <t>['Latijns gedicht door Esaias Meurant bij een tekening van Emanuel Meurant']</t>
  </si>
  <si>
    <t>Tekening van de zeestrijd bij Egmond aan Zee tussen de Hollanders en de Engelsen op 8 augustus 1653</t>
  </si>
  <si>
    <t>['Illustration detected', 'Tekening van de zeestrijd bij Egmond aan Zee tussen de Hollanders en de Engelsen op 8 augustus 1653']</t>
  </si>
  <si>
    <t>Albuminscriptie van Esaias Meurant, leraar aan de Latijnse school, voor het album amicorum van Jacob Heyblocq (1623-1690), rector van de Latijnse school te Amsterdam</t>
  </si>
  <si>
    <t>['Bij een herinbinding is het blad met het gedicht verkeerd geplaatst']</t>
  </si>
  <si>
    <t>Tekening van een heuvellandschap</t>
  </si>
  <si>
    <t>['Illustration detected', 'Mogelijk van dezelfde kunstenaar als de tekening op p. 195', 'Tekening van een heuvellandschap']</t>
  </si>
  <si>
    <t>Tekening van een landschap met kasteel</t>
  </si>
  <si>
    <t>['Illustration detected', 'Mogelijk van dezelfde kunstenaar als de tekening op 187', 'Tekening van een landschap met kasteel']</t>
  </si>
  <si>
    <t>['Ned. gedicht bij de tekening op p. 197']</t>
  </si>
  <si>
    <t>Tekening van herder en herderin</t>
  </si>
  <si>
    <t>['Illustration detected', 'Tekening van herder en herderin']</t>
  </si>
  <si>
    <t>['Ned. gedicht dat betrekking heeft op een uit het album verdwenen tekening']</t>
  </si>
  <si>
    <t>["Ned. gedicht dat is geïnspireerd op de gravure van Job van Meek'ren op p. 207 van het album"]</t>
  </si>
  <si>
    <t>Gravure</t>
  </si>
  <si>
    <t>Gravure van een houten brug met heiblok bij het 'Huis te Manpad'</t>
  </si>
  <si>
    <t>['Illustration detected', 'De gravure werd oorspronkelijk vervaardigd voor de titelpagina van Hey-geschreeuw, het gedicht bij het huwelijk van Heyblocq in 1650, en is ook opgenomen in Heyblocqs Farrago Latino-Belgica uit 1662', "Gravure van een houten brug met heiblok bij het 'Huis te Manpad'"]</t>
  </si>
  <si>
    <t>['Ned. en Latijns gedicht op het overlijden van de predikant Joannes Messu']</t>
  </si>
  <si>
    <t>['Gepubliceerd in J. Six van Chandelier, Gedichten. Ed. by A.E. Jacobs. 2 dln. Assen/Maastricht 1991. Dl. 1, no. 626 op p. 890, dl. 2, p. 846-847']</t>
  </si>
  <si>
    <t>Tekening van twee kinderkopjes. Kopie naar een schilderij van Frans Hals (ca. 1580-1666)</t>
  </si>
  <si>
    <t>['Illustration detected', 'Tekening van twee kinderkopjes. Kopie naar een schilderij van Frans Hals (ca. 1580-1666)']</t>
  </si>
  <si>
    <t>['Tekening', 'Albuminscriptie']</t>
  </si>
  <si>
    <t>Tekening van vrouwenhoofd met een kap en albuminscriptie van Jacob Cats</t>
  </si>
  <si>
    <t>['Illustration detected', 'Tekening van vrouwenhoofd met een kap en albuminscriptie van Jacob Cats']</t>
  </si>
  <si>
    <t>Tekening van musicerend gezelschap</t>
  </si>
  <si>
    <t>['Illustration detected', 'Tekening van musicerend gezelschap']</t>
  </si>
  <si>
    <t>Tekening van kakkende man</t>
  </si>
  <si>
    <t>['Illustration detected', 'Tekening van kakkende man']</t>
  </si>
  <si>
    <t>['Begin van het gedicht van Jacob Quina jr. op p.55, horend bij de bij tekening van Jacob Quina sr. op p.56', 'Het vervolg van dit gedicht staat op p.55, bij herinbinding is het begin verkeerd geplaatst']</t>
  </si>
  <si>
    <t>['Boven: Opdracht van Jan de Bray bij de tekening op p. 249. Onder: Eerste deel van Nederlands gedicht bij de tekening op p. 249']</t>
  </si>
  <si>
    <t>['Illustration detected', 'Tekening van een schaakspeler']</t>
  </si>
  <si>
    <t>['Tweede deel van Nederlands gedicht bij de tekening op p. 249']</t>
  </si>
  <si>
    <t>Fragment van een met pen doorgekraste tekening</t>
  </si>
  <si>
    <t>['Illustration detected', 'Fragment van een met pen doorgekraste tekening']</t>
  </si>
  <si>
    <t>['Fragment van een afgekeurde versie van de bijdrage op p. 48-49']</t>
  </si>
  <si>
    <t>['Gedicht op een thans in het album ontbrekend portret van A.M. van Schurman; Afgaande op de contouren van de lijmresten moet het datgene zijn wat in 1657 door Steven van Lamsweerde (1630-1683) werd getekend en gegraveerd, zie: Hollstein X, p. 23 no. 8']</t>
  </si>
  <si>
    <t>['Gedicht bij een portret van Anna Maria van Schurman (1607-1678), door Huygens op verzoek aan Jacob Heyblocq toegezonden en door deze in het album geplakt']</t>
  </si>
  <si>
    <t>Tekening van een dorpje aan een rivier</t>
  </si>
  <si>
    <t>['Illustration detected', 'Tekening van een dorpje aan een rivier']</t>
  </si>
  <si>
    <t>Knipwerk in goudpapier van een dubbele adelaar met kroon in een cartouche</t>
  </si>
  <si>
    <t>['Illustration detected', 'Knipwerk in goudpapier van een dubbele adelaar met kroon in een cartouche']</t>
  </si>
  <si>
    <t>Tekening van een duinlandschap met visverkoopsters en klanten</t>
  </si>
  <si>
    <t>['Illustration detected', 'Tekening van een duinlandschap met visverkoopsters en klanten']</t>
  </si>
  <si>
    <t>Tekening van de dans van de negen Muzen</t>
  </si>
  <si>
    <t>['Illustration detected', 'Tekening van de dans van de negen Muzen']</t>
  </si>
  <si>
    <t>['Vgl. de publicatie in J. Heyblocq, Farrago Latino-Belgica. Amsterdam 1662, p. 245 p; W. Sumowski, Drawings of the Rembrandt School. Vol. III, New York 1980, p. 1368-1369, no. 629']</t>
  </si>
  <si>
    <t>Tekening van Hermes op het punt om Argus met zijn zwaard te doden</t>
  </si>
  <si>
    <t>['Illustration detected', 'Vgl. de publicatie in J. Heyblocq, Farrago Latino-Belgica. Amsterdam 1662, p. 245 p; W. Sumowski, Drawings of the Rembrandt School. Vol. III, New York 1980, p. 1368-1369, no. 629', 'Tekening van Hermes op het punt om Argus met zijn zwaard te doden']</t>
  </si>
  <si>
    <t>['Ned. gedicht op de schilderkunst van Jan van de Capelle (vgl. p. 283)']</t>
  </si>
  <si>
    <t>Tekening van een winterlandschap met dorpje</t>
  </si>
  <si>
    <t>['Illustration detected', 'Tekening van een winterlandschap met dorpje']</t>
  </si>
  <si>
    <t>Tekening van een berglandschap met een rivier op de achtergrond</t>
  </si>
  <si>
    <t>['Illustration detected', 'Tekening van een berglandschap met een rivier op de achtergrond']</t>
  </si>
  <si>
    <t>Onafgemaakte tekening van een berglandschap met een stad op de achtergrond</t>
  </si>
  <si>
    <t>['Illustration detected', 'Onafgemaakte tekening van een berglandschap met een stad op de achtergrond']</t>
  </si>
  <si>
    <t>Onafgemaakte tekening van een man die naar zijn arm wijst (Opschrift: Enumerat miles vulnera)</t>
  </si>
  <si>
    <t>['Illustration detected', 'Vgl. p. 291, 301 en 303. Vormen tezamen een citaat uit Propertius: Navita de ventis, de tauris narrat arator // Enumerat miles vulnera, pastor oves', 'Onafgemaakte tekening van een man die naar zijn arm wijst (Opschrift: Enumerat miles vulnera)']</t>
  </si>
  <si>
    <t>Tekening van een herder met schapen (Opschrift: Pastor oves)</t>
  </si>
  <si>
    <t>['Illustration detected', 'Het opschrift (en mogelijk ook het dikke kader) is achteraf in andere hand aangebracht a; Vgl. p. 289, 301 en 303. Vormen tezamen een citaat uit Propertius: Navita de ventis, de tauris narrat arator // Enumerat miles vulnera, pastor oves', 'Tekening van een herder met schapen (Opschrift: Pastor oves)']</t>
  </si>
  <si>
    <t>Tekening van landschap met brug over een rivier</t>
  </si>
  <si>
    <t>['Illustration detected', 'Tekening van landschap met brug over een rivier']</t>
  </si>
  <si>
    <t>Albuminscriptie met tekening van het graf van Nero nabij Rome</t>
  </si>
  <si>
    <t>['Illustration detected', 'Albuminscriptie met tekening van het graf van Nero nabij Rome']</t>
  </si>
  <si>
    <t>Tekening van een zittende man die zijn hemd verstelt</t>
  </si>
  <si>
    <t>['Illustration detected', 'Tekening van een zittende man die zijn hemd verstelt']</t>
  </si>
  <si>
    <t>Onafgemaakte tekening van een schip onder vol zeil met op de kust twee personen bij een baken (Opschrift: Navita de ventis)</t>
  </si>
  <si>
    <t>['Illustration detected', 'Vgl. p. 289, 291 en 303. Vormen tezamen een citaat uit Propertius: Navita de ventis, de tauris narrat arator // Enumerat miles vulnera, pastor oves', 'Onafgemaakte tekening van een schip onder vol zeil met op de kust twee personen bij een baken (Opschrift: Navita de ventis)']</t>
  </si>
  <si>
    <t>Onafgemaakte tekening van een man die os met ploeg voortdrijft (Opschrift: De tauris narrat arator)</t>
  </si>
  <si>
    <t>['Illustration detected', 'Vgl. p. 289, 291 en 301. Vormen tezamen een citaat uit Propertius: Navita de ventis, de tauris narrat arator // Enumerat miles vulnera, pastor oves', 'Onafgemaakte tekening van een man die os met ploeg voortdrijft (Opschrift: De tauris narrat arator)']</t>
  </si>
  <si>
    <t>Grotendeels uitgescheurde en met een pen doorgehaalde tekening van een oude man met baard</t>
  </si>
  <si>
    <t>['Illustration detected', 'Grotendeels uitgescheurde en met een pen doorgehaalde tekening van een oude man met baard']</t>
  </si>
  <si>
    <t>achterplat</t>
  </si>
  <si>
    <t>Boekband</t>
  </si>
  <si>
    <t>Achterzijde van de boekband van Album amicorum Jacobus Heyblocq</t>
  </si>
  <si>
    <t>voorplat</t>
  </si>
  <si>
    <t>Voorzijde van de boekband van Album amicorum Jacobus Heyblocq</t>
  </si>
  <si>
    <t>currentfilename</t>
  </si>
  <si>
    <t>targetcommonsfilename</t>
  </si>
  <si>
    <t>contributorwdq</t>
  </si>
  <si>
    <t>contributorname</t>
  </si>
  <si>
    <t>titleNL</t>
  </si>
  <si>
    <t>Gulielmus d Amour</t>
  </si>
  <si>
    <t>[Albuminscriptie, Tekening]</t>
  </si>
  <si>
    <t xml:space="preserve"> Bij een herinbinding is het blad met het gedicht verkeerd geplaatst</t>
  </si>
  <si>
    <t>Gravure van een houten brug met heiblok bij het Huis te Manpad</t>
  </si>
  <si>
    <t>[Tekening, Albuminscriptie]</t>
  </si>
  <si>
    <t xml:space="preserve"> Vgl. de publicatie in J. Heyblocq,  Farrago Latino-Belgica. Amsterdam 1662,  p. 245 p; W. Sumowski,  Drawings of the Rembrandt School. Vol. III,  New York 1980,  p. 1368-1369,  no. 629</t>
  </si>
  <si>
    <t xml:space="preserve">Bijdrage zonder dedicatie o.i.d. die bestaat uit een citaat ontleend aan P.C. Hooft, Baeto,  vs. 441-446. Zie: P.C. Hooft,  Gedichten. Ed. by F.A. Stoett,  2e herz. en verm. dr. door P. Leendertz. 2 dln. Amsterdam 1899-1900. Dl. 2,  p. 378, </t>
  </si>
  <si>
    <t>Vgl. de publicatie in J. Heyblocq,  Farrago Latino-Belgica. Amsterdam 1662,  p. 245 p; W. Sumowski,  Drawings of the Rembrandt School. Vol. III,  New York 1980,  p. 1368-1369,  no. 629</t>
  </si>
  <si>
    <t xml:space="preserve"> Albuminscriptie met ingeplakte tekening van een portret van een man,  waarschijnlijk de kunstenaar zelf</t>
  </si>
  <si>
    <t xml:space="preserve"> Bijdrage bestaat uit een stukje zwart linnen in een sterk beschadigde cartouche in knipkunsttechniek, </t>
  </si>
  <si>
    <t xml:space="preserve"> De bijdrage bestaat uit een stukje mica op zwart linnen in een in cartouche in knipkunsttechniek, </t>
  </si>
  <si>
    <t xml:space="preserve"> Het is niet onwaarschijnlijk dat dit blad vroeger voor of achter p. 71 heeft gezeten en dat de tekening derhalve aan P.T. Hoff mag worden toegeschreven, </t>
  </si>
  <si>
    <t xml:space="preserve"> Mogelijk van dezelfde kunstenaar als de tekening op 187, </t>
  </si>
  <si>
    <t xml:space="preserve"> Mogelijk van dezelfde kunstenaar als de tekening op p. 195, </t>
  </si>
  <si>
    <t xml:space="preserve"> Ned. gedicht (p. 97) en tekening (p. 72) die oorspronkelijk naast elkaar gezeten zullen hebben, </t>
  </si>
  <si>
    <t xml:space="preserve"> Tekening van Jacob Quina sr. bij gedicht van Jacob Quina jr. op p.55, </t>
  </si>
  <si>
    <t xml:space="preserve"> Waarschijnlijk hoort de schets niet bij de inscriptie van Van Arenberg op dezelfde pagina maar is deze later door een anonymus toegevoegd, </t>
  </si>
  <si>
    <t xml:space="preserve"> Zie voor een tekening van dezelfde hand p. 99, </t>
  </si>
  <si>
    <t xml:space="preserve">Bij een herinbinding is het blad met het gedicht verkeerd geplaatst, </t>
  </si>
  <si>
    <t xml:space="preserve">Boven: Opdracht van Jan de Bray bij de tekening op p. 249. Onder: Eerste deel van Nederlands gedicht bij de tekening op p. 249, </t>
  </si>
  <si>
    <t xml:space="preserve">Deze pagina bevat een eerdere versie van het gedicht op p. 70, </t>
  </si>
  <si>
    <t xml:space="preserve">Deze pagina bevat een latere versie van het gedicht op p. 68, </t>
  </si>
  <si>
    <t xml:space="preserve">Fragment van een afgekeurde versie van de bijdrage op p. 48-49, </t>
  </si>
  <si>
    <t>Gedicht bij een portret van Anna Maria van Schurman (1607-1678),  door Huygens op verzoek aan Jacob Heyblocq toegezonden en door deze in het album geplakt</t>
  </si>
  <si>
    <t>Gedicht op een - uit het album verdwenen - portret van Jacob Heyblocq,  Definitieve versie van het gedicht op p. 93a</t>
  </si>
  <si>
    <t>Gedicht op een - uit het album verdwenen - portret van Jacob Heyblocq,  Afgekeurde versie van het gedicht op p. 94</t>
  </si>
  <si>
    <t xml:space="preserve">Gedicht op het overlijden van Martinus Lydius; maakt deel uit van de Lydius-cyclus in het album Heyblocq, </t>
  </si>
  <si>
    <t xml:space="preserve">Gedicht op het overlijden van Martinus Lydius; maakt deel uit van de Lydius-cyclus in het album Heyblocq L; Het blad met het slot van het gedicht is bij herinbinding verkeerd geplaatst, </t>
  </si>
  <si>
    <t xml:space="preserve">Lat. gedicht, </t>
  </si>
  <si>
    <t xml:space="preserve">Latijns gedicht door Esaias Meurant bij een tekening van Emanuel Meurant, </t>
  </si>
  <si>
    <t xml:space="preserve">Ned. gedicht (p. 97) en tekening (p. 72) die oorspronkelijk naast elkaar gezeten zullen hebben, </t>
  </si>
  <si>
    <t xml:space="preserve">Ned. gedicht bij de tekening op p. 197, </t>
  </si>
  <si>
    <t xml:space="preserve">Ned. gedicht dat betrekking heeft op een uit het album verdwenen tekening, </t>
  </si>
  <si>
    <t xml:space="preserve">Ned. gedicht dat is geïnspireerd op de gravure van Job van Meekren op p. 207 van het album, </t>
  </si>
  <si>
    <t xml:space="preserve">Ned. gedicht op de pen/penseeltekening van Rembrandt van Rijn in het album op. 61, </t>
  </si>
  <si>
    <t xml:space="preserve">Ned. gedicht op de schilderkunst van Jan van de Capelle (vgl. p. 283), </t>
  </si>
  <si>
    <t xml:space="preserve">Ned. gedicht op de tekening van Jan Gerritsz. van Bronchorst op p. 121, </t>
  </si>
  <si>
    <t xml:space="preserve">Nederlands gedicht, </t>
  </si>
  <si>
    <t xml:space="preserve">Tweede deel van Nederlands gedicht bij de tekening op p. 249, </t>
  </si>
  <si>
    <t xml:space="preserve"> De gravure werd oorspronkelijk vervaardigd voor de titelpagina van Hey-geschreeuw,  het gedicht bij het huwelijk van Heyblocq in 1650,  en is ook opgenomen in Heyblocqs Farrago Latino-Belgica uit 1662</t>
  </si>
  <si>
    <t>Gedicht,  geschreven op dezelfde eindwoorden,  als het gedicht van Henr. Bruno op p. 115</t>
  </si>
  <si>
    <t>Gedicht op een thans in het album ontbrekend portret van A.M. van Schurman; Afgaande op de contouren van de lijmresten moet het datgene zijn wat in 1657 door Steven van Lamsweerde (1630-1683) werd getekend en gegraveerd,  zie: Hollstein X,  p. 23 no. 8</t>
  </si>
  <si>
    <t>Gedicht van Jacob Quina jr. bij tekening van Jacob Quina sr. op p.56,  Het begin van dit gedicht staat op p.246,  bij herinbinding is dit begin verkeerd geplaatst</t>
  </si>
  <si>
    <t xml:space="preserve"> Het opschrift (en mogelijk ook het dikke kader) is achteraf in andere hand aangebracht a; Vgl. p. 289,  301 en 303. Vormen tezamen een citaat uit Propertius: Navita de ventis,  de tauris narrat arator // Enumerat miles vulnera,  pastor oves</t>
  </si>
  <si>
    <t xml:space="preserve"> Vgl. p. 289,  291 en 303. Vormen tezamen een citaat uit Propertius: Navita de ventis,  de tauris narrat arator // Enumerat miles vulnera,  pastor oves</t>
  </si>
  <si>
    <t xml:space="preserve"> Vgl. p. 289,  291 en 301. Vormen tezamen een citaat uit Propertius: Navita de ventis,  de tauris narrat arator // Enumerat miles vulnera,  pastor oves</t>
  </si>
  <si>
    <t xml:space="preserve"> Vgl. p. 291,  301 en 303. Vormen tezamen een citaat uit Propertius: Navita de ventis,  de tauris narrat arator // Enumerat miles vulnera,  pastor oves</t>
  </si>
  <si>
    <t>Begin van het gedicht van Jacob Quina jr. op p.55,  horend bij de bij tekening van Jacob Quina sr. op p.56,  Het vervolg van dit gedicht staat op p.55,  bij herinbinding is het begin verkeerd geplaatst</t>
  </si>
  <si>
    <t>Gepubliceerd in J. Six van Chandelier,  Gedichten. Ed. by A.E. Jacobs. 2 dln. Assen/Maastricht 1991. Dl. 1,  no. 626 op p. 890,  dl. 2,  p. 846-847</t>
  </si>
  <si>
    <t xml:space="preserve"> Zie voor een tekening van dezelfde hand p. 67 </t>
  </si>
  <si>
    <t>hasillustration</t>
  </si>
  <si>
    <t>YES</t>
  </si>
  <si>
    <t xml:space="preserve"> YES</t>
  </si>
  <si>
    <t>Nederlands en Latijns gedicht op het overlijden van zijn vader Bernardus Heyblocq</t>
  </si>
  <si>
    <t>Nederlands en Latijns gedicht op het overlijden van de predikant Joannes Messu</t>
  </si>
  <si>
    <t>Poem</t>
  </si>
  <si>
    <t>Dedication</t>
  </si>
  <si>
    <t>Etching</t>
  </si>
  <si>
    <t>formatNL</t>
  </si>
  <si>
    <t>formatEN</t>
  </si>
  <si>
    <t>descriptionNL</t>
  </si>
  <si>
    <t>descriptionEN</t>
  </si>
  <si>
    <t>Allegorie op de dichtkunst met de dichter op de voorgrond en de Parnassus met de negen Muzen, Apollo en Pegasus op de achtergrond</t>
  </si>
  <si>
    <t>Allegory on poetry with the poet in the foreground and the Parnassus with the nine Muses, Apollo and Pegasus in the background</t>
  </si>
  <si>
    <t>Engraving</t>
  </si>
  <si>
    <t>Inscription</t>
  </si>
  <si>
    <t>Albuminscriptie van Jacob Cats en tekening van vrouwenhoofd met een kap door Joannes Cool</t>
  </si>
  <si>
    <t>Inscription by Jacob Cats and a drawing of a woman's head wearing a cap by Joannes Cool</t>
  </si>
  <si>
    <t>Front of bookbinding</t>
  </si>
  <si>
    <t>Poem on the death of Martinus Lydius</t>
  </si>
  <si>
    <t>Gedicht op het overlijden van Martinus Lydius</t>
  </si>
  <si>
    <t>Album amicorum Jacob Heyblocq KB131H26 - p007 - Jacobus Heyblocq - Dedication of the album.jpg</t>
  </si>
  <si>
    <t>Album amicorum Jacob Heyblocq KB131H26 - p008 - Salomon Saverij - Etching - Allegory on poetry with the poet in the foreground and the Parnassus with the nine Muses, Apollo and Pegasus in the background.jpg</t>
  </si>
  <si>
    <t>Album amicorum Jacob Heyblocq KB131H26 - p020 - Gerrit Coninck - Poem.jpg</t>
  </si>
  <si>
    <t>Album amicorum Jacob Heyblocq KB131H26</t>
  </si>
  <si>
    <t>Album amicorum Jacob Heyblocq KB131H26 - p017 - Isaacus Le Maire - Inscription.jpg</t>
  </si>
  <si>
    <t>Album amicorum Jacob Heyblocq KB131H26 - p018 - Franciscus Snellinx - Poem.jpg</t>
  </si>
  <si>
    <t>Album amicorum Jacob Heyblocq KB131H26 - p019 - Andreas Winckelius - Inscription.jpg</t>
  </si>
  <si>
    <t>Klik</t>
  </si>
  <si>
    <t>Album Amicorum Jacob Heyblocq - KB131H26_007.jpg</t>
  </si>
  <si>
    <t>Album Amicorum Jacob Heyblocq - KB131H26_008.jpg</t>
  </si>
  <si>
    <t>Album Amicorum Jacob Heyblocq - KB131H26_009.jpg</t>
  </si>
  <si>
    <t>Album Amicorum Jacob Heyblocq - KB131H26_010.jpg</t>
  </si>
  <si>
    <t>Album Amicorum Jacob Heyblocq - KB131H26_011.jpg</t>
  </si>
  <si>
    <t>Album amicorum Jacob Heyblocq KB131H26 - p011 - Joost van den Vondel - Poem.jpg</t>
  </si>
  <si>
    <t>Album Amicorum Jacob Heyblocq - KB131H26_012.jpg</t>
  </si>
  <si>
    <t>Album amicorum Jacob Heyblocq KB131H26 - p012 - Reyer Anslo - Poem.jpg</t>
  </si>
  <si>
    <t>Album Amicorum Jacob Heyblocq - KB131H26_013.jpg</t>
  </si>
  <si>
    <t>Album amicorum Jacob Heyblocq KB131H26 - p013 - Arnoldus Montanus - Inscription.jpg</t>
  </si>
  <si>
    <t>Album Amicorum Jacob Heyblocq - KB131H26_014.jpg</t>
  </si>
  <si>
    <t>Album amicorum Jacob Heyblocq KB131H26 - p014 - Mattheus Gansneb Tengnagel - Poem.jpg</t>
  </si>
  <si>
    <t>Album Amicorum Jacob Heyblocq - KB131H26_015.jpg</t>
  </si>
  <si>
    <t>Album amicorum Jacob Heyblocq KB131H26 - p015 - Friedrich Spanheim - Inscription.jpg</t>
  </si>
  <si>
    <t>Album Amicorum Jacob Heyblocq - KB131H26_017.jpg</t>
  </si>
  <si>
    <t>Album Amicorum Jacob Heyblocq - KB131H26_018.jpg</t>
  </si>
  <si>
    <t>Album Amicorum Jacob Heyblocq - KB131H26_019.jpg</t>
  </si>
  <si>
    <t>Album Amicorum Jacob Heyblocq - KB131H26_020.jpg</t>
  </si>
  <si>
    <t>Album amicorum Jacob Heyblocq KB131H26 - p009 - Franciscus Snellinx - Poem part1.jpg</t>
  </si>
  <si>
    <t>Album amicorum Jacob Heyblocq KB131H26 - p010 - Franciscus Snellinx - Poem part2.jpg</t>
  </si>
  <si>
    <t>Album amicorum Jacob Heyblocq KB131H26 - p021 - Martinus Lydius - Poem part1.jpg</t>
  </si>
  <si>
    <t>Album amicorum Jacob Heyblocq KB131H26 - p022 - Martinus Lydius - Poem part2.jpg</t>
  </si>
  <si>
    <t>Album amicorum Jacob Heyblocq KB131H26 - p023 - Henricus Nicolaas Daventraeus - Inscription.jpg</t>
  </si>
  <si>
    <t>Album amicorum Jacob Heyblocq KB131H26 - p024 - Jacobus Heyblocq - Poem on the death of Martinus Lydius part1.jpg</t>
  </si>
  <si>
    <t>Album amicorum Jacob Heyblocq KB131H26 - p025 - Jacobus Heyblocq - Poem on the death of Martinus Lydius part2.jpg</t>
  </si>
  <si>
    <t>Album amicorum Jacob Heyblocq KB131H26 - p026 - Jacobus Heyblocq - Poem on the death of Martinus Lydius.jpg</t>
  </si>
  <si>
    <t>Album amicorum Jacob Heyblocq KB131H26 - p027 - Nicolaus Lydius - Poem on the death of his brother Martinus Lydius.jpg</t>
  </si>
  <si>
    <t>Album amicorum Jacob Heyblocq KB131H26 - p028 - Nicolaus Lydius - Poem on the death of his brother Martinus Lydius part1.jpg</t>
  </si>
  <si>
    <t>Album amicorum Jacob Heyblocq KB131H26 - p030 - Nicolaus Lydius - Poem on the death of his brother Martinus Lydius part3.jpg</t>
  </si>
  <si>
    <t>Album amicorum Jacob Heyblocq KB131H26 - p029 - Nicolaus Lydius - Poem on the death of his brother Martinus Lydius part2.jpg</t>
  </si>
  <si>
    <t>Album amicorum Jacob Heyblocq KB131H26 - p031 - Joannes Ens - Poem on the death of Martinus Lydius part1.jpg</t>
  </si>
  <si>
    <t>Album amicorum Jacob Heyblocq KB131H26 - p033 - Joannes Ens - Poem on the death of Martinus Lydius part3.jpg</t>
  </si>
  <si>
    <t>Album amicorum Jacob Heyblocq KB131H26 - p032 - Joannes Ens - Poem on the death of Martinus Lydius part2.jpg</t>
  </si>
  <si>
    <t>Gulielmus d' Amour</t>
  </si>
  <si>
    <t>Album amicorum Jacob Heyblocq KB131H26 - p035 - Gulielmus d' Amour - Poem on the death of Martinus Lydius part1.jpg</t>
  </si>
  <si>
    <t>Album amicorum Jacob Heyblocq KB131H26 - p036 - Gulielmus d' Amour - Poem on the death of Martinus Lydius part2.jpg</t>
  </si>
  <si>
    <t>Album amicorum Jacob Heyblocq KB131H26 - p037 - Gulielmus d' Amour - Poem on the death of Martinus Lydius part1.jpg</t>
  </si>
  <si>
    <t>Album amicorum Jacob Heyblocq KB131H26 - p038 - Gulielmus d' Amour - Poem on the death of Martinus Lydius part2.jpg</t>
  </si>
  <si>
    <t>Album amicorum Jacob Heyblocq KB131H26 - p209 - Gulielmus d' Amour - Poem on the death of Martinus Lydius part3.jpg</t>
  </si>
  <si>
    <t>Album amicorum Jacob Heyblocq KB131H26 - p039 - Constantijn Huygens - Inscription.jpg</t>
  </si>
  <si>
    <t>Album amicorum Jacob Heyblocq KB131H26 - p041 - Laurens Laurentius - Inscription.jpg</t>
  </si>
  <si>
    <t>Album amicorum Jacob Heyblocq KB131H26 - p043 - Abdias Widmarius - Inscription.jpg</t>
  </si>
  <si>
    <t>Album amicorum Jacob Heyblocq KB131H26 - p045 - Jacobus Clerquius - Inscription.jpg</t>
  </si>
  <si>
    <t>Album amicorum Jacob Heyblocq KB131H26 - p047 - Martinus Schoock - Inscription.jpg</t>
  </si>
  <si>
    <t>Album amicorum Jacob Heyblocq KB131H26 - p048 - Cornelia van der Veer - Poem part1.jpg</t>
  </si>
  <si>
    <t>Album amicorum Jacob Heyblocq KB131H26 - p049 - Cornelia van der Veer - Poem part2.jpg</t>
  </si>
  <si>
    <t>Album amicorum Jacob Heyblocq KB131H26 - p050 - Jan Vos - Poem.jpg</t>
  </si>
  <si>
    <t>Album amicorum Jacob Heyblocq KB131H26 - p053 - Willem Schellinks - Poem.jpg</t>
  </si>
  <si>
    <t>Album amicorum Jacob Heyblocq KB131H26 - p051 - Joannes Montanus - Inscription.jpg</t>
  </si>
  <si>
    <t>Citaat uit Baeto van P.C. Hooft</t>
  </si>
  <si>
    <t>Quotation from Baeto by P.C. Hooft</t>
  </si>
  <si>
    <t xml:space="preserve">Gedicht op de pen/penseeltekening van Rembrandt van Rijn in het album op. 61, </t>
  </si>
  <si>
    <t>Drawing</t>
  </si>
  <si>
    <t>Presentatie van Jezus in de tempel</t>
  </si>
  <si>
    <t>Album amicorum Jacob Heyblocq KB131H26 - p057 - Johannes Polyander - Inscription.jpg</t>
  </si>
  <si>
    <t>Album amicorum Jacob Heyblocq KB131H26 - p057b - Tewis Dirckz. Block - Poem.jpg</t>
  </si>
  <si>
    <t>Album amicorum Jacob Heyblocq KB131H26 - p063 - Pieter Dubbels - Poem part1.jpg</t>
  </si>
  <si>
    <t>Album amicorum Jacob Heyblocq KB131H26 - p064 - Pieter Dubbels - Poem part2.jpg</t>
  </si>
  <si>
    <t>Album amicorum Jacob Heyblocq KB131H26 - p066 - P. Waterpas - Poem.jpg</t>
  </si>
  <si>
    <t>Album amicorum Jacob Heyblocq KB131H26 - p057a - Geeraert Brandt - Quotation from Baeto by P.C. Hooft.jpg</t>
  </si>
  <si>
    <t>Album amicorum Jacob Heyblocq KB131H26 - p060 - Arnoldus Lieranus - Poem on the drawing by Rembrandt van Rijn on page 061.jpg</t>
  </si>
  <si>
    <t>Poem on the drawing by Rembrandt van Rijn on page 061</t>
  </si>
  <si>
    <t>Een man bij een haardvuur</t>
  </si>
  <si>
    <t>Man by a fireside</t>
  </si>
  <si>
    <t>Album amicorum Jacob Heyblocq KB131H26 - p067 - Unknown contributor - Drawing - Man by a fireside.jpg</t>
  </si>
  <si>
    <t>069</t>
  </si>
  <si>
    <t>Earlier version of the poem on page 070</t>
  </si>
  <si>
    <t>Eerdere versie van het gedicht op pagina 070</t>
  </si>
  <si>
    <t>Begin van het gedicht op pagina 185</t>
  </si>
  <si>
    <t>Beginning of the poem on page 185</t>
  </si>
  <si>
    <t>Album amicorum Jacob Heyblocq KB131H26 - p069 - Gerard van Midlum - Beginning of the poem on page 185.jpg</t>
  </si>
  <si>
    <t>Latere versie van het gedicht op pagina 068</t>
  </si>
  <si>
    <t>Later version of the poem on page 068</t>
  </si>
  <si>
    <t>Album amicorum Jacob Heyblocq KB131H26 - p070 - Gerard van Midlum - Poem - Later version of the poem on page 068.jpg</t>
  </si>
  <si>
    <t>Album amicorum Jacob Heyblocq KB131H26 - p071 - Pieter Teunisz Hoff - Poem.jpg</t>
  </si>
  <si>
    <t>Heiende mannen, waarbij de goddelijke voorzienigheid de heipaal rechthoudt</t>
  </si>
  <si>
    <t>Gedicht bij de tekening op pagina 072</t>
  </si>
  <si>
    <t>Poem with the drawing on page 072</t>
  </si>
  <si>
    <t>Drawing with the poem on page 097 - Men pile ramming, divine providence keeps the pile upright</t>
  </si>
  <si>
    <t>Album amicorum Jacob Heyblocq KB131H26 - p072 - Job van Meekeren - Drawing with the poem on page 097 - Men pile ramming, divine providence keeps the pile upright.jpg</t>
  </si>
  <si>
    <t>Album amicorum Jacob Heyblocq KB131H26 - p097 - Job van Meekeren - Poem with the drawing on page 072.jpg</t>
  </si>
  <si>
    <t>View of Arnhem from the North-West</t>
  </si>
  <si>
    <t>Gezicht op Arnhem vanuit het Noord-Westen</t>
  </si>
  <si>
    <t>Album amicorum Jacob Heyblocq KB131H26 - p075 - Willem Schellinks - Drawing - View of Arnhem from the North-West.jpg</t>
  </si>
  <si>
    <t>Album amicorum Jacob Heyblocq KB131H26 - p073 - Lambertus Barlaeus - Inscription.jpg</t>
  </si>
  <si>
    <t>Vissende paartjes aan de waterkant</t>
  </si>
  <si>
    <t>Couples angling at the waterside</t>
  </si>
  <si>
    <t>Album amicorum Jacob Heyblocq KB131H26 - p077 - Unknown contributor - Drawing - Couples angling at the waterside.jpg</t>
  </si>
  <si>
    <t>Reizigers in een rivierlandschap</t>
  </si>
  <si>
    <t>Berglandschap met waterval</t>
  </si>
  <si>
    <t>Mountain landscape with waterfall</t>
  </si>
  <si>
    <t>Travellers in a river landscape</t>
  </si>
  <si>
    <t>Album amicorum Jacob Heyblocq KB131H26 - p081 - Unknown contributor - Drawing - Travellers in a river landscape.jpg</t>
  </si>
  <si>
    <t>Album amicorum Jacob Heyblocq KB131H26 - p083 - Pieter Fernant - Drawing - Mountain landscape with waterfall.jpg</t>
  </si>
  <si>
    <t>Jacob Heyblocq temidden van zijn leerlingen</t>
  </si>
  <si>
    <t>Jacob Heyblocq among his pupils</t>
  </si>
  <si>
    <t>Album amicorum Jacob Heyblocq KB131H26 - p099 - Unknown contributor - Drawing - Jacob Heyblocq among his pupils.jpg</t>
  </si>
  <si>
    <t>Elia door de raven gevoed</t>
  </si>
  <si>
    <t>Elias fed by the raven</t>
  </si>
  <si>
    <t>Album amicorum Jacob Heyblocq KB131H26 - p121 - Jan Gerritsz. van Bronchorst - Drawing - Elias fed by the raven.jpg</t>
  </si>
  <si>
    <t>Havengezicht</t>
  </si>
  <si>
    <t>Schaatsenrijders bij de Montelbaanstoren te Amsterdam</t>
  </si>
  <si>
    <t>Harbor view</t>
  </si>
  <si>
    <t>Skaters near the Montelbaan Tower in Amsterdam</t>
  </si>
  <si>
    <t>Album amicorum Jacob Heyblocq KB131H26 - p132 - Aert van der Neer - Drawing - Harbor view.jpg</t>
  </si>
  <si>
    <t>Album amicorum Jacob Heyblocq KB131H26 - p133 - Aert van der Neer - Drawing - Skaters near the Montelbaan Tower in Amsterdam.jpg</t>
  </si>
  <si>
    <t>Geleerde in zijn studeerkamer</t>
  </si>
  <si>
    <t>De verzoeking van Christus in de woestijn</t>
  </si>
  <si>
    <t>Landschap met herders en een hond</t>
  </si>
  <si>
    <t>Makreel, tegen de achtergrond van een kustlandschap</t>
  </si>
  <si>
    <t>Scholar in his study</t>
  </si>
  <si>
    <t>Album amicorum Jacob Heyblocq KB131H26 - p153 - Govert Flinck - Drawing - Scholar in his study.jpg</t>
  </si>
  <si>
    <t>Temptation of Christ in the wilderness</t>
  </si>
  <si>
    <t>Album amicorum Jacob Heyblocq KB131H26 - p157 - Jan Gerritsz. van Bronchorst - Drawing - Temptation of Christ in the wilderness.jpg</t>
  </si>
  <si>
    <t>Heuvellandschap</t>
  </si>
  <si>
    <t>Hill landscape</t>
  </si>
  <si>
    <t>Album amicorum Jacob Heyblocq KB131H26 - p187 - Unknown contributor - Drawing - Hill landscape.jpg</t>
  </si>
  <si>
    <t>Landschap met kasteel</t>
  </si>
  <si>
    <t>Landscape with castle</t>
  </si>
  <si>
    <t>Album amicorum Jacob Heyblocq KB131H26 - p195 - Unknown contributor - Drawing - Landscape with castle.jpg</t>
  </si>
  <si>
    <t>Twee kinderkopjes, kopie naar een schilderij van Frans Hals (ca. 1580-1666)</t>
  </si>
  <si>
    <t>Two child's heads, copy after a painting by Frans Hals</t>
  </si>
  <si>
    <t>Album amicorum Jacob Heyblocq KB131H26 - p231 - Lodewijk van der Helst - Drawing - Two child's heads, copy after a painting by Frans Hals.jpg</t>
  </si>
  <si>
    <t>Musicerend gezelschap</t>
  </si>
  <si>
    <t>Company making music</t>
  </si>
  <si>
    <t>Album amicorum Jacob Heyblocq KB131H26 - p240 - Joannes Cool - Drawing - Company making music.jpg</t>
  </si>
  <si>
    <t>Kakkende man</t>
  </si>
  <si>
    <t>Man relieving himself</t>
  </si>
  <si>
    <t>Album amicorum Jacob Heyblocq KB131H26 - p245 - Unknown contributor - Drawing - Man relieving himself.jpg</t>
  </si>
  <si>
    <t>Dorpje aan een rivier</t>
  </si>
  <si>
    <t>Duinlandschap met visverkoopsters en klanten</t>
  </si>
  <si>
    <t>Village by a river</t>
  </si>
  <si>
    <t>Album amicorum Jacob Heyblocq KB131H26 - p270 - Jacob Gorter - Drawing - Village by a river.jpg</t>
  </si>
  <si>
    <t>Dune landscape with women fish sellers and their customers</t>
  </si>
  <si>
    <t>Album amicorum Jacob Heyblocq KB131H26 - p275 - Unknown contributor - Drawing - Dune landscape with women fish sellers and their customers.jpg</t>
  </si>
  <si>
    <t>Dans van de negen Muzen</t>
  </si>
  <si>
    <t>Hermes op het punt om Argus met zijn zwaard te doden</t>
  </si>
  <si>
    <t>Dance of the nine Muses</t>
  </si>
  <si>
    <t>Album amicorum Jacob Heyblocq KB131H26 - p277 - Joannes Leupenius - Drawing - Dance of the nine Muses.jpg</t>
  </si>
  <si>
    <t>Hermes on the point of slaying Argus with his sword</t>
  </si>
  <si>
    <t>Album amicorum Jacob Heyblocq KB131H26 - p279 - Gerbrand Jansz. van den Eeckhout - Drawing - Hermes on the point of slaying Argus with his sword.jpg</t>
  </si>
  <si>
    <t>Winterlandschap met dorpje</t>
  </si>
  <si>
    <t>Berglandschap met een rivier op de achtergrond</t>
  </si>
  <si>
    <t>Winter landscape with a village</t>
  </si>
  <si>
    <t>Mountain landscape with a river in the background</t>
  </si>
  <si>
    <t>Album amicorum Jacob Heyblocq KB131H26 - p285 - Pieter de With - Drawing - Mountain landscape with a river in the background.jpg</t>
  </si>
  <si>
    <t>Berglandschap met een stad op de achtergrond</t>
  </si>
  <si>
    <t>Man die naar zijn arm wijst (Opschrift: Enumerat miles vulnera)</t>
  </si>
  <si>
    <t>Mountain landscape with a town in the background</t>
  </si>
  <si>
    <t>Man pointing to his arm (Caption Enumerat miles vulnera)</t>
  </si>
  <si>
    <t>Album amicorum Jacob Heyblocq KB131H26 - p287 - Pieter de With - Drawing - Mountain landscape with a town in the background.jpg</t>
  </si>
  <si>
    <t>Album amicorum Jacob Heyblocq KB131H26 - p289 - Unknown contributor - Drawing - Man pointing to his arm (Caption Enumerat miles vulnera).jpg</t>
  </si>
  <si>
    <t>Herder met schapen (Opschrift Pastor oves)</t>
  </si>
  <si>
    <t>Landschap met brug over een rivier</t>
  </si>
  <si>
    <t>Landscape with bridge over a river</t>
  </si>
  <si>
    <t>Shepherd with sheep (Caption Pastor oves)</t>
  </si>
  <si>
    <t>Album amicorum Jacob Heyblocq KB131H26 - p291 - Jacob van der Does - Drawing - Shepherd with sheep (Caption Pastor oves).jpg</t>
  </si>
  <si>
    <t>Album amicorum Jacob Heyblocq KB131H26 - p295 - Cornelis van Goor - Drawing - Landscape with bridge over a river.jpg</t>
  </si>
  <si>
    <t>Zittende man die zijn hemd verstelt</t>
  </si>
  <si>
    <t>Schip onder vol zeil met op de kust twee personen bij een baken (Opschrift: Navita de ventis)</t>
  </si>
  <si>
    <t>Man die os met ploeg voortdrijft (Opschrift: De tauris narrat arator)</t>
  </si>
  <si>
    <t>Sitting man mending his shirt</t>
  </si>
  <si>
    <t>Ship under full sail with on the coast two people by a beacon (Caption Navita de ventis)</t>
  </si>
  <si>
    <t>Man ploughing with an ox (Caption De tauris narrat arator)</t>
  </si>
  <si>
    <t>Album amicorum Jacob Heyblocq KB131H26 - p299 - C. de Rooy - Drawing - Sitting man mending his shirt.jpg</t>
  </si>
  <si>
    <t>Album amicorum Jacob Heyblocq KB131H26 - p301 - Unknown contributor - Drawing - Ship under full sail with on the coast two people by a beacon (Caption Navita de ventis).jpg</t>
  </si>
  <si>
    <t>Album amicorum Jacob Heyblocq KB131H26 - p303 - Unknown contributor - Drawing - Man ploughing with an ox (Caption De tauris narrat arator).jpg</t>
  </si>
  <si>
    <t>Fragment from a drawing crossed out in pen</t>
  </si>
  <si>
    <t>Album amicorum Jacob Heyblocq KB131H26 - p254a - Unknown contributor - Drawing - Fragment crossed out in pen.jpg</t>
  </si>
  <si>
    <t>Rejected drawing of an old man with a beard, mostly torn out</t>
  </si>
  <si>
    <t>Album amicorum Jacob Heyblocq KB131H26 - p304a - Unknown contributor - Rejected drawing of an old man with a beard, mostly torn out.jpg</t>
  </si>
  <si>
    <t>Album amicorum Jacob Heyblocq KB131H26 - p076 - Arnoldus van der Mast - Inscription.jpg</t>
  </si>
  <si>
    <t>Album amicorum Jacob Heyblocq KB131H26 - p078 - Cornelia van der Veer - Poem part1.jpg</t>
  </si>
  <si>
    <t>Album amicorum Jacob Heyblocq KB131H26 - p079 - Cornelia van der Veer - Poem part2.jpg</t>
  </si>
  <si>
    <t>Album amicorum Jacob Heyblocq KB131H26 - p085 - Claudius Salmasius - Inscription.jpg</t>
  </si>
  <si>
    <t>Album amicorum Jacob Heyblocq KB131H26 - p087 - Hendrick Waterloos - Poem.jpg</t>
  </si>
  <si>
    <t>Album amicorum Jacob Heyblocq KB131H26 - p089 - Jacob Quina sr. - Poem.jpg</t>
  </si>
  <si>
    <t>Album amicorum Jacob Heyblocq KB131H26 - p090 - Willem Godschalk van Focquenbroch - Poem.jpg</t>
  </si>
  <si>
    <t>Album amicorum Jacob Heyblocq KB131H26 - p091 - Arnoldus Senguerdius - Inscription.jpg</t>
  </si>
  <si>
    <t>Album amicorum Jacob Heyblocq KB131H26 - p093 - Bartholomaeus Abba - Poem.jpg</t>
  </si>
  <si>
    <t>Gedicht, afgekeurde versie van het gedicht op pagina 094</t>
  </si>
  <si>
    <t>Gedicht, definitieve versie van het gedicht op pagina 93a</t>
  </si>
  <si>
    <t>Rejected version of the poem on page 094</t>
  </si>
  <si>
    <t>Final version of the poem on page 093a</t>
  </si>
  <si>
    <t>Album amicorum Jacob Heyblocq KB131H26 - p093a - Jan van Hartoghvelt - Poem - Rejected version of the poem on page 094.jpg</t>
  </si>
  <si>
    <t>Album amicorum Jacob Heyblocq KB131H26 - p094 - Jan van Hartoghvelt - Poem - Final version of the poem on page 093a.jpg</t>
  </si>
  <si>
    <t>Album amicorum Jacob Heyblocq KB131H26 - p095 - Daniel Voet - Inscription.jpg</t>
  </si>
  <si>
    <t>Album amicorum Jacob Heyblocq KB131H26 - p098 - Jan Zoet - Poem.jpg</t>
  </si>
  <si>
    <t>Album amicorum Jacob Heyblocq KB131H26 - p100 - Joannes van Bonevaal - Poem.jpg</t>
  </si>
  <si>
    <t>Album amicorum Jacob Heyblocq KB131H26 - p101 - Joannes Ras - Poem.jpg</t>
  </si>
  <si>
    <t>Album amicorum Jacob Heyblocq KB131H26 - p102 - Hermannus Angelkott - Poem.jpg</t>
  </si>
  <si>
    <t>Album amicorum Jacob Heyblocq KB131H26 - p103 - Theodorus Alma Uchtmannus - Inscription.jpg</t>
  </si>
  <si>
    <t>Album amicorum Jacob Heyblocq KB131H26 - p105 - Johannes du Rieu - Inscription.jpg</t>
  </si>
  <si>
    <t>Album amicorum Jacob Heyblocq KB131H26 - p111 - Robertus Keuchenius - Poem.jpg</t>
  </si>
  <si>
    <t>Album amicorum Jacob Heyblocq KB131H26 - p109 - Johannes Christenius - Poem.jpg</t>
  </si>
  <si>
    <t>Album amicorum Jacob Heyblocq KB131H26 - p107 - Wilhelmus du Rieu - Inscription.jpg</t>
  </si>
  <si>
    <t>Album amicorum Jacob Heyblocq KB131H26 - p112 - Wilhelmus Junius - Poem part1.jpg</t>
  </si>
  <si>
    <t>Album amicorum Jacob Heyblocq KB131H26 - p113 - Wilhelmus Junius - Poem part2.jpg</t>
  </si>
  <si>
    <t>Album amicorum Jacob Heyblocq KB131H26 - p114 - Job van Meekeren - Poem.jpg</t>
  </si>
  <si>
    <t>Album amicorum Jacob Heyblocq KB131H26 - p115 - Henrick Bruno - Poem.jpg</t>
  </si>
  <si>
    <t>Album amicorum Jacob Heyblocq KB131H26 - p116 - Henrick Bruno - Poem part1.jpg</t>
  </si>
  <si>
    <t>Album amicorum Jacob Heyblocq KB131H26 - p117 - Henrick Bruno - Poem part2.jpg</t>
  </si>
  <si>
    <t>Cut art</t>
  </si>
  <si>
    <t>Album amicorum Jacob Heyblocq KB131H26 - p118 - Unknown contributor - Cut art - Small piece of mica on black linen in a cut-out cartouche.jpg</t>
  </si>
  <si>
    <t>Small piece of mica on black linen in a cut-out cartouche</t>
  </si>
  <si>
    <t xml:space="preserve">Gedicht op de tekening op pagina 121 </t>
  </si>
  <si>
    <t>Poem on the drawing on page 121</t>
  </si>
  <si>
    <t>Album amicorum Jacob Heyblocq KB131H26 - p119 - Jan Zoet - Poem.jpg</t>
  </si>
  <si>
    <t>Album amicorum Jacob Heyblocq KB131H26 - p120 - Willem Godschalk van Focquenbroch - Poem on the drawing by Jan Gerritsz. van Bronchorst on page 121.jpg</t>
  </si>
  <si>
    <t>Album amicorum Jacob Heyblocq KB131H26 - p123 - Samuel Maresius - Inscription.jpg</t>
  </si>
  <si>
    <t>Album amicorum Jacob Heyblocq KB131H26 - p124 - Johannes Dibbetz - Inscription.jpg</t>
  </si>
  <si>
    <t>Album amicorum Jacob Heyblocq KB131H26 - p125 - Caspar Streso - Inscription.jpg</t>
  </si>
  <si>
    <t>Album amicorum Jacob Heyblocq KB131H26 - p126 - Caspar Staphorst - Inscription.jpg</t>
  </si>
  <si>
    <t>Album amicorum Jacob Heyblocq KB131H26 - p131 - Gisbertus Voetius - Inscription.jpg</t>
  </si>
  <si>
    <t>Album amicorum Jacob Heyblocq KB131H26 - p129 - Gerardus Johannes Vossius - Inscription.jpg</t>
  </si>
  <si>
    <t>Album amicorum Jacob Heyblocq KB131H26 - p127 - Cornelis Wittenoom - Poem.jpg</t>
  </si>
  <si>
    <t>Landscape with shepherds and a dog</t>
  </si>
  <si>
    <t>Album amicorum Jacob Heyblocq KB131H26 - p160 - M. van Goor - Drawing - Landscape with shepherds and a dog.jpg</t>
  </si>
  <si>
    <t>Album amicorum Jacob Heyblocq KB131H26 - p135 - Paulus Voet - Inscription.jpg</t>
  </si>
  <si>
    <t>Album amicorum Jacob Heyblocq KB131H26 - p137 - Antonius Aemilius - Inscription.jpg</t>
  </si>
  <si>
    <t>Album amicorum Jacob Heyblocq KB131H26 - p138 - Bartholomaeus Abba - Inscription.jpg</t>
  </si>
  <si>
    <t>Album amicorum Jacob Heyblocq KB131H26 - p139 - Cornelius Sladus - Inscription.jpg</t>
  </si>
  <si>
    <t>Album amicorum Jacob Heyblocq KB131H26 - p141 - Joannes Pantinus - Inscription.jpg</t>
  </si>
  <si>
    <t>Album amicorum Jacob Heyblocq KB131H26 - p143 - Johannes Cabeliau - Inscription.jpg</t>
  </si>
  <si>
    <t>Album amicorum Jacob Heyblocq KB131H26 - p145 - Adrianus Junius - Inscription.jpg</t>
  </si>
  <si>
    <t>Album amicorum Jacob Heyblocq KB131H26 - p147 - Jacobus Revius - Inscription.jpg</t>
  </si>
  <si>
    <t>Album amicorum Jacob Heyblocq KB131H26 - p149 - Daniel Heinsius - Inscription.jpg</t>
  </si>
  <si>
    <t>Album amicorum Jacob Heyblocq KB131H26 - p151 - Johannes Fredericus Gronovius - Inscription.jpg</t>
  </si>
  <si>
    <t>Album amicorum Jacob Heyblocq KB131H26 - p152 - Pieter Dubbels - Inscription.jpg</t>
  </si>
  <si>
    <t>Album amicorum Jacob Heyblocq KB131H26 - p154 - Jan van Arenbergh - Inscription.jpg</t>
  </si>
  <si>
    <t>Album amicorum Jacob Heyblocq KB131H26 - p159 - Alexander de Bie - Inscription.jpg</t>
  </si>
  <si>
    <t>Album amicorum Jacob Heyblocq KB131H26 - p142 - Ludovicus Vlasblom - Poem.jpg</t>
  </si>
  <si>
    <t>Album amicorum Jacob Heyblocq KB131H26 - p144 - Bartholomaeus Abba - Poem.jpg</t>
  </si>
  <si>
    <t>Album amicorum Jacob Heyblocq KB131H26 - p146 - Petrus Francius - Poem.jpg</t>
  </si>
  <si>
    <t>Two poems</t>
  </si>
  <si>
    <t>Small piece of black linen in a severely damaged cut-out cartouche</t>
  </si>
  <si>
    <t>Poem with the drawing by Emanuel Meurant on page 175</t>
  </si>
  <si>
    <t xml:space="preserve">Gedicht bij de tekening van Emanuel Meurant op pagina 175 </t>
  </si>
  <si>
    <t>Album amicorum Jacob Heyblocq KB131H26 - p172 - Unknown contributor - Cut art - Small piece of black linen in a severely damaged cut-out cartouche.jpg</t>
  </si>
  <si>
    <t>Album amicorum Jacob Heyblocq KB131H26 - p162 - Jacobus Heyblocq - Two poems.jpg</t>
  </si>
  <si>
    <t>Album amicorum Jacob Heyblocq KB131H26 - p163 - Joannes van Kesteren - Poem.jpg</t>
  </si>
  <si>
    <t>Album amicorum Jacob Heyblocq KB131H26 - p165 - Bernardus Heyblocq - Inscription.jpg</t>
  </si>
  <si>
    <t>Album amicorum Jacob Heyblocq KB131H26 - p167 - Willem Godschalk van Focquenbroch - Inscription.jpg</t>
  </si>
  <si>
    <t>Album amicorum Jacob Heyblocq KB131H26 - p169 - Petrus van Balen - Poem.jpg</t>
  </si>
  <si>
    <t>Album amicorum Jacob Heyblocq KB131H26 - p174 - Esaias Meurant - Poem with the drawing by Emanuel Meurant on page 175.jpg</t>
  </si>
  <si>
    <t>Album amicorum Jacob Heyblocq KB131H26 - p175 - Emanuel Meurant - Drawing - The sea battle off Egmond aan Zee between the Dutch and the English fleets on 8 August 1653, with the poem by Esaias Meurant on page 174.jpg</t>
  </si>
  <si>
    <t xml:space="preserve">Zeestrijd bij Egmond aan Zee tussen de Hollanders en de Engelsen op 8 augustus 1653, bij het gedicht van Esaias Meurant op pagina 174 </t>
  </si>
  <si>
    <t>The sea battle off Egmond aan Zee between the Dutch and the English fleets on 8 August 1653, with the poem by Esaias Meurant on page 174</t>
  </si>
  <si>
    <t>Poem with the drawing on page 173</t>
  </si>
  <si>
    <t>Gedicht bij de tekening op pagina 173</t>
  </si>
  <si>
    <t>Album amicorum Jacob Heyblocq KB131H26 - p184 - Emanuel Meurant - Poem with the drawing on page 173.jpg</t>
  </si>
  <si>
    <t>Mackerel, against a background of a coastal landscape,  with the poem on page 184.jpg</t>
  </si>
  <si>
    <t>Album amicorum Jacob Heyblocq KB131H26 - p173 - Emanuel Meurant - Drawing - Mackerel, against a background of a coastal landscape,  with the poem on page 184.jpg</t>
  </si>
  <si>
    <t>Album amicorum Jacob Heyblocq KB131H26 - p178 - Lieven Willemsz. van Coppenol - Poem.jpg</t>
  </si>
  <si>
    <t>Album amicorum Jacob Heyblocq KB131H26 - p179 - Lieven Willemsz. van Coppenol - Poem.jpg</t>
  </si>
  <si>
    <t>Album amicorum Jacob Heyblocq KB131H26 - p183 - Esaias Meurant - Poem.jpg</t>
  </si>
  <si>
    <t>Album amicorum Jacob Heyblocq KB131H26 - p185 - Gerard van Midlum - Poem part1.jpg</t>
  </si>
  <si>
    <t>Album amicorum Jacob Heyblocq KB131H26 - p186 - Gerard van Midlum - Poem part2.jpg</t>
  </si>
  <si>
    <t>Album amicorum Jacob Heyblocq KB131H26 - p177 - Franciscus Heinsius - Inscription.jpg</t>
  </si>
  <si>
    <t>Album amicorum Jacob Heyblocq KB131H26 - p180 - Tobias Mejerus - Inscription.jpg</t>
  </si>
  <si>
    <t>Album amicorum Jacob Heyblocq KB131H26 - p181 - I. Boogaard - Poem part1.jpg</t>
  </si>
  <si>
    <t>Album amicorum Jacob Heyblocq KB131H26 - p182 - I. Boogaard - Poem part2.jpg</t>
  </si>
  <si>
    <t xml:space="preserve">Gedicht bij de tekening op pagina 197 </t>
  </si>
  <si>
    <t>Poem with the drawing on page 197</t>
  </si>
  <si>
    <t>Herder en herderin, bij het gedicht op pagina 196</t>
  </si>
  <si>
    <t>Shepherd and shepherdess, with the poem on page 196</t>
  </si>
  <si>
    <t>Album amicorum Jacob Heyblocq KB131H26 - p189 - Johannes Amos Comenius - Inscription.jpg</t>
  </si>
  <si>
    <t>Album amicorum Jacob Heyblocq KB131H26 - p191 - Dirk Graswinckel - Inscription.jpg</t>
  </si>
  <si>
    <t>Album amicorum Jacob Heyblocq KB131H26 - p192 - Henricus Conradi - Inscription.jpg</t>
  </si>
  <si>
    <t>Album amicorum Jacob Heyblocq KB131H26 - p190 - Arnoldus van der Mast - Poem.jpg</t>
  </si>
  <si>
    <t>Album amicorum Jacob Heyblocq KB131H26 - p193 - Andreas Conraedt - Poem.jpg</t>
  </si>
  <si>
    <t>Album amicorum Jacob Heyblocq KB131H26 - p196 - Joan Leonardsz Blasius - Poem with the drawing on page 197.jpg</t>
  </si>
  <si>
    <t>Album amicorum Jacob Heyblocq KB131H26 - p197 - Unknown contributor - Drawing - Shepherd and shepherdess, with the poem on page 196.jpg</t>
  </si>
  <si>
    <t xml:space="preserve">Gedicht bij een uit het album verdwenen tekening van Jan Miense Molenaar (ca. 1605-1668) </t>
  </si>
  <si>
    <t xml:space="preserve">Poem about a drawing by Jan Miense Molenaar (ca. 1605-1668) that disappeared from the album </t>
  </si>
  <si>
    <t>Poem inspired by the engraving by Job van Meekeren on page 207</t>
  </si>
  <si>
    <t>Twee gedichten op het overlijden van de predikant Joannes Messu</t>
  </si>
  <si>
    <t>Two poems about the death of the pastor Joannes Messu</t>
  </si>
  <si>
    <t>Album amicorum Jacob Heyblocq KB131H26 - p199 - Henricus Selijns - Poem.jpg</t>
  </si>
  <si>
    <t>Album amicorum Jacob Heyblocq KB131H26 - p203 - C. Seep - Poem.jpg</t>
  </si>
  <si>
    <t>Album amicorum Jacob Heyblocq KB131H26 - p205 - Willem Schellinks - Poem.jpg</t>
  </si>
  <si>
    <t>Album amicorum Jacob Heyblocq KB131H26 - p212 - Johannes Koenerding - Poem.jpg</t>
  </si>
  <si>
    <t>Album amicorum Jacob Heyblocq KB131H26 - p216 - Arnoldus van der Mast - Poem.jpg</t>
  </si>
  <si>
    <t>Album amicorum Jacob Heyblocq KB131H26 - p217 - Cornelis van Halmael - Poem.jpg</t>
  </si>
  <si>
    <t>Album amicorum Jacob Heyblocq KB131H26 - p223 - Johannes Messu - Poem.jpg</t>
  </si>
  <si>
    <t>Album amicorum Jacob Heyblocq KB131H26 - p224 - Joan Dullaart - Poem.jpg</t>
  </si>
  <si>
    <t>Album amicorum Jacob Heyblocq KB131H26 - p225 - Casparus Velthuisen - Poem.jpg</t>
  </si>
  <si>
    <t>Album amicorum Jacob Heyblocq KB131H26 - p226 - Hermannus Menslage - Poem.jpg</t>
  </si>
  <si>
    <t>Album amicorum Jacob Heyblocq KB131H26 - p227 - Johannes van Nieuwenhuysen - Poem.jpg</t>
  </si>
  <si>
    <t>Album amicorum Jacob Heyblocq KB131H26 - p228 - Johan Six van Chandelier - Poem.jpg</t>
  </si>
  <si>
    <t>Album amicorum Jacob Heyblocq KB131H26 - p229 - Jacobus Lydius - Poem.jpg</t>
  </si>
  <si>
    <t>Album amicorum Jacob Heyblocq KB131H26 - p230 - Simon Simonides - Poem.jpg</t>
  </si>
  <si>
    <t>Album amicorum Jacob Heyblocq KB131H26 - p198 - Willem Schellinks - Poem about a drawing by Jan Miense Molenaar (ca. 1605-1668) that disappeared from the album .jpg</t>
  </si>
  <si>
    <t>Album amicorum Jacob Heyblocq KB131H26 - p206 - Willem Schellinks - Poem inspired by the engraving by Job van Meekeren on page 207.jpg</t>
  </si>
  <si>
    <t>Album amicorum Jacob Heyblocq KB131H26 - p222 - Jacobus Heyblocq - Two poems about the death of the pastor Joannes Messu.jpg</t>
  </si>
  <si>
    <t>Album amicorum Jacob Heyblocq KB131H26 - p210 - Johannes Fabricius - Poem part1.jpg</t>
  </si>
  <si>
    <t>Album amicorum Jacob Heyblocq KB131H26 - p211 - Johannes Fabricius - Poem part2.jpg</t>
  </si>
  <si>
    <t>Album amicorum Jacob Heyblocq KB131H26 - p213 - Jan Zoet - Poem part1.jpg</t>
  </si>
  <si>
    <t>Album amicorum Jacob Heyblocq KB131H26 - p214 - Jan Zoet - Poem part2.jpg</t>
  </si>
  <si>
    <t>Album amicorum Jacob Heyblocq KB131H26 - p218 - Michiel van Outten - Poem part1.jpg</t>
  </si>
  <si>
    <t>Album amicorum Jacob Heyblocq KB131H26 - p219 - Michiel van Outten - Poem part2.jpg</t>
  </si>
  <si>
    <t>Album amicorum Jacob Heyblocq KB131H26 - p220 - Samuel Rossaeus - Poem part1.jpg</t>
  </si>
  <si>
    <t>Album amicorum Jacob Heyblocq KB131H26 - p221 - Samuel Rossaeus - Poem part2.jpg</t>
  </si>
  <si>
    <t>Album amicorum Jacob Heyblocq KB131H26 - p201 - J. Koninck - Poem part1.jpg</t>
  </si>
  <si>
    <t>Album amicorum Jacob Heyblocq KB131H26 - p202 - J. Koninck - Poem part2.jpg</t>
  </si>
  <si>
    <t xml:space="preserve"> Albuminscriptie en tekening</t>
  </si>
  <si>
    <t>Inscription and drawing</t>
  </si>
  <si>
    <t>Q46151 en Q80699101</t>
  </si>
  <si>
    <t>Album amicorum Jacob Heyblocq KB131H26 - p232 - Thomas Asselyn - Poem part1.jpg</t>
  </si>
  <si>
    <t>Album amicorum Jacob Heyblocq KB131H26 - p233 - Thomas Asselyn - Poem part2.jpg</t>
  </si>
  <si>
    <t>Album amicorum Jacob Heyblocq KB131H26 - p235 - Jacobus Trigland - Inscription.jpg</t>
  </si>
  <si>
    <t>Album amicorum Jacob Heyblocq KB131H26 - p236 - Joannes Cool - Poem.jpg</t>
  </si>
  <si>
    <t>Album amicorum Jacob Heyblocq KB131H26 - p237 - Inscription by Jacob Cats and a drawing of a woman's head wearing a cap by Joannes Cool.jpg</t>
  </si>
  <si>
    <t>Album amicorum Jacob Heyblocq KB131H26 - p238 - Sara van Schilde - Poem.jpg</t>
  </si>
  <si>
    <t>Album amicorum Jacob Heyblocq KB131H26 - p239 - Jeremias de Decker - Poem.jpg</t>
  </si>
  <si>
    <t>Album amicorum Jacob Heyblocq KB131H26 - p241 - Jacob Westerbaen - Poem.jpg</t>
  </si>
  <si>
    <t>Album amicorum Jacob Heyblocq KB131H26 - p242 - Petrus Leupenius - Poem.jpg</t>
  </si>
  <si>
    <t>Album amicorum Jacob Heyblocq KB131H26 - p243 - Joan Leonardsz Blasius - Poem.jpg</t>
  </si>
  <si>
    <t>Jacob Cats and Joannes Cool</t>
  </si>
  <si>
    <t xml:space="preserve">Fragment van een afgekeurde versie van de bijdrage op paginas 48 en 49 </t>
  </si>
  <si>
    <t>Album amicorum Jacob Heyblocq KB131H26 - p251 - Johannes Fabricius - Poem.jpg</t>
  </si>
  <si>
    <t>Album amicorum Jacob Heyblocq KB131H26 - p252 - Johannes Fabricius - Poem.jpg</t>
  </si>
  <si>
    <t>Album amicorum Jacob Heyblocq KB131H26 - p253 - Henricus Rhijnsdijck - Poem.jpg</t>
  </si>
  <si>
    <t>Gedicht op een thans in het album ontbrekend portret van A.M. van Schurman</t>
  </si>
  <si>
    <t>Poem accompanying a portrait of Anna Maria van Schurman, pasted into the album by Jacob Heyblocq</t>
  </si>
  <si>
    <t>Double-eagle with a crown in a cartouche in gold paper</t>
  </si>
  <si>
    <t>Gedicht op de schilderkunst van Jan van de Capelle (pagina 283)</t>
  </si>
  <si>
    <t>Poem to the painting of Jan van de Capelle (page 283)</t>
  </si>
  <si>
    <t>Album amicorum Jacob Heyblocq KB131H26 - p283 - Jan van de Cappelle - Drawing - Winter landscape with village.jpg</t>
  </si>
  <si>
    <t>Tekening met gedicht</t>
  </si>
  <si>
    <t>Drawing with poem</t>
  </si>
  <si>
    <t>Tekening van het graf van Nero nabij Rome met gedicht</t>
  </si>
  <si>
    <t>Drawing of Nero's grave near Rome with a poem</t>
  </si>
  <si>
    <t>Album amicorum Jacob Heyblocq KB131H26 - p271 - Jacob Gorter - Cut art - Double-eagle with a crown in a cartouche in gold paper.jpg</t>
  </si>
  <si>
    <t>Album amicorum Jacob Heyblocq KB131H26 - p257 - Johannes Costerus - Inscription.jpg</t>
  </si>
  <si>
    <t>Album amicorum Jacob Heyblocq KB131H26 - p260 - Meletios Pantogalos - Inscription.jpg</t>
  </si>
  <si>
    <t>Album amicorum Jacob Heyblocq KB131H26 - p263 - André Rivet - Inscription.jpg</t>
  </si>
  <si>
    <t>Album amicorum Jacob Heyblocq KB131H26 - p265 - Anna Maria van Schurman - Inscription.jpg</t>
  </si>
  <si>
    <t>Album amicorum Jacob Heyblocq KB131H26 - p267 - Cornelis Boey - Inscription.jpg</t>
  </si>
  <si>
    <t>Album amicorum Jacob Heyblocq KB131H26 - p255 - Petrus van Balen - Poem.jpg</t>
  </si>
  <si>
    <t>Album amicorum Jacob Heyblocq KB131H26 - p261 - Franciscus de Vicq - Poem.jpg</t>
  </si>
  <si>
    <t>Album amicorum Jacob Heyblocq KB131H26 - p269 - Gerardus de Penyn - Poem.jpg</t>
  </si>
  <si>
    <t>Album amicorum Jacob Heyblocq KB131H26 - p276 - Joannes Leupenius - Poem.jpg</t>
  </si>
  <si>
    <t>Album amicorum Jacob Heyblocq KB131H26 - p278 - Gerbrand Jansz. van den Eeckhout - Poem.jpg</t>
  </si>
  <si>
    <t>Album amicorum Jacob Heyblocq KB131H26 - p298 - Jacob van der Does - Poem.jpg</t>
  </si>
  <si>
    <t>Album amicorum Jacob Heyblocq KB131H26 - p258 - Joannes van der Haghe - Poem part1.jpg</t>
  </si>
  <si>
    <t>Album amicorum Jacob Heyblocq KB131H26 - p259 - Joannes van der Haghe - Poem part2.jpg</t>
  </si>
  <si>
    <t>Album amicorum Jacob Heyblocq KB131H26 - p266b - Constantijn Huygens - Poem accompanying a portrait of Anna Maria van Schurman, pasted into the album by Jacob Heyblocq.jpg</t>
  </si>
  <si>
    <t>Album amicorum Jacob Heyblocq KB131H26 - p264 - Jacobus Heyblocq - Poem on a portrait of Anna Maria van Schurman currently missing in the album.jpg</t>
  </si>
  <si>
    <t>Poem on a portrait of Anna Maria van Schurman currently missing in the album</t>
  </si>
  <si>
    <t>Album amicorum Jacob Heyblocq KB131H26 - p272 - Joan Neuijen - Poem part1.jpg</t>
  </si>
  <si>
    <t>Album amicorum Jacob Heyblocq KB131H26 - p273 - Joan Neuijen - Poem part2.jpg</t>
  </si>
  <si>
    <t>Album amicorum Jacob Heyblocq KB131H26 - p297 - Jacob van der Does - Drawing of Nero's grave near Rome with a poem.jpg</t>
  </si>
  <si>
    <t>Fragment of a rejected version of the contribution on pages 48-49</t>
  </si>
  <si>
    <t>Album amicorum Jacob Heyblocq KB131H26 - p254b - Cornelia van der Veer - Fragment of rejected version of the contribution on pages 48-49.jpg</t>
  </si>
  <si>
    <t>Album amicorum Jacob Heyblocq KB131H26 - p254c - Cornelia van der Veer - Fragment of rejected version of the contribution on pages 48-49.jpg</t>
  </si>
  <si>
    <t>Book binding</t>
  </si>
  <si>
    <t>Back of album binding</t>
  </si>
  <si>
    <t>Front of album binding</t>
  </si>
  <si>
    <t>Album amicorum Jacob Heyblocq KB131H26 - achterplat - Unknown contributor - Back of album binding.jpg</t>
  </si>
  <si>
    <t>Album amicorum Jacob Heyblocq KB131H26 - voorplat - Unknown contributor - Front of album binding.jpg</t>
  </si>
  <si>
    <t>Album Amicorum Jacob Heyblocq - KB131H26_voorplat.jpg</t>
  </si>
  <si>
    <t>Album Amicorum Jacob Heyblocq - KB131H26_achterplat.jpg</t>
  </si>
  <si>
    <t>Album amicorum Jacob Heyblocq KB131H26 - p282 - Gerbrand Jansz. van den Eeckhout - Poem to the painting of Jan van de Capelle (page 283).jpg</t>
  </si>
  <si>
    <t>Vervolg van  gedicht op pagina 246, horend bij tekening van Jacob Quina sr. op pagina 56</t>
  </si>
  <si>
    <t>Begin van gedicht met vervolg op pagina 55, horend bij tekening van Jacob Quina sr. op pagina 56</t>
  </si>
  <si>
    <t>Water birds in the reeds, at the edge of a lake, belonging to the poem by Jacob Quina jr. on pages 246 and 55</t>
  </si>
  <si>
    <t>Watervogels tussen het riet, aan de rand van een meer, horend bij het gedicht van Jacob Quina jr. op pagina's 246 en 55</t>
  </si>
  <si>
    <t>Continuation of poem on page 246, belonging to the drawing by Jacob Quina sr. on page 56</t>
  </si>
  <si>
    <t>Beginning of poem with continuation on page 55, belonging to the drawing by Jacob Quina sr. on page 56</t>
  </si>
  <si>
    <t>Album amicorum Jacob Heyblocq KB131H26 - p055 - Jacob Quina jr. - Continuation of poem on page 246, belonging to the drawing by Jacob Quina sr. on page 056.jpg</t>
  </si>
  <si>
    <t>Album amicorum Jacob Heyblocq KB131H26 - p056 - Jacob Quina sr. - Drawing - Water birds in the reeds, at the edge of a lake, belonging to the poem by Jacob Quina jr. on pages 246 and 055.jpg</t>
  </si>
  <si>
    <t>Album amicorum Jacob Heyblocq KB131H26 - p246 - Jacob Quina jr. - Beginning of poem with continuation on page 055, belonging to the drawing by Jacob Quina sr. on page 056.jpg</t>
  </si>
  <si>
    <t>Houten brug met heiblok bij het Huis te Manpad, naar Job van Meekeren, inspiratie voor het gedicht op pagina 206</t>
  </si>
  <si>
    <t>Wooden bridge with pile rammer at the Huis te Manpad, after Job van Meekeren, inspiration for the poem on page 206</t>
  </si>
  <si>
    <t>Album amicorum Jacob Heyblocq KB131H26 - p207 - Unknown contributor - Engraving - Wooden bridge with pile rammer at the Huis te Manpad, after Job van Meekeren, inspiration for the poem on page 206.jpg</t>
  </si>
  <si>
    <t>Gedicht geïnspireerd op de gravure van Job van Meekeren op pagina 207</t>
  </si>
  <si>
    <t>Gedicht met ingeplakte tekening van waarschijnlijk Hendrick ten Oever zelf</t>
  </si>
  <si>
    <t>Poem with a pasted drawing of probably Hendrick ten Oever himself</t>
  </si>
  <si>
    <t>Album amicorum Jacob Heyblocq KB131H26 - p171 - Hendrick ten Oever - Poem with a pasted drawing of probably Hendrick ten Oever himself.jpg</t>
  </si>
  <si>
    <t>Album amicorum Jacob Heyblocq KB131H26 - p155 - Jan van Arenbergh - Inscription with later added drawing of landscape by unknown maker.jpg</t>
  </si>
  <si>
    <t>Inscription with later added drawing of landscape by unknown maker</t>
  </si>
  <si>
    <t xml:space="preserve">Tekening met albuminscriptie </t>
  </si>
  <si>
    <t>Drawing with inscription</t>
  </si>
  <si>
    <t xml:space="preserve">Portret van Jacob Heyblocq met inscriptie, hoort waarschijnlijk bij pagina 071 </t>
  </si>
  <si>
    <t>Portrait of Jacob Heyblocq with inscription, probably belongs to page 071</t>
  </si>
  <si>
    <t>Album amicorum Jacob Heyblocq KB131H26 - p065 - Pieter Teunisz Hoff - Portrait of Jacob Heyblocq with inscription, probably belongs to page 071.jpg</t>
  </si>
  <si>
    <t>The Presentation of Jesus in the Temple</t>
  </si>
  <si>
    <t>Album amicorum Jacob Heyblocq KB131H26 - p061 - Rembrandt Harmensz. van Rijn - Drawing - The Presentation of Jesus in the Temple.jpg</t>
  </si>
  <si>
    <t>Schaakspeler</t>
  </si>
  <si>
    <t>Chess player</t>
  </si>
  <si>
    <t>Album amicorum Jacob Heyblocq KB131H26 - p249 - Jan de Bray - Drawing - Chess player.jpg</t>
  </si>
  <si>
    <t xml:space="preserve">Gedicht en albuminscriptie </t>
  </si>
  <si>
    <t>Poem and inscription</t>
  </si>
  <si>
    <t>First part of a poem with the drawing on page 249, with an inscription above it by Jan de Bray for the drawing on page 249</t>
  </si>
  <si>
    <t>Album amicorum Jacob Heyblocq KB131H26 - p248 - Joan Leonardsz Blasius - First part of a poem with the drawing on page 249, with an inscription above it by Jan de Bray for the drawing on page 249.jpg</t>
  </si>
  <si>
    <t>Tweede deel van het gedicht bij de tekening op pagina 249</t>
  </si>
  <si>
    <t>Eerste deel van het gedicht bij de tekening op pagina 249, met daarboven een inscriptie van Jan de Bray bij de tekening op pagina 249</t>
  </si>
  <si>
    <t>Second part of the poem with the drawing on page 249</t>
  </si>
  <si>
    <t>Album amicorum Jacob Heyblocq KB131H26 - p250 - Joan Leonardsz Blasius - Second part of the poem with the drawing on page 249.jpg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</si>
</sst>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u/>
      <sz val="11"/>
      <color theme="10"/>
      <name val="Calibri"/>
      <family val="2"/>
    </font>
    <font>
      <sz val="11"/>
      <color indexed="8"/>
      <name val="Calibri"/>
      <family val="2"/>
      <scheme val="minor"/>
    </font>
    <font>
      <sz val="11"/>
      <name val="Calibri"/>
      <family val="2"/>
    </font>
    <font>
      <sz val="11"/>
      <color rgb="FFFF0000"/>
      <name val="Calibri"/>
      <family val="2"/>
      <scheme val="minor"/>
    </font>
    <font>
      <u/>
      <sz val="11"/>
      <color rgb="FFFF0000"/>
      <name val="Calibri"/>
      <family val="2"/>
    </font>
    <font>
      <sz val="11"/>
      <name val="Calibri"/>
      <family val="2"/>
      <scheme val="minor"/>
    </font>
    <font>
      <sz val="11"/>
      <color rgb="FFFF0000"/>
      <name val="Calibri"/>
      <family val="2"/>
    </font>
    <font>
      <b/>
      <sz val="11"/>
      <name val="Calibri"/>
      <family val="2"/>
      <scheme val="minor"/>
    </font>
    <font>
      <b/>
      <sz val="11"/>
      <name val="Calibri"/>
    </font>
    <font>
      <b/>
      <sz val="11"/>
      <name val="Calibri"/>
      <family val="2"/>
    </font>
    <font>
      <u/>
      <sz val="11"/>
      <color theme="1"/>
      <name val="Calibri"/>
      <family val="2"/>
    </font>
    <font>
      <sz val="11"/>
      <color theme="1"/>
      <name val="Calibri"/>
      <family val="2"/>
    </font>
    <font>
      <u/>
      <sz val="11"/>
      <name val="Calibri"/>
      <family val="2"/>
    </font>
    <font>
      <sz val="9.9"/>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7"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applyNumberFormat="0" applyFill="0" applyBorder="0" applyAlignment="0" applyProtection="0">
      <alignment vertical="top"/>
      <protection locked="0"/>
    </xf>
    <xf numFmtId="0" fontId="3" fillId="0" borderId="0"/>
  </cellStyleXfs>
  <cellXfs count="67">
    <xf numFmtId="0" fontId="0" fillId="0" borderId="0" xfId="0"/>
    <xf numFmtId="49" fontId="0" fillId="0" borderId="0" xfId="0" applyNumberFormat="1" applyFill="1"/>
    <xf numFmtId="0" fontId="5" fillId="0" borderId="0" xfId="0" applyFont="1"/>
    <xf numFmtId="0" fontId="7" fillId="0" borderId="0" xfId="0" applyFont="1"/>
    <xf numFmtId="0" fontId="10" fillId="0" borderId="1" xfId="0" applyFont="1" applyBorder="1" applyAlignment="1">
      <alignment horizontal="center" vertical="top"/>
    </xf>
    <xf numFmtId="0" fontId="4" fillId="0" borderId="1" xfId="0" applyFont="1" applyBorder="1" applyAlignment="1">
      <alignment horizontal="center" vertical="top"/>
    </xf>
    <xf numFmtId="0" fontId="0" fillId="0" borderId="0" xfId="0" applyFont="1"/>
    <xf numFmtId="49" fontId="1" fillId="0" borderId="1" xfId="0" applyNumberFormat="1" applyFont="1" applyFill="1" applyBorder="1" applyAlignment="1">
      <alignment vertical="top" wrapText="1"/>
    </xf>
    <xf numFmtId="0" fontId="1" fillId="0" borderId="1" xfId="0" applyFont="1" applyBorder="1" applyAlignment="1">
      <alignment vertical="top" wrapText="1"/>
    </xf>
    <xf numFmtId="0" fontId="10" fillId="0" borderId="1" xfId="0" applyFont="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vertical="top" wrapText="1"/>
    </xf>
    <xf numFmtId="0" fontId="0" fillId="0" borderId="0" xfId="0" applyAlignment="1">
      <alignment vertical="top" wrapText="1"/>
    </xf>
    <xf numFmtId="49" fontId="0" fillId="0" borderId="0" xfId="0" applyNumberFormat="1" applyFill="1" applyAlignment="1">
      <alignment vertical="top" wrapText="1"/>
    </xf>
    <xf numFmtId="0" fontId="2" fillId="0" borderId="0" xfId="1" applyAlignment="1" applyProtection="1">
      <alignment vertical="top" wrapText="1"/>
    </xf>
    <xf numFmtId="0" fontId="4" fillId="0" borderId="0" xfId="1" applyFont="1" applyAlignment="1" applyProtection="1">
      <alignment vertical="top" wrapText="1"/>
    </xf>
    <xf numFmtId="49" fontId="0" fillId="0" borderId="0" xfId="0" applyNumberFormat="1" applyAlignment="1">
      <alignment vertical="top" wrapText="1"/>
    </xf>
    <xf numFmtId="49" fontId="5" fillId="0" borderId="0" xfId="0" applyNumberFormat="1" applyFont="1" applyFill="1" applyAlignment="1">
      <alignment vertical="top" wrapText="1"/>
    </xf>
    <xf numFmtId="0" fontId="5" fillId="0" borderId="0" xfId="0" applyFont="1" applyAlignment="1">
      <alignment vertical="top" wrapText="1"/>
    </xf>
    <xf numFmtId="0" fontId="6" fillId="0" borderId="0" xfId="1" applyFont="1" applyAlignment="1" applyProtection="1">
      <alignment vertical="top" wrapText="1"/>
    </xf>
    <xf numFmtId="0" fontId="8" fillId="0" borderId="0" xfId="1" applyFont="1" applyAlignment="1" applyProtection="1">
      <alignment vertical="top" wrapText="1"/>
    </xf>
    <xf numFmtId="49" fontId="5" fillId="0" borderId="0" xfId="0" applyNumberFormat="1" applyFont="1" applyAlignment="1">
      <alignment vertical="top" wrapText="1"/>
    </xf>
    <xf numFmtId="0" fontId="3" fillId="0" borderId="0" xfId="2" applyAlignment="1">
      <alignment vertical="top" wrapText="1"/>
    </xf>
    <xf numFmtId="0" fontId="5" fillId="0" borderId="0" xfId="2" applyFont="1" applyAlignment="1">
      <alignment vertical="top" wrapText="1"/>
    </xf>
    <xf numFmtId="49" fontId="0" fillId="0" borderId="0" xfId="0" applyNumberFormat="1" applyFont="1" applyFill="1" applyAlignment="1">
      <alignment vertical="top" wrapText="1"/>
    </xf>
    <xf numFmtId="0" fontId="0" fillId="0" borderId="0" xfId="0" applyFont="1" applyAlignment="1">
      <alignment vertical="top" wrapText="1"/>
    </xf>
    <xf numFmtId="0" fontId="12" fillId="0" borderId="0" xfId="1" applyFont="1" applyAlignment="1" applyProtection="1">
      <alignment vertical="top" wrapText="1"/>
    </xf>
    <xf numFmtId="0" fontId="13" fillId="0" borderId="0" xfId="1" applyFont="1" applyAlignment="1" applyProtection="1">
      <alignment vertical="top" wrapText="1"/>
    </xf>
    <xf numFmtId="49" fontId="0" fillId="0" borderId="0" xfId="0" applyNumberFormat="1" applyFont="1" applyAlignment="1">
      <alignment vertical="top" wrapText="1"/>
    </xf>
    <xf numFmtId="0" fontId="7" fillId="0" borderId="0" xfId="0" applyFont="1" applyAlignment="1">
      <alignment vertical="top" wrapText="1"/>
    </xf>
    <xf numFmtId="49" fontId="10" fillId="0" borderId="1" xfId="0" applyNumberFormat="1" applyFont="1" applyBorder="1" applyAlignment="1">
      <alignment vertical="top" wrapText="1"/>
    </xf>
    <xf numFmtId="49" fontId="5" fillId="0" borderId="0" xfId="0" quotePrefix="1" applyNumberFormat="1" applyFont="1" applyAlignment="1">
      <alignment vertical="top" wrapText="1"/>
    </xf>
    <xf numFmtId="49" fontId="0" fillId="0" borderId="0" xfId="0" quotePrefix="1" applyNumberFormat="1" applyAlignment="1">
      <alignment vertical="top" wrapText="1"/>
    </xf>
    <xf numFmtId="49" fontId="0" fillId="0" borderId="0" xfId="0" quotePrefix="1" applyNumberFormat="1" applyFont="1" applyAlignment="1">
      <alignment vertical="top" wrapText="1"/>
    </xf>
    <xf numFmtId="0" fontId="0" fillId="0" borderId="1" xfId="0" applyBorder="1" applyAlignment="1">
      <alignment vertical="top" wrapText="1"/>
    </xf>
    <xf numFmtId="49" fontId="0" fillId="2" borderId="1" xfId="0" applyNumberFormat="1" applyFill="1" applyBorder="1" applyAlignment="1">
      <alignment vertical="top" wrapText="1"/>
    </xf>
    <xf numFmtId="0" fontId="0" fillId="2" borderId="1" xfId="0" applyFill="1" applyBorder="1" applyAlignment="1">
      <alignment vertical="top" wrapText="1"/>
    </xf>
    <xf numFmtId="0" fontId="2" fillId="2" borderId="1" xfId="1" applyFill="1" applyBorder="1" applyAlignment="1" applyProtection="1">
      <alignment vertical="top" wrapText="1"/>
    </xf>
    <xf numFmtId="0" fontId="4" fillId="2" borderId="1" xfId="1" applyFont="1" applyFill="1" applyBorder="1" applyAlignment="1" applyProtection="1">
      <alignment vertical="top" wrapText="1"/>
    </xf>
    <xf numFmtId="0" fontId="5" fillId="2" borderId="1" xfId="0" applyFont="1" applyFill="1" applyBorder="1" applyAlignment="1">
      <alignment vertical="top" wrapText="1"/>
    </xf>
    <xf numFmtId="49" fontId="0" fillId="2" borderId="1" xfId="0" applyNumberFormat="1" applyFont="1" applyFill="1" applyBorder="1" applyAlignment="1">
      <alignment vertical="top" wrapText="1"/>
    </xf>
    <xf numFmtId="0" fontId="0" fillId="2" borderId="1" xfId="0" applyFont="1" applyFill="1" applyBorder="1" applyAlignment="1">
      <alignment vertical="top" wrapText="1"/>
    </xf>
    <xf numFmtId="0" fontId="12" fillId="2" borderId="1" xfId="1" applyFont="1" applyFill="1" applyBorder="1" applyAlignment="1" applyProtection="1">
      <alignment vertical="top" wrapText="1"/>
    </xf>
    <xf numFmtId="49" fontId="0" fillId="2" borderId="1" xfId="0" quotePrefix="1" applyNumberFormat="1" applyFont="1" applyFill="1" applyBorder="1" applyAlignment="1">
      <alignment vertical="top" wrapText="1"/>
    </xf>
    <xf numFmtId="0" fontId="0" fillId="2" borderId="1" xfId="0" applyFont="1" applyFill="1" applyBorder="1"/>
    <xf numFmtId="0" fontId="5" fillId="0" borderId="1" xfId="0" applyFont="1" applyBorder="1" applyAlignment="1">
      <alignment vertical="top" wrapText="1"/>
    </xf>
    <xf numFmtId="0" fontId="3" fillId="2" borderId="1" xfId="2" applyFill="1" applyBorder="1" applyAlignment="1">
      <alignment vertical="top" wrapText="1"/>
    </xf>
    <xf numFmtId="49" fontId="0" fillId="2" borderId="1" xfId="0" quotePrefix="1" applyNumberFormat="1" applyFill="1" applyBorder="1" applyAlignment="1">
      <alignment vertical="top" wrapText="1"/>
    </xf>
    <xf numFmtId="0" fontId="0" fillId="2" borderId="1" xfId="0" applyFill="1" applyBorder="1"/>
    <xf numFmtId="49" fontId="7" fillId="2" borderId="1" xfId="0" applyNumberFormat="1" applyFont="1" applyFill="1" applyBorder="1" applyAlignment="1">
      <alignment vertical="top" wrapText="1"/>
    </xf>
    <xf numFmtId="0" fontId="7" fillId="2" borderId="1" xfId="0" applyFont="1" applyFill="1" applyBorder="1" applyAlignment="1">
      <alignment vertical="top" wrapText="1"/>
    </xf>
    <xf numFmtId="0" fontId="14" fillId="2" borderId="1" xfId="1" applyFont="1" applyFill="1" applyBorder="1" applyAlignment="1" applyProtection="1">
      <alignment vertical="top" wrapText="1"/>
    </xf>
    <xf numFmtId="49" fontId="7" fillId="2" borderId="1" xfId="0" quotePrefix="1" applyNumberFormat="1" applyFont="1" applyFill="1" applyBorder="1" applyAlignment="1">
      <alignment vertical="top" wrapText="1"/>
    </xf>
    <xf numFmtId="0" fontId="7" fillId="2" borderId="1" xfId="0" applyFont="1" applyFill="1" applyBorder="1"/>
    <xf numFmtId="0" fontId="7" fillId="2" borderId="1" xfId="2" applyFont="1" applyFill="1" applyBorder="1" applyAlignment="1">
      <alignment vertical="top" wrapText="1"/>
    </xf>
    <xf numFmtId="49" fontId="0" fillId="0" borderId="1" xfId="0" applyNumberFormat="1" applyFill="1" applyBorder="1" applyAlignment="1">
      <alignment vertical="top" wrapText="1"/>
    </xf>
    <xf numFmtId="49" fontId="5" fillId="2" borderId="1" xfId="0" applyNumberFormat="1" applyFont="1" applyFill="1" applyBorder="1" applyAlignment="1">
      <alignment vertical="top" wrapText="1"/>
    </xf>
    <xf numFmtId="0" fontId="6" fillId="2" borderId="1" xfId="1" applyFont="1" applyFill="1" applyBorder="1" applyAlignment="1" applyProtection="1">
      <alignment vertical="top" wrapText="1"/>
    </xf>
    <xf numFmtId="49" fontId="5" fillId="2" borderId="1" xfId="0" quotePrefix="1" applyNumberFormat="1" applyFont="1" applyFill="1" applyBorder="1" applyAlignment="1">
      <alignment vertical="top" wrapText="1"/>
    </xf>
    <xf numFmtId="0" fontId="8" fillId="2" borderId="1" xfId="1" applyFont="1" applyFill="1" applyBorder="1" applyAlignment="1" applyProtection="1">
      <alignment vertical="top" wrapText="1"/>
    </xf>
    <xf numFmtId="0" fontId="7" fillId="0" borderId="1" xfId="0" applyFont="1" applyBorder="1" applyAlignment="1">
      <alignment vertical="top" wrapText="1"/>
    </xf>
    <xf numFmtId="0" fontId="13" fillId="2" borderId="1" xfId="1" applyFont="1" applyFill="1" applyBorder="1" applyAlignment="1" applyProtection="1">
      <alignment vertical="top" wrapText="1"/>
    </xf>
    <xf numFmtId="0" fontId="5" fillId="3" borderId="1" xfId="0" applyFont="1" applyFill="1" applyBorder="1" applyAlignment="1">
      <alignment vertical="top" wrapText="1"/>
    </xf>
    <xf numFmtId="0" fontId="0" fillId="2" borderId="0" xfId="0" applyFont="1" applyFill="1"/>
    <xf numFmtId="0" fontId="0" fillId="2" borderId="1" xfId="2" applyFont="1" applyFill="1" applyBorder="1" applyAlignment="1">
      <alignment vertical="top" wrapText="1"/>
    </xf>
    <xf numFmtId="0" fontId="5" fillId="2" borderId="1" xfId="0" applyFont="1" applyFill="1" applyBorder="1"/>
    <xf numFmtId="0" fontId="15" fillId="2" borderId="1" xfId="0" applyFont="1" applyFill="1" applyBorder="1"/>
  </cellXfs>
  <cellStyles count="3">
    <cellStyle name="Hyperlink" xfId="1" builtinId="8"/>
    <cellStyle name="Standaard" xfId="0" builtinId="0"/>
    <cellStyle name="Standaard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isni.org/0000+0003+9399+0383" TargetMode="External"/><Relationship Id="rId21" Type="http://schemas.openxmlformats.org/officeDocument/2006/relationships/hyperlink" Target="http://www.isni.org/0000+0003+9604+2223" TargetMode="External"/><Relationship Id="rId42" Type="http://schemas.openxmlformats.org/officeDocument/2006/relationships/hyperlink" Target="http://www.isni.org/0000+0000+6632+210X" TargetMode="External"/><Relationship Id="rId47" Type="http://schemas.openxmlformats.org/officeDocument/2006/relationships/hyperlink" Target="http://www.isni.org/0000+0001+1737+8411" TargetMode="External"/><Relationship Id="rId63" Type="http://schemas.openxmlformats.org/officeDocument/2006/relationships/hyperlink" Target="http://www.isni.org/0000+0000+8357+2055" TargetMode="External"/><Relationship Id="rId68" Type="http://schemas.openxmlformats.org/officeDocument/2006/relationships/hyperlink" Target="http://www.isni.org/0000+0000+6137+1340" TargetMode="External"/><Relationship Id="rId84" Type="http://schemas.openxmlformats.org/officeDocument/2006/relationships/hyperlink" Target="http://www.isni.org/0000+0003+9399+0383" TargetMode="External"/><Relationship Id="rId89" Type="http://schemas.openxmlformats.org/officeDocument/2006/relationships/hyperlink" Target="http://www.isni.org/0000+0001+1644+8828" TargetMode="External"/><Relationship Id="rId16" Type="http://schemas.openxmlformats.org/officeDocument/2006/relationships/hyperlink" Target="http://www.isni.org/0000+0003+8785+6399" TargetMode="External"/><Relationship Id="rId11" Type="http://schemas.openxmlformats.org/officeDocument/2006/relationships/hyperlink" Target="http://www.isni.org/0000+0003+9581+1895" TargetMode="External"/><Relationship Id="rId32" Type="http://schemas.openxmlformats.org/officeDocument/2006/relationships/hyperlink" Target="http://www.isni.org/0000+0000+6137+1340" TargetMode="External"/><Relationship Id="rId37" Type="http://schemas.openxmlformats.org/officeDocument/2006/relationships/hyperlink" Target="http://www.isni.org/0000+0003+5467+5946" TargetMode="External"/><Relationship Id="rId53" Type="http://schemas.openxmlformats.org/officeDocument/2006/relationships/hyperlink" Target="http://www.isni.org/0000+0000+6658+2307" TargetMode="External"/><Relationship Id="rId58" Type="http://schemas.openxmlformats.org/officeDocument/2006/relationships/hyperlink" Target="http://www.isni.org/0000+0001+1028+9379" TargetMode="External"/><Relationship Id="rId74" Type="http://schemas.openxmlformats.org/officeDocument/2006/relationships/hyperlink" Target="http://www.isni.org/0000+0000+2819+4821" TargetMode="External"/><Relationship Id="rId79" Type="http://schemas.openxmlformats.org/officeDocument/2006/relationships/hyperlink" Target="http://www.isni.org/0000+0001+0883+3136" TargetMode="External"/><Relationship Id="rId5" Type="http://schemas.openxmlformats.org/officeDocument/2006/relationships/hyperlink" Target="http://www.isni.org/0000+0001+2135+6020" TargetMode="External"/><Relationship Id="rId90" Type="http://schemas.openxmlformats.org/officeDocument/2006/relationships/hyperlink" Target="http://www.isni.org/0000+0001+0870+8781" TargetMode="External"/><Relationship Id="rId95" Type="http://schemas.openxmlformats.org/officeDocument/2006/relationships/hyperlink" Target="http://www.isni.org/0000+0003+8869+3050" TargetMode="External"/><Relationship Id="rId22" Type="http://schemas.openxmlformats.org/officeDocument/2006/relationships/hyperlink" Target="http://www.isni.org/0000+0003+9604+2223" TargetMode="External"/><Relationship Id="rId27" Type="http://schemas.openxmlformats.org/officeDocument/2006/relationships/hyperlink" Target="http://www.isni.org/0000+0003+9399+0383" TargetMode="External"/><Relationship Id="rId43" Type="http://schemas.openxmlformats.org/officeDocument/2006/relationships/hyperlink" Target="http://www.isni.org/0000+0000+6137+1340" TargetMode="External"/><Relationship Id="rId48" Type="http://schemas.openxmlformats.org/officeDocument/2006/relationships/hyperlink" Target="http://www.isni.org/0000+0003+5467+5946" TargetMode="External"/><Relationship Id="rId64" Type="http://schemas.openxmlformats.org/officeDocument/2006/relationships/hyperlink" Target="http://www.isni.org/0000+0000+5358+9868" TargetMode="External"/><Relationship Id="rId69" Type="http://schemas.openxmlformats.org/officeDocument/2006/relationships/hyperlink" Target="http://www.isni.org/0000+0003+9604+2223" TargetMode="External"/><Relationship Id="rId80" Type="http://schemas.openxmlformats.org/officeDocument/2006/relationships/hyperlink" Target="http://www.isni.org/0000+0000+6159+7219" TargetMode="External"/><Relationship Id="rId85" Type="http://schemas.openxmlformats.org/officeDocument/2006/relationships/hyperlink" Target="http://www.isni.org/0000+0003+9399+0383" TargetMode="External"/><Relationship Id="rId3" Type="http://schemas.openxmlformats.org/officeDocument/2006/relationships/hyperlink" Target="http://www.isni.org/0000+0003+9278+1002" TargetMode="External"/><Relationship Id="rId12" Type="http://schemas.openxmlformats.org/officeDocument/2006/relationships/hyperlink" Target="http://www.isni.org/0000+0003+9581+1895" TargetMode="External"/><Relationship Id="rId17" Type="http://schemas.openxmlformats.org/officeDocument/2006/relationships/hyperlink" Target="http://www.isni.org/0000+0003+8785+6399" TargetMode="External"/><Relationship Id="rId25" Type="http://schemas.openxmlformats.org/officeDocument/2006/relationships/hyperlink" Target="http://www.isni.org/0000+0000+1267+3836" TargetMode="External"/><Relationship Id="rId33" Type="http://schemas.openxmlformats.org/officeDocument/2006/relationships/hyperlink" Target="http://www.isni.org/0000+0001+1660+1925" TargetMode="External"/><Relationship Id="rId38" Type="http://schemas.openxmlformats.org/officeDocument/2006/relationships/hyperlink" Target="http://www.isni.org/0000+0003+8885+0095" TargetMode="External"/><Relationship Id="rId46" Type="http://schemas.openxmlformats.org/officeDocument/2006/relationships/hyperlink" Target="http://www.isni.org/0000+0000+0719+024X" TargetMode="External"/><Relationship Id="rId59" Type="http://schemas.openxmlformats.org/officeDocument/2006/relationships/hyperlink" Target="http://www.isni.org/0000+0001+1063+8452" TargetMode="External"/><Relationship Id="rId67" Type="http://schemas.openxmlformats.org/officeDocument/2006/relationships/hyperlink" Target="http://www.isni.org/0000+0001+2096+4286" TargetMode="External"/><Relationship Id="rId20" Type="http://schemas.openxmlformats.org/officeDocument/2006/relationships/hyperlink" Target="http://www.isni.org/0000+0003+9604+2223" TargetMode="External"/><Relationship Id="rId41" Type="http://schemas.openxmlformats.org/officeDocument/2006/relationships/hyperlink" Target="http://www.isni.org/0000+0001+1737+8411" TargetMode="External"/><Relationship Id="rId54" Type="http://schemas.openxmlformats.org/officeDocument/2006/relationships/hyperlink" Target="http://www.isni.org/0000+0000+6135+2561" TargetMode="External"/><Relationship Id="rId62" Type="http://schemas.openxmlformats.org/officeDocument/2006/relationships/hyperlink" Target="http://www.isni.org/0000+0003+5467+5946" TargetMode="External"/><Relationship Id="rId70" Type="http://schemas.openxmlformats.org/officeDocument/2006/relationships/hyperlink" Target="http://www.isni.org/0000+0001+1737+8411" TargetMode="External"/><Relationship Id="rId75" Type="http://schemas.openxmlformats.org/officeDocument/2006/relationships/hyperlink" Target="http://www.isni.org/0000+0001+0871+5105" TargetMode="External"/><Relationship Id="rId83" Type="http://schemas.openxmlformats.org/officeDocument/2006/relationships/hyperlink" Target="http://www.isni.org/0000+0001+2096+4286" TargetMode="External"/><Relationship Id="rId88" Type="http://schemas.openxmlformats.org/officeDocument/2006/relationships/hyperlink" Target="http://www.isni.org/0000+0000+5537+561X" TargetMode="External"/><Relationship Id="rId91" Type="http://schemas.openxmlformats.org/officeDocument/2006/relationships/hyperlink" Target="http://www.isni.org/0000+0000+5527+0834" TargetMode="External"/><Relationship Id="rId96" Type="http://schemas.openxmlformats.org/officeDocument/2006/relationships/hyperlink" Target="http://www.isni.org/0000+0003+8869+3050" TargetMode="External"/><Relationship Id="rId1" Type="http://schemas.openxmlformats.org/officeDocument/2006/relationships/hyperlink" Target="http://www.isni.org/0000+0000+5537+561X" TargetMode="External"/><Relationship Id="rId6" Type="http://schemas.openxmlformats.org/officeDocument/2006/relationships/hyperlink" Target="http://www.isni.org/0000+0003+9820+8725" TargetMode="External"/><Relationship Id="rId15" Type="http://schemas.openxmlformats.org/officeDocument/2006/relationships/hyperlink" Target="http://www.isni.org/0000+0000+5537+561X" TargetMode="External"/><Relationship Id="rId23" Type="http://schemas.openxmlformats.org/officeDocument/2006/relationships/hyperlink" Target="http://www.isni.org/0000+0003+9604+2223" TargetMode="External"/><Relationship Id="rId28" Type="http://schemas.openxmlformats.org/officeDocument/2006/relationships/hyperlink" Target="http://www.isni.org/0000+0003+9364+4018" TargetMode="External"/><Relationship Id="rId36" Type="http://schemas.openxmlformats.org/officeDocument/2006/relationships/hyperlink" Target="http://www.isni.org/0000+0001+0891+0154" TargetMode="External"/><Relationship Id="rId49" Type="http://schemas.openxmlformats.org/officeDocument/2006/relationships/hyperlink" Target="http://www.isni.org/0000+0001+1029+0759" TargetMode="External"/><Relationship Id="rId57" Type="http://schemas.openxmlformats.org/officeDocument/2006/relationships/hyperlink" Target="http://www.isni.org/0000+0001+0774+2689" TargetMode="External"/><Relationship Id="rId10" Type="http://schemas.openxmlformats.org/officeDocument/2006/relationships/hyperlink" Target="http://www.isni.org/0000+0003+9278+1002" TargetMode="External"/><Relationship Id="rId31" Type="http://schemas.openxmlformats.org/officeDocument/2006/relationships/hyperlink" Target="http://www.isni.org/0000+0001+2136+3802" TargetMode="External"/><Relationship Id="rId44" Type="http://schemas.openxmlformats.org/officeDocument/2006/relationships/hyperlink" Target="http://www.isni.org/0000+0000+0719+024X" TargetMode="External"/><Relationship Id="rId52" Type="http://schemas.openxmlformats.org/officeDocument/2006/relationships/hyperlink" Target="http://www.isni.org/0000+0000+6658+2307" TargetMode="External"/><Relationship Id="rId60" Type="http://schemas.openxmlformats.org/officeDocument/2006/relationships/hyperlink" Target="http://www.isni.org/0000+0001+2278+7156" TargetMode="External"/><Relationship Id="rId65" Type="http://schemas.openxmlformats.org/officeDocument/2006/relationships/hyperlink" Target="http://www.isni.org/0000+0000+5358+9868" TargetMode="External"/><Relationship Id="rId73" Type="http://schemas.openxmlformats.org/officeDocument/2006/relationships/hyperlink" Target="http://www.isni.org/0000+0003+9484+6180" TargetMode="External"/><Relationship Id="rId78" Type="http://schemas.openxmlformats.org/officeDocument/2006/relationships/hyperlink" Target="http://www.isni.org/0000+0000+8003+2029" TargetMode="External"/><Relationship Id="rId81" Type="http://schemas.openxmlformats.org/officeDocument/2006/relationships/hyperlink" Target="http://www.isni.org/0000+0001+2096+4286" TargetMode="External"/><Relationship Id="rId86" Type="http://schemas.openxmlformats.org/officeDocument/2006/relationships/hyperlink" Target="http://www.isni.org/0000+0000+8357+2055" TargetMode="External"/><Relationship Id="rId94" Type="http://schemas.openxmlformats.org/officeDocument/2006/relationships/hyperlink" Target="http://www.isni.org/0000+0000+6639+7689" TargetMode="External"/><Relationship Id="rId4" Type="http://schemas.openxmlformats.org/officeDocument/2006/relationships/hyperlink" Target="http://www.isni.org/0000+0003+9278+1002" TargetMode="External"/><Relationship Id="rId9" Type="http://schemas.openxmlformats.org/officeDocument/2006/relationships/hyperlink" Target="http://www.isni.org/0000+0000+7969+9037" TargetMode="External"/><Relationship Id="rId13" Type="http://schemas.openxmlformats.org/officeDocument/2006/relationships/hyperlink" Target="http://www.isni.org/0000+0000+5537+561X" TargetMode="External"/><Relationship Id="rId18" Type="http://schemas.openxmlformats.org/officeDocument/2006/relationships/hyperlink" Target="http://www.isni.org/0000+0003+8785+6399" TargetMode="External"/><Relationship Id="rId39" Type="http://schemas.openxmlformats.org/officeDocument/2006/relationships/hyperlink" Target="http://www.isni.org/0000+0001+1762+0298" TargetMode="External"/><Relationship Id="rId34" Type="http://schemas.openxmlformats.org/officeDocument/2006/relationships/hyperlink" Target="http://www.isni.org/0000+0003+9399+0383" TargetMode="External"/><Relationship Id="rId50" Type="http://schemas.openxmlformats.org/officeDocument/2006/relationships/hyperlink" Target="http://www.isni.org/0000+0001+2119+3364" TargetMode="External"/><Relationship Id="rId55" Type="http://schemas.openxmlformats.org/officeDocument/2006/relationships/hyperlink" Target="http://www.isni.org/0000+0003+8885+0095" TargetMode="External"/><Relationship Id="rId76" Type="http://schemas.openxmlformats.org/officeDocument/2006/relationships/hyperlink" Target="http://www.isni.org/0000+0000+8081+520X" TargetMode="External"/><Relationship Id="rId97" Type="http://schemas.openxmlformats.org/officeDocument/2006/relationships/printerSettings" Target="../printerSettings/printerSettings2.bin"/><Relationship Id="rId7" Type="http://schemas.openxmlformats.org/officeDocument/2006/relationships/hyperlink" Target="http://www.isni.org/0000+0000+8360+2330" TargetMode="External"/><Relationship Id="rId71" Type="http://schemas.openxmlformats.org/officeDocument/2006/relationships/hyperlink" Target="http://www.isni.org/0000+0001+1737+8411" TargetMode="External"/><Relationship Id="rId92" Type="http://schemas.openxmlformats.org/officeDocument/2006/relationships/hyperlink" Target="http://www.isni.org/0000+0000+6639+7689" TargetMode="External"/><Relationship Id="rId2" Type="http://schemas.openxmlformats.org/officeDocument/2006/relationships/hyperlink" Target="http://www.isni.org/0000+0000+7004+5248" TargetMode="External"/><Relationship Id="rId29" Type="http://schemas.openxmlformats.org/officeDocument/2006/relationships/hyperlink" Target="http://www.isni.org/0000+0000+7778+0042" TargetMode="External"/><Relationship Id="rId24" Type="http://schemas.openxmlformats.org/officeDocument/2006/relationships/hyperlink" Target="http://www.isni.org/0000+0001+0870+8781" TargetMode="External"/><Relationship Id="rId40" Type="http://schemas.openxmlformats.org/officeDocument/2006/relationships/hyperlink" Target="http://www.isni.org/0000+0000+6137+1340" TargetMode="External"/><Relationship Id="rId45" Type="http://schemas.openxmlformats.org/officeDocument/2006/relationships/hyperlink" Target="http://www.isni.org/0000+0000+0719+024X" TargetMode="External"/><Relationship Id="rId66" Type="http://schemas.openxmlformats.org/officeDocument/2006/relationships/hyperlink" Target="http://www.isni.org/0000+0001+2320+5242" TargetMode="External"/><Relationship Id="rId87" Type="http://schemas.openxmlformats.org/officeDocument/2006/relationships/hyperlink" Target="http://www.isni.org/0000+0001+0656+1667" TargetMode="External"/><Relationship Id="rId61" Type="http://schemas.openxmlformats.org/officeDocument/2006/relationships/hyperlink" Target="http://www.isni.org/0000+0000+5537+561X" TargetMode="External"/><Relationship Id="rId82" Type="http://schemas.openxmlformats.org/officeDocument/2006/relationships/hyperlink" Target="http://www.isni.org/0000+0001+2096+4286" TargetMode="External"/><Relationship Id="rId19" Type="http://schemas.openxmlformats.org/officeDocument/2006/relationships/hyperlink" Target="http://www.isni.org/0000+0003+8785+6399" TargetMode="External"/><Relationship Id="rId14" Type="http://schemas.openxmlformats.org/officeDocument/2006/relationships/hyperlink" Target="http://www.isni.org/0000+0000+5537+561X" TargetMode="External"/><Relationship Id="rId30" Type="http://schemas.openxmlformats.org/officeDocument/2006/relationships/hyperlink" Target="http://www.isni.org/0000+0000+8076+7201" TargetMode="External"/><Relationship Id="rId35" Type="http://schemas.openxmlformats.org/officeDocument/2006/relationships/hyperlink" Target="http://www.isni.org/0000+0003+9399+0383" TargetMode="External"/><Relationship Id="rId56" Type="http://schemas.openxmlformats.org/officeDocument/2006/relationships/hyperlink" Target="http://www.isni.org/0000+0003+8885+0095" TargetMode="External"/><Relationship Id="rId77" Type="http://schemas.openxmlformats.org/officeDocument/2006/relationships/hyperlink" Target="http://www.isni.org/0000+0000+8081+520X" TargetMode="External"/><Relationship Id="rId8" Type="http://schemas.openxmlformats.org/officeDocument/2006/relationships/hyperlink" Target="http://www.isni.org/0000+0001+1701+8424" TargetMode="External"/><Relationship Id="rId51" Type="http://schemas.openxmlformats.org/officeDocument/2006/relationships/hyperlink" Target="http://www.isni.org/0000+0001+0869+2513" TargetMode="External"/><Relationship Id="rId72" Type="http://schemas.openxmlformats.org/officeDocument/2006/relationships/hyperlink" Target="http://www.isni.org/0000+0000+5537+561X" TargetMode="External"/><Relationship Id="rId93" Type="http://schemas.openxmlformats.org/officeDocument/2006/relationships/hyperlink" Target="http://www.isni.org/0000+0000+6639+76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42"/>
  <sheetViews>
    <sheetView tabSelected="1" zoomScale="90" zoomScaleNormal="90" workbookViewId="0">
      <pane ySplit="1" topLeftCell="A2" activePane="bottomLeft" state="frozen"/>
      <selection pane="bottomLeft" activeCell="A199" sqref="A199:XFD199"/>
    </sheetView>
  </sheetViews>
  <sheetFormatPr defaultColWidth="15.28515625" defaultRowHeight="19.5" customHeight="1" x14ac:dyDescent="0.25"/>
  <cols>
    <col min="1" max="1" width="15.28515625" style="55"/>
    <col min="2" max="2" width="23.7109375" style="34" customWidth="1"/>
    <col min="3" max="3" width="15.28515625" style="34"/>
    <col min="4" max="4" width="6.85546875" style="34" customWidth="1"/>
    <col min="5" max="5" width="15.28515625" style="34"/>
    <col min="6" max="6" width="28.140625" style="34" customWidth="1"/>
    <col min="7" max="7" width="15.28515625" style="34"/>
    <col min="8" max="8" width="13" style="34" customWidth="1"/>
    <col min="9" max="9" width="25.28515625" style="34" customWidth="1"/>
    <col min="10" max="10" width="19.42578125" style="60" customWidth="1"/>
    <col min="11" max="11" width="51.7109375" style="34" customWidth="1"/>
    <col min="12" max="12" width="158.5703125" style="34" customWidth="1"/>
    <col min="13" max="16384" width="15.28515625" style="34"/>
  </cols>
  <sheetData>
    <row r="1" spans="1:13" ht="19.5" customHeight="1" x14ac:dyDescent="0.25">
      <c r="A1" s="7" t="s">
        <v>0</v>
      </c>
      <c r="B1" s="8" t="s">
        <v>793</v>
      </c>
      <c r="C1" s="8" t="s">
        <v>792</v>
      </c>
      <c r="D1" s="8"/>
      <c r="E1" s="10" t="s">
        <v>845</v>
      </c>
      <c r="F1" s="9" t="s">
        <v>853</v>
      </c>
      <c r="G1" s="9" t="s">
        <v>854</v>
      </c>
      <c r="H1" s="30" t="s">
        <v>644</v>
      </c>
      <c r="I1" s="10" t="s">
        <v>855</v>
      </c>
      <c r="J1" s="10" t="s">
        <v>856</v>
      </c>
      <c r="K1" s="8" t="s">
        <v>790</v>
      </c>
      <c r="L1" s="8" t="s">
        <v>791</v>
      </c>
    </row>
    <row r="2" spans="1:13" s="36" customFormat="1" ht="19.5" customHeight="1" x14ac:dyDescent="0.25">
      <c r="A2" s="35" t="s">
        <v>3</v>
      </c>
      <c r="B2" s="36" t="s">
        <v>241</v>
      </c>
      <c r="C2" s="36" t="s">
        <v>541</v>
      </c>
      <c r="D2" s="37" t="s">
        <v>873</v>
      </c>
      <c r="F2" s="36" t="s">
        <v>645</v>
      </c>
      <c r="G2" s="36" t="s">
        <v>851</v>
      </c>
      <c r="I2" s="36" t="s">
        <v>640</v>
      </c>
      <c r="J2" s="38" t="s">
        <v>641</v>
      </c>
      <c r="K2" s="38" t="s">
        <v>874</v>
      </c>
      <c r="L2" s="36" t="s">
        <v>866</v>
      </c>
      <c r="M2" s="39"/>
    </row>
    <row r="3" spans="1:13" s="41" customFormat="1" ht="19.5" customHeight="1" x14ac:dyDescent="0.25">
      <c r="A3" s="40" t="s">
        <v>4</v>
      </c>
      <c r="B3" s="41" t="s">
        <v>242</v>
      </c>
      <c r="C3" s="41" t="s">
        <v>592</v>
      </c>
      <c r="D3" s="42" t="s">
        <v>873</v>
      </c>
      <c r="E3" s="43" t="s">
        <v>846</v>
      </c>
      <c r="F3" s="41" t="s">
        <v>647</v>
      </c>
      <c r="G3" s="41" t="s">
        <v>852</v>
      </c>
      <c r="I3" s="41" t="s">
        <v>857</v>
      </c>
      <c r="J3" s="44" t="s">
        <v>858</v>
      </c>
      <c r="K3" s="38" t="s">
        <v>875</v>
      </c>
      <c r="L3" s="41" t="s">
        <v>867</v>
      </c>
    </row>
    <row r="4" spans="1:13" s="36" customFormat="1" ht="19.5" customHeight="1" x14ac:dyDescent="0.25">
      <c r="A4" s="35" t="s">
        <v>5</v>
      </c>
      <c r="B4" s="36" t="s">
        <v>243</v>
      </c>
      <c r="C4" s="36" t="s">
        <v>603</v>
      </c>
      <c r="D4" s="37" t="s">
        <v>873</v>
      </c>
      <c r="F4" s="36" t="s">
        <v>651</v>
      </c>
      <c r="G4" s="36" t="s">
        <v>850</v>
      </c>
      <c r="I4" s="36" t="s">
        <v>651</v>
      </c>
      <c r="J4" s="38" t="s">
        <v>850</v>
      </c>
      <c r="K4" s="38" t="s">
        <v>876</v>
      </c>
      <c r="L4" s="36" t="s">
        <v>892</v>
      </c>
    </row>
    <row r="5" spans="1:13" s="36" customFormat="1" ht="19.5" customHeight="1" x14ac:dyDescent="0.25">
      <c r="A5" s="35" t="s">
        <v>6</v>
      </c>
      <c r="B5" s="36" t="s">
        <v>243</v>
      </c>
      <c r="C5" s="36" t="s">
        <v>603</v>
      </c>
      <c r="D5" s="37" t="s">
        <v>873</v>
      </c>
      <c r="F5" s="36" t="s">
        <v>651</v>
      </c>
      <c r="G5" s="36" t="s">
        <v>850</v>
      </c>
      <c r="I5" s="36" t="s">
        <v>651</v>
      </c>
      <c r="J5" s="38" t="s">
        <v>850</v>
      </c>
      <c r="K5" s="38" t="s">
        <v>877</v>
      </c>
      <c r="L5" s="36" t="s">
        <v>893</v>
      </c>
    </row>
    <row r="6" spans="1:13" s="36" customFormat="1" ht="19.5" customHeight="1" x14ac:dyDescent="0.25">
      <c r="A6" s="35" t="s">
        <v>7</v>
      </c>
      <c r="B6" s="36" t="s">
        <v>244</v>
      </c>
      <c r="C6" s="36" t="s">
        <v>617</v>
      </c>
      <c r="D6" s="37" t="s">
        <v>873</v>
      </c>
      <c r="F6" s="36" t="s">
        <v>651</v>
      </c>
      <c r="G6" s="36" t="s">
        <v>850</v>
      </c>
      <c r="I6" s="36" t="s">
        <v>651</v>
      </c>
      <c r="J6" s="38" t="s">
        <v>850</v>
      </c>
      <c r="K6" s="38" t="s">
        <v>878</v>
      </c>
      <c r="L6" s="36" t="s">
        <v>879</v>
      </c>
    </row>
    <row r="7" spans="1:13" s="36" customFormat="1" ht="19.5" customHeight="1" x14ac:dyDescent="0.25">
      <c r="A7" s="35" t="s">
        <v>8</v>
      </c>
      <c r="B7" s="36" t="s">
        <v>245</v>
      </c>
      <c r="C7" s="36" t="s">
        <v>490</v>
      </c>
      <c r="D7" s="37" t="s">
        <v>873</v>
      </c>
      <c r="F7" s="36" t="s">
        <v>651</v>
      </c>
      <c r="G7" s="36" t="s">
        <v>850</v>
      </c>
      <c r="I7" s="36" t="s">
        <v>651</v>
      </c>
      <c r="J7" s="38" t="s">
        <v>850</v>
      </c>
      <c r="K7" s="38" t="s">
        <v>880</v>
      </c>
      <c r="L7" s="36" t="s">
        <v>881</v>
      </c>
    </row>
    <row r="8" spans="1:13" s="36" customFormat="1" ht="19.5" customHeight="1" x14ac:dyDescent="0.25">
      <c r="A8" s="35" t="s">
        <v>9</v>
      </c>
      <c r="B8" s="36" t="s">
        <v>246</v>
      </c>
      <c r="C8" s="36" t="s">
        <v>568</v>
      </c>
      <c r="D8" s="37" t="s">
        <v>873</v>
      </c>
      <c r="F8" s="36" t="s">
        <v>650</v>
      </c>
      <c r="G8" s="36" t="s">
        <v>860</v>
      </c>
      <c r="I8" s="36" t="s">
        <v>650</v>
      </c>
      <c r="J8" s="36" t="s">
        <v>860</v>
      </c>
      <c r="K8" s="38" t="s">
        <v>882</v>
      </c>
      <c r="L8" s="36" t="s">
        <v>883</v>
      </c>
    </row>
    <row r="9" spans="1:13" ht="19.5" customHeight="1" x14ac:dyDescent="0.25">
      <c r="A9" s="40" t="s">
        <v>10</v>
      </c>
      <c r="B9" s="41" t="s">
        <v>247</v>
      </c>
      <c r="C9" s="41" t="s">
        <v>607</v>
      </c>
      <c r="D9" s="42" t="s">
        <v>873</v>
      </c>
      <c r="E9" s="41"/>
      <c r="F9" s="36" t="s">
        <v>651</v>
      </c>
      <c r="G9" s="36" t="s">
        <v>850</v>
      </c>
      <c r="H9" s="36"/>
      <c r="I9" s="36" t="s">
        <v>651</v>
      </c>
      <c r="J9" s="38" t="s">
        <v>850</v>
      </c>
      <c r="K9" s="38" t="s">
        <v>884</v>
      </c>
      <c r="L9" s="36" t="s">
        <v>885</v>
      </c>
    </row>
    <row r="10" spans="1:13" ht="19.5" customHeight="1" x14ac:dyDescent="0.25">
      <c r="A10" s="40" t="s">
        <v>11</v>
      </c>
      <c r="B10" s="41" t="s">
        <v>248</v>
      </c>
      <c r="C10" s="41" t="s">
        <v>604</v>
      </c>
      <c r="D10" s="42" t="s">
        <v>873</v>
      </c>
      <c r="E10" s="41"/>
      <c r="F10" s="36" t="s">
        <v>650</v>
      </c>
      <c r="G10" s="36" t="s">
        <v>860</v>
      </c>
      <c r="H10" s="36"/>
      <c r="I10" s="36" t="s">
        <v>650</v>
      </c>
      <c r="J10" s="36" t="s">
        <v>860</v>
      </c>
      <c r="K10" s="38" t="s">
        <v>886</v>
      </c>
      <c r="L10" s="41" t="s">
        <v>887</v>
      </c>
    </row>
    <row r="11" spans="1:13" ht="19.5" customHeight="1" x14ac:dyDescent="0.25">
      <c r="A11" s="40" t="s">
        <v>12</v>
      </c>
      <c r="B11" s="41" t="s">
        <v>249</v>
      </c>
      <c r="C11" s="41" t="s">
        <v>558</v>
      </c>
      <c r="D11" s="42" t="s">
        <v>873</v>
      </c>
      <c r="E11" s="41"/>
      <c r="F11" s="36" t="s">
        <v>650</v>
      </c>
      <c r="G11" s="36" t="s">
        <v>860</v>
      </c>
      <c r="H11" s="36"/>
      <c r="I11" s="36" t="s">
        <v>650</v>
      </c>
      <c r="J11" s="36" t="s">
        <v>860</v>
      </c>
      <c r="K11" s="38" t="s">
        <v>888</v>
      </c>
      <c r="L11" s="41" t="s">
        <v>870</v>
      </c>
      <c r="M11" s="45"/>
    </row>
    <row r="12" spans="1:13" s="45" customFormat="1" ht="19.5" customHeight="1" x14ac:dyDescent="0.25">
      <c r="A12" s="40" t="s">
        <v>13</v>
      </c>
      <c r="B12" s="41" t="s">
        <v>243</v>
      </c>
      <c r="C12" s="41" t="s">
        <v>603</v>
      </c>
      <c r="D12" s="42" t="s">
        <v>873</v>
      </c>
      <c r="E12" s="41"/>
      <c r="F12" s="36" t="s">
        <v>651</v>
      </c>
      <c r="G12" s="36" t="s">
        <v>850</v>
      </c>
      <c r="H12" s="36"/>
      <c r="I12" s="36" t="s">
        <v>651</v>
      </c>
      <c r="J12" s="38" t="s">
        <v>850</v>
      </c>
      <c r="K12" s="38" t="s">
        <v>889</v>
      </c>
      <c r="L12" s="41" t="s">
        <v>871</v>
      </c>
    </row>
    <row r="13" spans="1:13" ht="19.5" customHeight="1" x14ac:dyDescent="0.25">
      <c r="A13" s="40" t="s">
        <v>14</v>
      </c>
      <c r="B13" s="41" t="s">
        <v>250</v>
      </c>
      <c r="C13" s="41" t="s">
        <v>624</v>
      </c>
      <c r="D13" s="42" t="s">
        <v>873</v>
      </c>
      <c r="E13" s="41"/>
      <c r="F13" s="36" t="s">
        <v>650</v>
      </c>
      <c r="G13" s="36" t="s">
        <v>860</v>
      </c>
      <c r="H13" s="36"/>
      <c r="I13" s="36" t="s">
        <v>650</v>
      </c>
      <c r="J13" s="36" t="s">
        <v>860</v>
      </c>
      <c r="K13" s="38" t="s">
        <v>890</v>
      </c>
      <c r="L13" s="41" t="s">
        <v>872</v>
      </c>
    </row>
    <row r="14" spans="1:13" ht="19.5" customHeight="1" x14ac:dyDescent="0.25">
      <c r="A14" s="40" t="s">
        <v>15</v>
      </c>
      <c r="B14" s="41" t="s">
        <v>251</v>
      </c>
      <c r="C14" s="41" t="s">
        <v>511</v>
      </c>
      <c r="D14" s="42" t="s">
        <v>873</v>
      </c>
      <c r="E14" s="41"/>
      <c r="F14" s="36" t="s">
        <v>651</v>
      </c>
      <c r="G14" s="36" t="s">
        <v>850</v>
      </c>
      <c r="H14" s="36"/>
      <c r="I14" s="36" t="s">
        <v>651</v>
      </c>
      <c r="J14" s="38" t="s">
        <v>850</v>
      </c>
      <c r="K14" s="38" t="s">
        <v>891</v>
      </c>
      <c r="L14" s="36" t="s">
        <v>868</v>
      </c>
    </row>
    <row r="15" spans="1:13" s="36" customFormat="1" ht="19.5" customHeight="1" x14ac:dyDescent="0.25">
      <c r="A15" s="35" t="s">
        <v>16</v>
      </c>
      <c r="B15" s="36" t="s">
        <v>252</v>
      </c>
      <c r="C15" s="36" t="s">
        <v>557</v>
      </c>
      <c r="D15" s="37" t="str">
        <f t="shared" ref="D15:D84" si="0">HYPERLINK(CONCATENATE("https://www.wikidata.org/wiki/",C15),"Klik")</f>
        <v>Klik</v>
      </c>
      <c r="F15" s="36" t="s">
        <v>651</v>
      </c>
      <c r="G15" s="36" t="s">
        <v>850</v>
      </c>
      <c r="I15" s="36" t="s">
        <v>651</v>
      </c>
      <c r="J15" s="38" t="s">
        <v>850</v>
      </c>
      <c r="K15" s="38" t="str">
        <f t="shared" ref="K15:K84" si="1">CONCATENATE("Album Amicorum Jacob Heyblocq - KB131H26_",A15,".jpg")</f>
        <v>Album Amicorum Jacob Heyblocq - KB131H26_021.jpg</v>
      </c>
      <c r="L15" s="36" t="s">
        <v>894</v>
      </c>
    </row>
    <row r="16" spans="1:13" s="36" customFormat="1" ht="19.5" customHeight="1" x14ac:dyDescent="0.25">
      <c r="A16" s="35" t="s">
        <v>17</v>
      </c>
      <c r="B16" s="36" t="s">
        <v>252</v>
      </c>
      <c r="C16" s="36" t="s">
        <v>557</v>
      </c>
      <c r="D16" s="37" t="str">
        <f t="shared" si="0"/>
        <v>Klik</v>
      </c>
      <c r="F16" s="36" t="s">
        <v>651</v>
      </c>
      <c r="G16" s="36" t="s">
        <v>850</v>
      </c>
      <c r="I16" s="36" t="s">
        <v>651</v>
      </c>
      <c r="J16" s="38" t="s">
        <v>850</v>
      </c>
      <c r="K16" s="38" t="str">
        <f t="shared" si="1"/>
        <v>Album Amicorum Jacob Heyblocq - KB131H26_022.jpg</v>
      </c>
      <c r="L16" s="36" t="s">
        <v>895</v>
      </c>
    </row>
    <row r="17" spans="1:22" s="36" customFormat="1" ht="27.6" customHeight="1" x14ac:dyDescent="0.25">
      <c r="A17" s="35" t="s">
        <v>18</v>
      </c>
      <c r="B17" s="36" t="s">
        <v>253</v>
      </c>
      <c r="C17" s="36" t="s">
        <v>517</v>
      </c>
      <c r="D17" s="37" t="str">
        <f t="shared" si="0"/>
        <v>Klik</v>
      </c>
      <c r="F17" s="36" t="s">
        <v>650</v>
      </c>
      <c r="G17" s="36" t="s">
        <v>860</v>
      </c>
      <c r="I17" s="36" t="s">
        <v>650</v>
      </c>
      <c r="J17" s="36" t="s">
        <v>860</v>
      </c>
      <c r="K17" s="38" t="str">
        <f t="shared" si="1"/>
        <v>Album Amicorum Jacob Heyblocq - KB131H26_023.jpg</v>
      </c>
      <c r="L17" s="36" t="s">
        <v>896</v>
      </c>
    </row>
    <row r="18" spans="1:22" s="36" customFormat="1" ht="19.5" customHeight="1" x14ac:dyDescent="0.25">
      <c r="A18" s="35" t="s">
        <v>19</v>
      </c>
      <c r="B18" s="36" t="s">
        <v>241</v>
      </c>
      <c r="C18" s="36" t="s">
        <v>541</v>
      </c>
      <c r="D18" s="37" t="str">
        <f t="shared" si="0"/>
        <v>Klik</v>
      </c>
      <c r="F18" s="36" t="s">
        <v>651</v>
      </c>
      <c r="G18" s="36" t="s">
        <v>850</v>
      </c>
      <c r="I18" s="36" t="s">
        <v>865</v>
      </c>
      <c r="J18" s="36" t="s">
        <v>864</v>
      </c>
      <c r="K18" s="38" t="str">
        <f t="shared" si="1"/>
        <v>Album Amicorum Jacob Heyblocq - KB131H26_024.jpg</v>
      </c>
      <c r="L18" s="36" t="s">
        <v>897</v>
      </c>
      <c r="N18" s="39"/>
      <c r="O18" s="39"/>
      <c r="P18" s="39"/>
      <c r="Q18" s="39"/>
      <c r="R18" s="39"/>
      <c r="S18" s="39"/>
      <c r="T18" s="39"/>
      <c r="U18" s="39"/>
      <c r="V18" s="39"/>
    </row>
    <row r="19" spans="1:22" s="36" customFormat="1" ht="19.5" customHeight="1" x14ac:dyDescent="0.25">
      <c r="A19" s="35" t="s">
        <v>20</v>
      </c>
      <c r="B19" s="36" t="s">
        <v>241</v>
      </c>
      <c r="C19" s="36" t="s">
        <v>541</v>
      </c>
      <c r="D19" s="37" t="str">
        <f t="shared" si="0"/>
        <v>Klik</v>
      </c>
      <c r="F19" s="36" t="s">
        <v>651</v>
      </c>
      <c r="G19" s="36" t="s">
        <v>850</v>
      </c>
      <c r="I19" s="36" t="s">
        <v>865</v>
      </c>
      <c r="J19" s="36" t="s">
        <v>864</v>
      </c>
      <c r="K19" s="38" t="str">
        <f t="shared" si="1"/>
        <v>Album Amicorum Jacob Heyblocq - KB131H26_025.jpg</v>
      </c>
      <c r="L19" s="36" t="s">
        <v>898</v>
      </c>
    </row>
    <row r="20" spans="1:22" s="36" customFormat="1" ht="19.5" customHeight="1" x14ac:dyDescent="0.25">
      <c r="A20" s="35" t="s">
        <v>21</v>
      </c>
      <c r="B20" s="36" t="s">
        <v>241</v>
      </c>
      <c r="C20" s="36" t="s">
        <v>541</v>
      </c>
      <c r="D20" s="37" t="str">
        <f t="shared" si="0"/>
        <v>Klik</v>
      </c>
      <c r="F20" s="36" t="s">
        <v>651</v>
      </c>
      <c r="G20" s="36" t="s">
        <v>850</v>
      </c>
      <c r="I20" s="36" t="s">
        <v>865</v>
      </c>
      <c r="J20" s="36" t="s">
        <v>864</v>
      </c>
      <c r="K20" s="38" t="str">
        <f t="shared" si="1"/>
        <v>Album Amicorum Jacob Heyblocq - KB131H26_026.jpg</v>
      </c>
      <c r="L20" s="36" t="s">
        <v>899</v>
      </c>
    </row>
    <row r="21" spans="1:22" s="36" customFormat="1" ht="19.5" customHeight="1" x14ac:dyDescent="0.25">
      <c r="A21" s="35" t="s">
        <v>22</v>
      </c>
      <c r="B21" s="36" t="s">
        <v>254</v>
      </c>
      <c r="C21" s="36" t="s">
        <v>556</v>
      </c>
      <c r="D21" s="37" t="str">
        <f t="shared" si="0"/>
        <v>Klik</v>
      </c>
      <c r="F21" s="36" t="s">
        <v>651</v>
      </c>
      <c r="G21" s="36" t="s">
        <v>850</v>
      </c>
      <c r="I21" s="36" t="s">
        <v>865</v>
      </c>
      <c r="J21" s="36" t="s">
        <v>864</v>
      </c>
      <c r="K21" s="38" t="str">
        <f t="shared" si="1"/>
        <v>Album Amicorum Jacob Heyblocq - KB131H26_027.jpg</v>
      </c>
      <c r="L21" s="36" t="s">
        <v>900</v>
      </c>
    </row>
    <row r="22" spans="1:22" s="36" customFormat="1" ht="19.5" customHeight="1" x14ac:dyDescent="0.25">
      <c r="A22" s="35" t="s">
        <v>23</v>
      </c>
      <c r="B22" s="36" t="s">
        <v>254</v>
      </c>
      <c r="C22" s="36" t="s">
        <v>556</v>
      </c>
      <c r="D22" s="37" t="str">
        <f t="shared" si="0"/>
        <v>Klik</v>
      </c>
      <c r="F22" s="36" t="s">
        <v>651</v>
      </c>
      <c r="G22" s="36" t="s">
        <v>850</v>
      </c>
      <c r="I22" s="36" t="s">
        <v>865</v>
      </c>
      <c r="J22" s="36" t="s">
        <v>864</v>
      </c>
      <c r="K22" s="38" t="str">
        <f t="shared" si="1"/>
        <v>Album Amicorum Jacob Heyblocq - KB131H26_028.jpg</v>
      </c>
      <c r="L22" s="36" t="s">
        <v>901</v>
      </c>
    </row>
    <row r="23" spans="1:22" s="36" customFormat="1" ht="19.5" customHeight="1" x14ac:dyDescent="0.25">
      <c r="A23" s="35" t="s">
        <v>24</v>
      </c>
      <c r="B23" s="36" t="s">
        <v>254</v>
      </c>
      <c r="C23" s="36" t="s">
        <v>556</v>
      </c>
      <c r="D23" s="37" t="str">
        <f t="shared" si="0"/>
        <v>Klik</v>
      </c>
      <c r="F23" s="36" t="s">
        <v>651</v>
      </c>
      <c r="G23" s="36" t="s">
        <v>850</v>
      </c>
      <c r="I23" s="36" t="s">
        <v>865</v>
      </c>
      <c r="J23" s="36" t="s">
        <v>864</v>
      </c>
      <c r="K23" s="38" t="str">
        <f t="shared" si="1"/>
        <v>Album Amicorum Jacob Heyblocq - KB131H26_029.jpg</v>
      </c>
      <c r="L23" s="36" t="s">
        <v>903</v>
      </c>
    </row>
    <row r="24" spans="1:22" s="36" customFormat="1" ht="19.5" customHeight="1" x14ac:dyDescent="0.25">
      <c r="A24" s="35" t="s">
        <v>25</v>
      </c>
      <c r="B24" s="36" t="s">
        <v>254</v>
      </c>
      <c r="C24" s="36" t="s">
        <v>556</v>
      </c>
      <c r="D24" s="37" t="str">
        <f t="shared" si="0"/>
        <v>Klik</v>
      </c>
      <c r="F24" s="36" t="s">
        <v>651</v>
      </c>
      <c r="G24" s="36" t="s">
        <v>850</v>
      </c>
      <c r="I24" s="36" t="s">
        <v>865</v>
      </c>
      <c r="J24" s="36" t="s">
        <v>864</v>
      </c>
      <c r="K24" s="38" t="str">
        <f t="shared" si="1"/>
        <v>Album Amicorum Jacob Heyblocq - KB131H26_030.jpg</v>
      </c>
      <c r="L24" s="36" t="s">
        <v>902</v>
      </c>
    </row>
    <row r="25" spans="1:22" s="36" customFormat="1" ht="19.5" customHeight="1" x14ac:dyDescent="0.25">
      <c r="A25" s="35" t="s">
        <v>26</v>
      </c>
      <c r="B25" s="36" t="s">
        <v>255</v>
      </c>
      <c r="C25" s="36" t="s">
        <v>524</v>
      </c>
      <c r="D25" s="37" t="str">
        <f t="shared" si="0"/>
        <v>Klik</v>
      </c>
      <c r="F25" s="36" t="s">
        <v>651</v>
      </c>
      <c r="G25" s="36" t="s">
        <v>850</v>
      </c>
      <c r="I25" s="36" t="s">
        <v>865</v>
      </c>
      <c r="J25" s="36" t="s">
        <v>864</v>
      </c>
      <c r="K25" s="38" t="str">
        <f t="shared" si="1"/>
        <v>Album Amicorum Jacob Heyblocq - KB131H26_031.jpg</v>
      </c>
      <c r="L25" s="36" t="s">
        <v>904</v>
      </c>
    </row>
    <row r="26" spans="1:22" s="36" customFormat="1" ht="19.5" customHeight="1" x14ac:dyDescent="0.25">
      <c r="A26" s="35" t="s">
        <v>27</v>
      </c>
      <c r="B26" s="36" t="s">
        <v>255</v>
      </c>
      <c r="C26" s="36" t="s">
        <v>524</v>
      </c>
      <c r="D26" s="37" t="str">
        <f t="shared" si="0"/>
        <v>Klik</v>
      </c>
      <c r="F26" s="36" t="s">
        <v>651</v>
      </c>
      <c r="G26" s="36" t="s">
        <v>850</v>
      </c>
      <c r="I26" s="36" t="s">
        <v>865</v>
      </c>
      <c r="J26" s="36" t="s">
        <v>864</v>
      </c>
      <c r="K26" s="38" t="str">
        <f t="shared" si="1"/>
        <v>Album Amicorum Jacob Heyblocq - KB131H26_032.jpg</v>
      </c>
      <c r="L26" s="36" t="s">
        <v>906</v>
      </c>
    </row>
    <row r="27" spans="1:22" s="36" customFormat="1" ht="19.5" customHeight="1" x14ac:dyDescent="0.25">
      <c r="A27" s="35" t="s">
        <v>28</v>
      </c>
      <c r="B27" s="36" t="s">
        <v>255</v>
      </c>
      <c r="C27" s="36" t="s">
        <v>524</v>
      </c>
      <c r="D27" s="37" t="str">
        <f t="shared" si="0"/>
        <v>Klik</v>
      </c>
      <c r="F27" s="36" t="s">
        <v>651</v>
      </c>
      <c r="G27" s="36" t="s">
        <v>850</v>
      </c>
      <c r="I27" s="36" t="s">
        <v>865</v>
      </c>
      <c r="J27" s="36" t="s">
        <v>864</v>
      </c>
      <c r="K27" s="38" t="str">
        <f t="shared" si="1"/>
        <v>Album Amicorum Jacob Heyblocq - KB131H26_033.jpg</v>
      </c>
      <c r="L27" s="36" t="s">
        <v>905</v>
      </c>
    </row>
    <row r="28" spans="1:22" s="36" customFormat="1" ht="19.5" customHeight="1" x14ac:dyDescent="0.25">
      <c r="A28" s="35" t="s">
        <v>29</v>
      </c>
      <c r="B28" s="36" t="s">
        <v>907</v>
      </c>
      <c r="C28" s="36" t="s">
        <v>488</v>
      </c>
      <c r="D28" s="37" t="str">
        <f t="shared" si="0"/>
        <v>Klik</v>
      </c>
      <c r="F28" s="36" t="s">
        <v>651</v>
      </c>
      <c r="G28" s="36" t="s">
        <v>850</v>
      </c>
      <c r="I28" s="36" t="s">
        <v>865</v>
      </c>
      <c r="J28" s="36" t="s">
        <v>864</v>
      </c>
      <c r="K28" s="38" t="str">
        <f t="shared" si="1"/>
        <v>Album Amicorum Jacob Heyblocq - KB131H26_035.jpg</v>
      </c>
      <c r="L28" s="36" t="s">
        <v>908</v>
      </c>
    </row>
    <row r="29" spans="1:22" s="36" customFormat="1" ht="19.5" customHeight="1" x14ac:dyDescent="0.25">
      <c r="A29" s="35" t="s">
        <v>30</v>
      </c>
      <c r="B29" s="36" t="s">
        <v>907</v>
      </c>
      <c r="C29" s="36" t="s">
        <v>488</v>
      </c>
      <c r="D29" s="37" t="str">
        <f t="shared" si="0"/>
        <v>Klik</v>
      </c>
      <c r="F29" s="36" t="s">
        <v>651</v>
      </c>
      <c r="G29" s="36" t="s">
        <v>850</v>
      </c>
      <c r="I29" s="36" t="s">
        <v>865</v>
      </c>
      <c r="J29" s="36" t="s">
        <v>864</v>
      </c>
      <c r="K29" s="38" t="str">
        <f t="shared" si="1"/>
        <v>Album Amicorum Jacob Heyblocq - KB131H26_036.jpg</v>
      </c>
      <c r="L29" s="36" t="s">
        <v>909</v>
      </c>
    </row>
    <row r="30" spans="1:22" s="36" customFormat="1" ht="19.5" customHeight="1" x14ac:dyDescent="0.25">
      <c r="A30" s="35" t="s">
        <v>31</v>
      </c>
      <c r="B30" s="36" t="s">
        <v>907</v>
      </c>
      <c r="C30" s="36" t="s">
        <v>488</v>
      </c>
      <c r="D30" s="37" t="str">
        <f t="shared" si="0"/>
        <v>Klik</v>
      </c>
      <c r="F30" s="36" t="s">
        <v>651</v>
      </c>
      <c r="G30" s="36" t="s">
        <v>850</v>
      </c>
      <c r="I30" s="36" t="s">
        <v>865</v>
      </c>
      <c r="J30" s="36" t="s">
        <v>864</v>
      </c>
      <c r="K30" s="38" t="str">
        <f t="shared" si="1"/>
        <v>Album Amicorum Jacob Heyblocq - KB131H26_037.jpg</v>
      </c>
      <c r="L30" s="36" t="s">
        <v>910</v>
      </c>
    </row>
    <row r="31" spans="1:22" s="36" customFormat="1" ht="19.5" customHeight="1" x14ac:dyDescent="0.25">
      <c r="A31" s="35" t="s">
        <v>32</v>
      </c>
      <c r="B31" s="36" t="s">
        <v>907</v>
      </c>
      <c r="C31" s="36" t="s">
        <v>488</v>
      </c>
      <c r="D31" s="37" t="str">
        <f t="shared" si="0"/>
        <v>Klik</v>
      </c>
      <c r="F31" s="36" t="s">
        <v>651</v>
      </c>
      <c r="G31" s="36" t="s">
        <v>850</v>
      </c>
      <c r="I31" s="36" t="s">
        <v>865</v>
      </c>
      <c r="J31" s="36" t="s">
        <v>864</v>
      </c>
      <c r="K31" s="38" t="str">
        <f t="shared" si="1"/>
        <v>Album Amicorum Jacob Heyblocq - KB131H26_038.jpg</v>
      </c>
      <c r="L31" s="36" t="s">
        <v>911</v>
      </c>
    </row>
    <row r="32" spans="1:22" s="36" customFormat="1" ht="19.5" customHeight="1" x14ac:dyDescent="0.25">
      <c r="A32" s="35" t="s">
        <v>163</v>
      </c>
      <c r="B32" s="36" t="s">
        <v>907</v>
      </c>
      <c r="C32" s="36" t="s">
        <v>488</v>
      </c>
      <c r="D32" s="37" t="str">
        <f>HYPERLINK(CONCATENATE("https://www.wikidata.org/wiki/",C32),"Klik")</f>
        <v>Klik</v>
      </c>
      <c r="F32" s="36" t="s">
        <v>651</v>
      </c>
      <c r="G32" s="36" t="s">
        <v>850</v>
      </c>
      <c r="I32" s="36" t="s">
        <v>865</v>
      </c>
      <c r="J32" s="36" t="s">
        <v>864</v>
      </c>
      <c r="K32" s="38" t="str">
        <f>CONCATENATE("Album Amicorum Jacob Heyblocq - KB131H26_",A32,".jpg")</f>
        <v>Album Amicorum Jacob Heyblocq - KB131H26_209.jpg</v>
      </c>
      <c r="L32" s="36" t="s">
        <v>912</v>
      </c>
    </row>
    <row r="33" spans="1:12" s="36" customFormat="1" ht="19.5" customHeight="1" x14ac:dyDescent="0.25">
      <c r="A33" s="35" t="s">
        <v>33</v>
      </c>
      <c r="B33" s="36" t="s">
        <v>256</v>
      </c>
      <c r="C33" s="36" t="s">
        <v>544</v>
      </c>
      <c r="D33" s="37" t="str">
        <f t="shared" si="0"/>
        <v>Klik</v>
      </c>
      <c r="F33" s="36" t="s">
        <v>650</v>
      </c>
      <c r="G33" s="36" t="s">
        <v>860</v>
      </c>
      <c r="I33" s="36" t="s">
        <v>650</v>
      </c>
      <c r="J33" s="36" t="s">
        <v>860</v>
      </c>
      <c r="K33" s="38" t="str">
        <f t="shared" si="1"/>
        <v>Album Amicorum Jacob Heyblocq - KB131H26_039.jpg</v>
      </c>
      <c r="L33" s="36" t="s">
        <v>913</v>
      </c>
    </row>
    <row r="34" spans="1:12" s="36" customFormat="1" ht="19.5" customHeight="1" x14ac:dyDescent="0.25">
      <c r="A34" s="35" t="s">
        <v>34</v>
      </c>
      <c r="B34" s="36" t="s">
        <v>257</v>
      </c>
      <c r="C34" s="36" t="s">
        <v>551</v>
      </c>
      <c r="D34" s="37" t="str">
        <f t="shared" si="0"/>
        <v>Klik</v>
      </c>
      <c r="F34" s="36" t="s">
        <v>650</v>
      </c>
      <c r="G34" s="36" t="s">
        <v>860</v>
      </c>
      <c r="I34" s="36" t="s">
        <v>650</v>
      </c>
      <c r="J34" s="36" t="s">
        <v>860</v>
      </c>
      <c r="K34" s="38" t="str">
        <f t="shared" si="1"/>
        <v>Album Amicorum Jacob Heyblocq - KB131H26_041.jpg</v>
      </c>
      <c r="L34" s="36" t="s">
        <v>914</v>
      </c>
    </row>
    <row r="35" spans="1:12" s="36" customFormat="1" ht="19.5" customHeight="1" x14ac:dyDescent="0.25">
      <c r="A35" s="35" t="s">
        <v>35</v>
      </c>
      <c r="B35" s="36" t="s">
        <v>258</v>
      </c>
      <c r="C35" s="36" t="s">
        <v>623</v>
      </c>
      <c r="D35" s="37" t="str">
        <f t="shared" si="0"/>
        <v>Klik</v>
      </c>
      <c r="F35" s="36" t="s">
        <v>650</v>
      </c>
      <c r="G35" s="36" t="s">
        <v>860</v>
      </c>
      <c r="I35" s="36" t="s">
        <v>650</v>
      </c>
      <c r="J35" s="36" t="s">
        <v>860</v>
      </c>
      <c r="K35" s="38" t="str">
        <f t="shared" si="1"/>
        <v>Album Amicorum Jacob Heyblocq - KB131H26_043.jpg</v>
      </c>
      <c r="L35" s="36" t="s">
        <v>915</v>
      </c>
    </row>
    <row r="36" spans="1:12" s="36" customFormat="1" ht="19.5" customHeight="1" x14ac:dyDescent="0.25">
      <c r="A36" s="35" t="s">
        <v>36</v>
      </c>
      <c r="B36" s="36" t="s">
        <v>259</v>
      </c>
      <c r="C36" s="36" t="s">
        <v>509</v>
      </c>
      <c r="D36" s="37" t="str">
        <f t="shared" si="0"/>
        <v>Klik</v>
      </c>
      <c r="F36" s="36" t="s">
        <v>650</v>
      </c>
      <c r="G36" s="36" t="s">
        <v>860</v>
      </c>
      <c r="I36" s="36" t="s">
        <v>650</v>
      </c>
      <c r="J36" s="36" t="s">
        <v>860</v>
      </c>
      <c r="K36" s="38" t="str">
        <f t="shared" si="1"/>
        <v>Album Amicorum Jacob Heyblocq - KB131H26_045.jpg</v>
      </c>
      <c r="L36" s="36" t="s">
        <v>916</v>
      </c>
    </row>
    <row r="37" spans="1:12" s="36" customFormat="1" ht="19.5" customHeight="1" x14ac:dyDescent="0.25">
      <c r="A37" s="35" t="s">
        <v>37</v>
      </c>
      <c r="B37" s="36" t="s">
        <v>260</v>
      </c>
      <c r="C37" s="36" t="s">
        <v>596</v>
      </c>
      <c r="D37" s="37" t="str">
        <f t="shared" si="0"/>
        <v>Klik</v>
      </c>
      <c r="F37" s="36" t="s">
        <v>650</v>
      </c>
      <c r="G37" s="36" t="s">
        <v>860</v>
      </c>
      <c r="I37" s="36" t="s">
        <v>650</v>
      </c>
      <c r="J37" s="36" t="s">
        <v>860</v>
      </c>
      <c r="K37" s="38" t="str">
        <f t="shared" si="1"/>
        <v>Album Amicorum Jacob Heyblocq - KB131H26_047.jpg</v>
      </c>
      <c r="L37" s="36" t="s">
        <v>917</v>
      </c>
    </row>
    <row r="38" spans="1:12" s="36" customFormat="1" ht="19.5" customHeight="1" x14ac:dyDescent="0.25">
      <c r="A38" s="35" t="s">
        <v>38</v>
      </c>
      <c r="B38" s="36" t="s">
        <v>261</v>
      </c>
      <c r="C38" s="36" t="s">
        <v>610</v>
      </c>
      <c r="D38" s="37" t="str">
        <f t="shared" si="0"/>
        <v>Klik</v>
      </c>
      <c r="F38" s="36" t="s">
        <v>651</v>
      </c>
      <c r="G38" s="36" t="s">
        <v>850</v>
      </c>
      <c r="I38" s="36" t="s">
        <v>651</v>
      </c>
      <c r="J38" s="38" t="s">
        <v>850</v>
      </c>
      <c r="K38" s="38" t="str">
        <f t="shared" si="1"/>
        <v>Album Amicorum Jacob Heyblocq - KB131H26_048.jpg</v>
      </c>
      <c r="L38" s="36" t="s">
        <v>918</v>
      </c>
    </row>
    <row r="39" spans="1:12" s="36" customFormat="1" ht="19.5" customHeight="1" x14ac:dyDescent="0.25">
      <c r="A39" s="35" t="s">
        <v>39</v>
      </c>
      <c r="B39" s="36" t="s">
        <v>261</v>
      </c>
      <c r="C39" s="36" t="s">
        <v>610</v>
      </c>
      <c r="D39" s="37" t="str">
        <f t="shared" si="0"/>
        <v>Klik</v>
      </c>
      <c r="F39" s="36" t="s">
        <v>651</v>
      </c>
      <c r="G39" s="36" t="s">
        <v>850</v>
      </c>
      <c r="I39" s="36" t="s">
        <v>651</v>
      </c>
      <c r="J39" s="38" t="s">
        <v>850</v>
      </c>
      <c r="K39" s="38" t="str">
        <f t="shared" si="1"/>
        <v>Album Amicorum Jacob Heyblocq - KB131H26_049.jpg</v>
      </c>
      <c r="L39" s="36" t="s">
        <v>919</v>
      </c>
    </row>
    <row r="40" spans="1:12" s="36" customFormat="1" ht="19.5" customHeight="1" x14ac:dyDescent="0.25">
      <c r="A40" s="35" t="s">
        <v>40</v>
      </c>
      <c r="B40" s="36" t="s">
        <v>262</v>
      </c>
      <c r="C40" s="36" t="s">
        <v>618</v>
      </c>
      <c r="D40" s="37" t="str">
        <f t="shared" si="0"/>
        <v>Klik</v>
      </c>
      <c r="F40" s="36" t="s">
        <v>651</v>
      </c>
      <c r="G40" s="36" t="s">
        <v>850</v>
      </c>
      <c r="I40" s="36" t="s">
        <v>651</v>
      </c>
      <c r="J40" s="38" t="s">
        <v>850</v>
      </c>
      <c r="K40" s="38" t="str">
        <f t="shared" si="1"/>
        <v>Album Amicorum Jacob Heyblocq - KB131H26_050.jpg</v>
      </c>
      <c r="L40" s="36" t="s">
        <v>920</v>
      </c>
    </row>
    <row r="41" spans="1:12" s="36" customFormat="1" ht="19.5" customHeight="1" x14ac:dyDescent="0.25">
      <c r="A41" s="35" t="s">
        <v>41</v>
      </c>
      <c r="B41" s="36" t="s">
        <v>263</v>
      </c>
      <c r="C41" s="36" t="s">
        <v>569</v>
      </c>
      <c r="D41" s="37" t="str">
        <f t="shared" si="0"/>
        <v>Klik</v>
      </c>
      <c r="F41" s="36" t="s">
        <v>650</v>
      </c>
      <c r="G41" s="36" t="s">
        <v>860</v>
      </c>
      <c r="I41" s="36" t="s">
        <v>650</v>
      </c>
      <c r="J41" s="36" t="s">
        <v>860</v>
      </c>
      <c r="K41" s="38" t="str">
        <f t="shared" si="1"/>
        <v>Album Amicorum Jacob Heyblocq - KB131H26_051.jpg</v>
      </c>
      <c r="L41" s="36" t="s">
        <v>922</v>
      </c>
    </row>
    <row r="42" spans="1:12" s="36" customFormat="1" ht="19.5" customHeight="1" x14ac:dyDescent="0.25">
      <c r="A42" s="35" t="s">
        <v>42</v>
      </c>
      <c r="B42" s="36" t="s">
        <v>264</v>
      </c>
      <c r="C42" s="36" t="s">
        <v>593</v>
      </c>
      <c r="D42" s="37" t="str">
        <f t="shared" si="0"/>
        <v>Klik</v>
      </c>
      <c r="F42" s="36" t="s">
        <v>651</v>
      </c>
      <c r="G42" s="36" t="s">
        <v>850</v>
      </c>
      <c r="I42" s="36" t="s">
        <v>651</v>
      </c>
      <c r="J42" s="38" t="s">
        <v>850</v>
      </c>
      <c r="K42" s="38" t="str">
        <f t="shared" si="1"/>
        <v>Album Amicorum Jacob Heyblocq - KB131H26_053.jpg</v>
      </c>
      <c r="L42" s="36" t="s">
        <v>921</v>
      </c>
    </row>
    <row r="43" spans="1:12" s="41" customFormat="1" ht="19.5" customHeight="1" x14ac:dyDescent="0.25">
      <c r="A43" s="40" t="s">
        <v>197</v>
      </c>
      <c r="B43" s="41" t="s">
        <v>265</v>
      </c>
      <c r="C43" s="41" t="s">
        <v>580</v>
      </c>
      <c r="D43" s="42" t="str">
        <f>HYPERLINK(CONCATENATE("https://www.wikidata.org/wiki/",C43),"Klik")</f>
        <v>Klik</v>
      </c>
      <c r="F43" s="41" t="s">
        <v>651</v>
      </c>
      <c r="G43" s="41" t="s">
        <v>850</v>
      </c>
      <c r="I43" s="41" t="s">
        <v>1239</v>
      </c>
      <c r="J43" s="44" t="s">
        <v>1243</v>
      </c>
      <c r="K43" s="61" t="str">
        <f>CONCATENATE("Album Amicorum Jacob Heyblocq - KB131H26_",A43,".jpg")</f>
        <v>Album Amicorum Jacob Heyblocq - KB131H26_246.jpg</v>
      </c>
      <c r="L43" s="41" t="s">
        <v>1246</v>
      </c>
    </row>
    <row r="44" spans="1:12" s="41" customFormat="1" ht="19.5" customHeight="1" x14ac:dyDescent="0.25">
      <c r="A44" s="40" t="s">
        <v>43</v>
      </c>
      <c r="B44" s="41" t="s">
        <v>265</v>
      </c>
      <c r="C44" s="41" t="s">
        <v>580</v>
      </c>
      <c r="D44" s="42" t="str">
        <f>HYPERLINK(CONCATENATE("https://www.wikidata.org/wiki/",C44),"Klik")</f>
        <v>Klik</v>
      </c>
      <c r="F44" s="41" t="s">
        <v>651</v>
      </c>
      <c r="G44" s="41" t="s">
        <v>850</v>
      </c>
      <c r="I44" s="41" t="s">
        <v>1238</v>
      </c>
      <c r="J44" s="44" t="s">
        <v>1242</v>
      </c>
      <c r="K44" s="61" t="str">
        <f>CONCATENATE("Album Amicorum Jacob Heyblocq - KB131H26_",A44,".jpg")</f>
        <v>Album Amicorum Jacob Heyblocq - KB131H26_055.jpg</v>
      </c>
      <c r="L44" s="41" t="s">
        <v>1244</v>
      </c>
    </row>
    <row r="45" spans="1:12" s="41" customFormat="1" ht="19.5" customHeight="1" x14ac:dyDescent="0.25">
      <c r="A45" s="40" t="s">
        <v>44</v>
      </c>
      <c r="B45" s="41" t="s">
        <v>266</v>
      </c>
      <c r="C45" s="41" t="s">
        <v>581</v>
      </c>
      <c r="D45" s="42" t="str">
        <f>HYPERLINK(CONCATENATE("https://www.wikidata.org/wiki/",C45),"Klik")</f>
        <v>Klik</v>
      </c>
      <c r="E45" s="43" t="s">
        <v>846</v>
      </c>
      <c r="F45" s="41" t="s">
        <v>655</v>
      </c>
      <c r="G45" s="41" t="s">
        <v>926</v>
      </c>
      <c r="I45" s="41" t="s">
        <v>1241</v>
      </c>
      <c r="J45" s="44" t="s">
        <v>1240</v>
      </c>
      <c r="K45" s="61" t="str">
        <f>CONCATENATE("Album Amicorum Jacob Heyblocq - KB131H26_",A45,".jpg")</f>
        <v>Album Amicorum Jacob Heyblocq - KB131H26_056.jpg</v>
      </c>
      <c r="L45" s="41" t="s">
        <v>1245</v>
      </c>
    </row>
    <row r="46" spans="1:12" s="36" customFormat="1" ht="19.5" customHeight="1" x14ac:dyDescent="0.25">
      <c r="A46" s="35" t="s">
        <v>45</v>
      </c>
      <c r="B46" s="36" t="s">
        <v>267</v>
      </c>
      <c r="C46" s="36" t="s">
        <v>579</v>
      </c>
      <c r="D46" s="37" t="str">
        <f t="shared" si="0"/>
        <v>Klik</v>
      </c>
      <c r="F46" s="36" t="s">
        <v>650</v>
      </c>
      <c r="G46" s="36" t="s">
        <v>860</v>
      </c>
      <c r="I46" s="36" t="s">
        <v>650</v>
      </c>
      <c r="J46" s="36" t="s">
        <v>860</v>
      </c>
      <c r="K46" s="38" t="str">
        <f t="shared" si="1"/>
        <v>Album Amicorum Jacob Heyblocq - KB131H26_057.jpg</v>
      </c>
      <c r="L46" s="36" t="s">
        <v>928</v>
      </c>
    </row>
    <row r="47" spans="1:12" s="36" customFormat="1" ht="19.5" customHeight="1" x14ac:dyDescent="0.25">
      <c r="A47" s="35" t="s">
        <v>46</v>
      </c>
      <c r="B47" s="36" t="s">
        <v>268</v>
      </c>
      <c r="C47" s="36" t="s">
        <v>501</v>
      </c>
      <c r="D47" s="37" t="str">
        <f>HYPERLINK(CONCATENATE("https://www.wikidata.org/wiki/",C47),"Klik")</f>
        <v>Klik</v>
      </c>
      <c r="F47" s="36" t="s">
        <v>650</v>
      </c>
      <c r="G47" s="36" t="s">
        <v>860</v>
      </c>
      <c r="I47" s="36" t="s">
        <v>923</v>
      </c>
      <c r="J47" s="38" t="s">
        <v>924</v>
      </c>
      <c r="K47" s="38" t="str">
        <f>CONCATENATE("Album Amicorum Jacob Heyblocq - KB131H26_",A47,".jpg")</f>
        <v>Album Amicorum Jacob Heyblocq - KB131H26_057a.jpg</v>
      </c>
      <c r="L47" s="36" t="s">
        <v>933</v>
      </c>
    </row>
    <row r="48" spans="1:12" s="36" customFormat="1" ht="19.5" customHeight="1" x14ac:dyDescent="0.25">
      <c r="A48" s="35" t="s">
        <v>47</v>
      </c>
      <c r="B48" s="36" t="s">
        <v>269</v>
      </c>
      <c r="C48" s="36" t="s">
        <v>497</v>
      </c>
      <c r="D48" s="37" t="str">
        <f>HYPERLINK(CONCATENATE("https://www.wikidata.org/wiki/",C48),"Klik")</f>
        <v>Klik</v>
      </c>
      <c r="F48" s="36" t="s">
        <v>651</v>
      </c>
      <c r="G48" s="36" t="s">
        <v>850</v>
      </c>
      <c r="I48" s="36" t="s">
        <v>651</v>
      </c>
      <c r="J48" s="38" t="s">
        <v>850</v>
      </c>
      <c r="K48" s="38" t="str">
        <f>CONCATENATE("Album Amicorum Jacob Heyblocq - KB131H26_",A48,".jpg")</f>
        <v>Album Amicorum Jacob Heyblocq - KB131H26_057b.jpg</v>
      </c>
      <c r="L48" s="36" t="s">
        <v>929</v>
      </c>
    </row>
    <row r="49" spans="1:12" s="36" customFormat="1" ht="19.5" customHeight="1" x14ac:dyDescent="0.25">
      <c r="A49" s="35" t="s">
        <v>48</v>
      </c>
      <c r="B49" s="36" t="s">
        <v>270</v>
      </c>
      <c r="C49" s="36" t="s">
        <v>554</v>
      </c>
      <c r="D49" s="37" t="str">
        <f t="shared" si="0"/>
        <v>Klik</v>
      </c>
      <c r="F49" s="36" t="s">
        <v>651</v>
      </c>
      <c r="G49" s="36" t="s">
        <v>850</v>
      </c>
      <c r="I49" s="36" t="s">
        <v>925</v>
      </c>
      <c r="J49" s="36" t="s">
        <v>935</v>
      </c>
      <c r="K49" s="38" t="str">
        <f t="shared" si="1"/>
        <v>Album Amicorum Jacob Heyblocq - KB131H26_060.jpg</v>
      </c>
      <c r="L49" s="36" t="s">
        <v>934</v>
      </c>
    </row>
    <row r="50" spans="1:12" s="41" customFormat="1" ht="19.5" customHeight="1" x14ac:dyDescent="0.2">
      <c r="A50" s="40" t="s">
        <v>49</v>
      </c>
      <c r="B50" s="41" t="s">
        <v>271</v>
      </c>
      <c r="C50" s="41" t="s">
        <v>587</v>
      </c>
      <c r="D50" s="42" t="str">
        <f>HYPERLINK(CONCATENATE("https://www.wikidata.org/wiki/",C50),"Klik")</f>
        <v>Klik</v>
      </c>
      <c r="E50" s="43" t="s">
        <v>846</v>
      </c>
      <c r="F50" s="41" t="s">
        <v>655</v>
      </c>
      <c r="G50" s="41" t="s">
        <v>926</v>
      </c>
      <c r="I50" s="41" t="s">
        <v>927</v>
      </c>
      <c r="J50" s="66" t="s">
        <v>1261</v>
      </c>
      <c r="K50" s="61" t="str">
        <f>CONCATENATE("Album Amicorum Jacob Heyblocq - KB131H26_",A50,".jpg")</f>
        <v>Album Amicorum Jacob Heyblocq - KB131H26_061.jpg</v>
      </c>
      <c r="L50" s="41" t="s">
        <v>1262</v>
      </c>
    </row>
    <row r="51" spans="1:12" s="36" customFormat="1" ht="19.5" customHeight="1" x14ac:dyDescent="0.25">
      <c r="A51" s="35" t="s">
        <v>50</v>
      </c>
      <c r="B51" s="36" t="s">
        <v>272</v>
      </c>
      <c r="C51" s="36" t="s">
        <v>521</v>
      </c>
      <c r="D51" s="37" t="str">
        <f t="shared" si="0"/>
        <v>Klik</v>
      </c>
      <c r="F51" s="36" t="s">
        <v>651</v>
      </c>
      <c r="G51" s="36" t="s">
        <v>850</v>
      </c>
      <c r="I51" s="36" t="s">
        <v>651</v>
      </c>
      <c r="J51" s="38" t="s">
        <v>850</v>
      </c>
      <c r="K51" s="38" t="str">
        <f t="shared" si="1"/>
        <v>Album Amicorum Jacob Heyblocq - KB131H26_063.jpg</v>
      </c>
      <c r="L51" s="36" t="s">
        <v>930</v>
      </c>
    </row>
    <row r="52" spans="1:12" s="36" customFormat="1" ht="19.5" customHeight="1" x14ac:dyDescent="0.25">
      <c r="A52" s="35" t="s">
        <v>51</v>
      </c>
      <c r="B52" s="36" t="s">
        <v>272</v>
      </c>
      <c r="C52" s="36" t="s">
        <v>521</v>
      </c>
      <c r="D52" s="37" t="str">
        <f t="shared" si="0"/>
        <v>Klik</v>
      </c>
      <c r="F52" s="36" t="s">
        <v>651</v>
      </c>
      <c r="G52" s="36" t="s">
        <v>850</v>
      </c>
      <c r="I52" s="36" t="s">
        <v>651</v>
      </c>
      <c r="J52" s="38" t="s">
        <v>850</v>
      </c>
      <c r="K52" s="38" t="str">
        <f t="shared" si="1"/>
        <v>Album Amicorum Jacob Heyblocq - KB131H26_064.jpg</v>
      </c>
      <c r="L52" s="36" t="s">
        <v>931</v>
      </c>
    </row>
    <row r="53" spans="1:12" s="41" customFormat="1" ht="19.5" customHeight="1" x14ac:dyDescent="0.25">
      <c r="A53" s="40" t="s">
        <v>52</v>
      </c>
      <c r="B53" s="41" t="s">
        <v>273</v>
      </c>
      <c r="C53" s="41" t="s">
        <v>543</v>
      </c>
      <c r="D53" s="42" t="str">
        <f t="shared" ref="D53" si="2">HYPERLINK(CONCATENATE("https://www.wikidata.org/wiki/",C53),"Klik")</f>
        <v>Klik</v>
      </c>
      <c r="E53" s="43" t="s">
        <v>846</v>
      </c>
      <c r="F53" s="62" t="s">
        <v>1256</v>
      </c>
      <c r="G53" s="62" t="s">
        <v>1257</v>
      </c>
      <c r="I53" s="41" t="s">
        <v>1258</v>
      </c>
      <c r="J53" s="44" t="s">
        <v>1259</v>
      </c>
      <c r="K53" s="61" t="str">
        <f t="shared" ref="K53" si="3">CONCATENATE("Album Amicorum Jacob Heyblocq - KB131H26_",A53,".jpg")</f>
        <v>Album Amicorum Jacob Heyblocq - KB131H26_065.jpg</v>
      </c>
      <c r="L53" s="41" t="s">
        <v>1260</v>
      </c>
    </row>
    <row r="54" spans="1:12" s="36" customFormat="1" ht="19.5" customHeight="1" x14ac:dyDescent="0.25">
      <c r="A54" s="35" t="s">
        <v>53</v>
      </c>
      <c r="B54" s="36" t="s">
        <v>274</v>
      </c>
      <c r="C54" s="36" t="s">
        <v>621</v>
      </c>
      <c r="D54" s="37" t="str">
        <f t="shared" si="0"/>
        <v>Klik</v>
      </c>
      <c r="F54" s="36" t="s">
        <v>651</v>
      </c>
      <c r="G54" s="36" t="s">
        <v>850</v>
      </c>
      <c r="I54" s="36" t="s">
        <v>651</v>
      </c>
      <c r="J54" s="38" t="s">
        <v>850</v>
      </c>
      <c r="K54" s="38" t="str">
        <f t="shared" si="1"/>
        <v>Album Amicorum Jacob Heyblocq - KB131H26_066.jpg</v>
      </c>
      <c r="L54" s="36" t="s">
        <v>932</v>
      </c>
    </row>
    <row r="55" spans="1:12" s="36" customFormat="1" ht="19.5" customHeight="1" x14ac:dyDescent="0.25">
      <c r="A55" s="35" t="s">
        <v>54</v>
      </c>
      <c r="B55" s="46" t="s">
        <v>633</v>
      </c>
      <c r="C55" s="36" t="s">
        <v>570</v>
      </c>
      <c r="D55" s="37" t="str">
        <f t="shared" si="0"/>
        <v>Klik</v>
      </c>
      <c r="E55" s="47" t="s">
        <v>846</v>
      </c>
      <c r="F55" s="36" t="s">
        <v>655</v>
      </c>
      <c r="G55" s="36" t="s">
        <v>926</v>
      </c>
      <c r="I55" s="36" t="s">
        <v>936</v>
      </c>
      <c r="J55" s="48" t="s">
        <v>937</v>
      </c>
      <c r="K55" s="38" t="str">
        <f t="shared" si="1"/>
        <v>Album Amicorum Jacob Heyblocq - KB131H26_067.jpg</v>
      </c>
      <c r="L55" s="36" t="s">
        <v>938</v>
      </c>
    </row>
    <row r="56" spans="1:12" s="36" customFormat="1" ht="19.5" customHeight="1" x14ac:dyDescent="0.25">
      <c r="A56" s="35" t="s">
        <v>55</v>
      </c>
      <c r="B56" s="36" t="s">
        <v>275</v>
      </c>
      <c r="C56" s="36" t="s">
        <v>567</v>
      </c>
      <c r="D56" s="37" t="str">
        <f t="shared" si="0"/>
        <v>Klik</v>
      </c>
      <c r="F56" s="36" t="s">
        <v>651</v>
      </c>
      <c r="G56" s="36" t="s">
        <v>850</v>
      </c>
      <c r="I56" s="36" t="s">
        <v>941</v>
      </c>
      <c r="J56" s="36" t="s">
        <v>940</v>
      </c>
      <c r="K56" s="38" t="str">
        <f t="shared" si="1"/>
        <v>Album Amicorum Jacob Heyblocq - KB131H26_068.jpg</v>
      </c>
      <c r="L56" s="36" t="str">
        <f>CONCATENATE(helper!$B$1," - ",helper!$B$2,A56," - ",B56," - ",G56," - ",J56,helper!$B$3)</f>
        <v>Album amicorum Jacob Heyblocq KB131H26 - p068 - Gerard van Midlum - Poem - Earlier version of the poem on page 070.jpg</v>
      </c>
    </row>
    <row r="57" spans="1:12" s="36" customFormat="1" ht="19.5" customHeight="1" x14ac:dyDescent="0.25">
      <c r="A57" s="35" t="s">
        <v>939</v>
      </c>
      <c r="B57" s="36" t="s">
        <v>275</v>
      </c>
      <c r="C57" s="36" t="s">
        <v>567</v>
      </c>
      <c r="D57" s="37" t="str">
        <f t="shared" ref="D57" si="4">HYPERLINK(CONCATENATE("https://www.wikidata.org/wiki/",C57),"Klik")</f>
        <v>Klik</v>
      </c>
      <c r="F57" s="36" t="s">
        <v>651</v>
      </c>
      <c r="G57" s="36" t="s">
        <v>850</v>
      </c>
      <c r="I57" s="36" t="s">
        <v>942</v>
      </c>
      <c r="J57" s="36" t="s">
        <v>943</v>
      </c>
      <c r="K57" s="38" t="str">
        <f t="shared" si="1"/>
        <v>Album Amicorum Jacob Heyblocq - KB131H26_069.jpg</v>
      </c>
      <c r="L57" s="36" t="s">
        <v>944</v>
      </c>
    </row>
    <row r="58" spans="1:12" s="36" customFormat="1" ht="19.5" customHeight="1" x14ac:dyDescent="0.25">
      <c r="A58" s="35" t="s">
        <v>56</v>
      </c>
      <c r="B58" s="36" t="s">
        <v>275</v>
      </c>
      <c r="C58" s="36" t="s">
        <v>567</v>
      </c>
      <c r="D58" s="37" t="str">
        <f t="shared" si="0"/>
        <v>Klik</v>
      </c>
      <c r="F58" s="36" t="s">
        <v>651</v>
      </c>
      <c r="G58" s="36" t="s">
        <v>850</v>
      </c>
      <c r="I58" s="36" t="s">
        <v>945</v>
      </c>
      <c r="J58" s="36" t="s">
        <v>946</v>
      </c>
      <c r="K58" s="38" t="str">
        <f t="shared" si="1"/>
        <v>Album Amicorum Jacob Heyblocq - KB131H26_070.jpg</v>
      </c>
      <c r="L58" s="36" t="s">
        <v>947</v>
      </c>
    </row>
    <row r="59" spans="1:12" s="36" customFormat="1" ht="19.5" customHeight="1" x14ac:dyDescent="0.25">
      <c r="A59" s="35" t="s">
        <v>57</v>
      </c>
      <c r="B59" s="36" t="s">
        <v>273</v>
      </c>
      <c r="C59" s="36" t="s">
        <v>543</v>
      </c>
      <c r="D59" s="37" t="str">
        <f t="shared" si="0"/>
        <v>Klik</v>
      </c>
      <c r="F59" s="36" t="s">
        <v>651</v>
      </c>
      <c r="G59" s="36" t="s">
        <v>850</v>
      </c>
      <c r="I59" s="36" t="s">
        <v>651</v>
      </c>
      <c r="J59" s="36" t="s">
        <v>850</v>
      </c>
      <c r="K59" s="38" t="str">
        <f t="shared" si="1"/>
        <v>Album Amicorum Jacob Heyblocq - KB131H26_071.jpg</v>
      </c>
      <c r="L59" s="36" t="s">
        <v>948</v>
      </c>
    </row>
    <row r="60" spans="1:12" s="50" customFormat="1" ht="19.5" customHeight="1" x14ac:dyDescent="0.25">
      <c r="A60" s="49" t="s">
        <v>58</v>
      </c>
      <c r="B60" s="50" t="s">
        <v>276</v>
      </c>
      <c r="C60" s="50" t="s">
        <v>561</v>
      </c>
      <c r="D60" s="51" t="str">
        <f t="shared" si="0"/>
        <v>Klik</v>
      </c>
      <c r="E60" s="52" t="s">
        <v>846</v>
      </c>
      <c r="F60" s="50" t="s">
        <v>655</v>
      </c>
      <c r="G60" s="50" t="s">
        <v>926</v>
      </c>
      <c r="I60" s="50" t="s">
        <v>949</v>
      </c>
      <c r="J60" s="53" t="s">
        <v>952</v>
      </c>
      <c r="K60" s="38" t="str">
        <f t="shared" si="1"/>
        <v>Album Amicorum Jacob Heyblocq - KB131H26_072.jpg</v>
      </c>
      <c r="L60" s="50" t="s">
        <v>953</v>
      </c>
    </row>
    <row r="61" spans="1:12" s="50" customFormat="1" ht="19.5" customHeight="1" x14ac:dyDescent="0.25">
      <c r="A61" s="49" t="s">
        <v>76</v>
      </c>
      <c r="B61" s="50" t="s">
        <v>276</v>
      </c>
      <c r="C61" s="50" t="s">
        <v>561</v>
      </c>
      <c r="D61" s="51" t="str">
        <f>HYPERLINK(CONCATENATE("https://www.wikidata.org/wiki/",C61),"Klik")</f>
        <v>Klik</v>
      </c>
      <c r="F61" s="50" t="s">
        <v>651</v>
      </c>
      <c r="G61" s="50" t="s">
        <v>850</v>
      </c>
      <c r="I61" s="50" t="s">
        <v>950</v>
      </c>
      <c r="J61" s="53" t="s">
        <v>951</v>
      </c>
      <c r="K61" s="38" t="str">
        <f>CONCATENATE("Album Amicorum Jacob Heyblocq - KB131H26_",A61,".jpg")</f>
        <v>Album Amicorum Jacob Heyblocq - KB131H26_097.jpg</v>
      </c>
      <c r="L61" s="50" t="s">
        <v>954</v>
      </c>
    </row>
    <row r="62" spans="1:12" s="50" customFormat="1" ht="19.5" customHeight="1" x14ac:dyDescent="0.25">
      <c r="A62" s="49" t="s">
        <v>59</v>
      </c>
      <c r="B62" s="50" t="s">
        <v>277</v>
      </c>
      <c r="C62" s="50" t="s">
        <v>494</v>
      </c>
      <c r="D62" s="51" t="str">
        <f t="shared" si="0"/>
        <v>Klik</v>
      </c>
      <c r="F62" s="50" t="s">
        <v>650</v>
      </c>
      <c r="G62" s="50" t="s">
        <v>860</v>
      </c>
      <c r="I62" s="50" t="s">
        <v>650</v>
      </c>
      <c r="J62" s="50" t="s">
        <v>860</v>
      </c>
      <c r="K62" s="38" t="str">
        <f t="shared" si="1"/>
        <v>Album Amicorum Jacob Heyblocq - KB131H26_073.jpg</v>
      </c>
      <c r="L62" s="50" t="s">
        <v>958</v>
      </c>
    </row>
    <row r="63" spans="1:12" s="50" customFormat="1" ht="19.5" customHeight="1" x14ac:dyDescent="0.25">
      <c r="A63" s="49" t="s">
        <v>60</v>
      </c>
      <c r="B63" s="50" t="s">
        <v>264</v>
      </c>
      <c r="C63" s="50" t="s">
        <v>593</v>
      </c>
      <c r="D63" s="51" t="str">
        <f t="shared" si="0"/>
        <v>Klik</v>
      </c>
      <c r="E63" s="52" t="s">
        <v>846</v>
      </c>
      <c r="F63" s="50" t="s">
        <v>655</v>
      </c>
      <c r="G63" s="50" t="s">
        <v>926</v>
      </c>
      <c r="I63" s="50" t="s">
        <v>956</v>
      </c>
      <c r="J63" s="53" t="s">
        <v>955</v>
      </c>
      <c r="K63" s="38" t="str">
        <f t="shared" si="1"/>
        <v>Album Amicorum Jacob Heyblocq - KB131H26_075.jpg</v>
      </c>
      <c r="L63" s="50" t="s">
        <v>957</v>
      </c>
    </row>
    <row r="64" spans="1:12" s="50" customFormat="1" ht="19.5" customHeight="1" x14ac:dyDescent="0.25">
      <c r="A64" s="49" t="s">
        <v>61</v>
      </c>
      <c r="B64" s="50" t="s">
        <v>278</v>
      </c>
      <c r="C64" s="50" t="s">
        <v>560</v>
      </c>
      <c r="D64" s="51" t="str">
        <f t="shared" si="0"/>
        <v>Klik</v>
      </c>
      <c r="F64" s="50" t="s">
        <v>650</v>
      </c>
      <c r="G64" s="50" t="s">
        <v>860</v>
      </c>
      <c r="I64" s="50" t="s">
        <v>650</v>
      </c>
      <c r="J64" s="50" t="s">
        <v>860</v>
      </c>
      <c r="K64" s="38" t="str">
        <f t="shared" si="1"/>
        <v>Album Amicorum Jacob Heyblocq - KB131H26_076.jpg</v>
      </c>
      <c r="L64" s="50" t="s">
        <v>1045</v>
      </c>
    </row>
    <row r="65" spans="1:22" s="50" customFormat="1" ht="19.5" customHeight="1" x14ac:dyDescent="0.25">
      <c r="A65" s="49" t="s">
        <v>62</v>
      </c>
      <c r="B65" s="54" t="s">
        <v>633</v>
      </c>
      <c r="C65" s="50" t="s">
        <v>570</v>
      </c>
      <c r="D65" s="51" t="str">
        <f t="shared" si="0"/>
        <v>Klik</v>
      </c>
      <c r="E65" s="52" t="s">
        <v>846</v>
      </c>
      <c r="F65" s="50" t="s">
        <v>655</v>
      </c>
      <c r="G65" s="50" t="s">
        <v>926</v>
      </c>
      <c r="I65" s="50" t="s">
        <v>959</v>
      </c>
      <c r="J65" s="53" t="s">
        <v>960</v>
      </c>
      <c r="K65" s="38" t="str">
        <f t="shared" si="1"/>
        <v>Album Amicorum Jacob Heyblocq - KB131H26_077.jpg</v>
      </c>
      <c r="L65" s="50" t="s">
        <v>961</v>
      </c>
    </row>
    <row r="66" spans="1:22" s="50" customFormat="1" ht="19.5" customHeight="1" x14ac:dyDescent="0.25">
      <c r="A66" s="49" t="s">
        <v>63</v>
      </c>
      <c r="B66" s="50" t="s">
        <v>261</v>
      </c>
      <c r="C66" s="50" t="s">
        <v>610</v>
      </c>
      <c r="D66" s="51" t="str">
        <f t="shared" si="0"/>
        <v>Klik</v>
      </c>
      <c r="F66" s="50" t="s">
        <v>651</v>
      </c>
      <c r="G66" s="50" t="s">
        <v>850</v>
      </c>
      <c r="I66" s="50" t="s">
        <v>651</v>
      </c>
      <c r="J66" s="50" t="s">
        <v>850</v>
      </c>
      <c r="K66" s="38" t="str">
        <f t="shared" si="1"/>
        <v>Album Amicorum Jacob Heyblocq - KB131H26_078.jpg</v>
      </c>
      <c r="L66" s="50" t="s">
        <v>1046</v>
      </c>
    </row>
    <row r="67" spans="1:22" s="50" customFormat="1" ht="19.5" customHeight="1" x14ac:dyDescent="0.25">
      <c r="A67" s="49" t="s">
        <v>64</v>
      </c>
      <c r="B67" s="50" t="s">
        <v>261</v>
      </c>
      <c r="C67" s="50" t="s">
        <v>610</v>
      </c>
      <c r="D67" s="51" t="str">
        <f t="shared" si="0"/>
        <v>Klik</v>
      </c>
      <c r="F67" s="50" t="s">
        <v>651</v>
      </c>
      <c r="G67" s="50" t="s">
        <v>850</v>
      </c>
      <c r="I67" s="50" t="s">
        <v>651</v>
      </c>
      <c r="J67" s="50" t="s">
        <v>850</v>
      </c>
      <c r="K67" s="38" t="str">
        <f t="shared" si="1"/>
        <v>Album Amicorum Jacob Heyblocq - KB131H26_079.jpg</v>
      </c>
      <c r="L67" s="50" t="s">
        <v>1047</v>
      </c>
    </row>
    <row r="68" spans="1:22" s="50" customFormat="1" ht="19.5" customHeight="1" x14ac:dyDescent="0.25">
      <c r="A68" s="49" t="s">
        <v>65</v>
      </c>
      <c r="B68" s="54" t="s">
        <v>633</v>
      </c>
      <c r="C68" s="50" t="s">
        <v>570</v>
      </c>
      <c r="D68" s="51" t="str">
        <f t="shared" si="0"/>
        <v>Klik</v>
      </c>
      <c r="E68" s="52" t="s">
        <v>846</v>
      </c>
      <c r="F68" s="50" t="s">
        <v>655</v>
      </c>
      <c r="G68" s="50" t="s">
        <v>926</v>
      </c>
      <c r="I68" s="50" t="s">
        <v>962</v>
      </c>
      <c r="J68" s="53" t="s">
        <v>965</v>
      </c>
      <c r="K68" s="38" t="str">
        <f t="shared" si="1"/>
        <v>Album Amicorum Jacob Heyblocq - KB131H26_081.jpg</v>
      </c>
      <c r="L68" s="50" t="s">
        <v>966</v>
      </c>
    </row>
    <row r="69" spans="1:22" s="50" customFormat="1" ht="19.5" customHeight="1" x14ac:dyDescent="0.25">
      <c r="A69" s="49" t="s">
        <v>66</v>
      </c>
      <c r="B69" s="50" t="s">
        <v>279</v>
      </c>
      <c r="C69" s="50" t="s">
        <v>526</v>
      </c>
      <c r="D69" s="51" t="str">
        <f t="shared" si="0"/>
        <v>Klik</v>
      </c>
      <c r="E69" s="52" t="s">
        <v>846</v>
      </c>
      <c r="F69" s="50" t="s">
        <v>655</v>
      </c>
      <c r="G69" s="50" t="s">
        <v>926</v>
      </c>
      <c r="I69" s="50" t="s">
        <v>963</v>
      </c>
      <c r="J69" s="53" t="s">
        <v>964</v>
      </c>
      <c r="K69" s="38" t="str">
        <f t="shared" si="1"/>
        <v>Album Amicorum Jacob Heyblocq - KB131H26_083.jpg</v>
      </c>
      <c r="L69" s="50" t="s">
        <v>967</v>
      </c>
    </row>
    <row r="70" spans="1:22" s="50" customFormat="1" ht="19.5" customHeight="1" x14ac:dyDescent="0.25">
      <c r="A70" s="49" t="s">
        <v>67</v>
      </c>
      <c r="B70" s="50" t="s">
        <v>280</v>
      </c>
      <c r="C70" s="50" t="s">
        <v>591</v>
      </c>
      <c r="D70" s="51" t="str">
        <f t="shared" si="0"/>
        <v>Klik</v>
      </c>
      <c r="F70" s="50" t="s">
        <v>650</v>
      </c>
      <c r="G70" s="50" t="s">
        <v>860</v>
      </c>
      <c r="I70" s="50" t="s">
        <v>650</v>
      </c>
      <c r="J70" s="50" t="s">
        <v>860</v>
      </c>
      <c r="K70" s="38" t="str">
        <f t="shared" si="1"/>
        <v>Album Amicorum Jacob Heyblocq - KB131H26_085.jpg</v>
      </c>
      <c r="L70" s="50" t="s">
        <v>1048</v>
      </c>
    </row>
    <row r="71" spans="1:22" s="50" customFormat="1" ht="19.5" customHeight="1" x14ac:dyDescent="0.25">
      <c r="A71" s="49" t="s">
        <v>68</v>
      </c>
      <c r="B71" s="50" t="s">
        <v>281</v>
      </c>
      <c r="C71" s="50" t="s">
        <v>620</v>
      </c>
      <c r="D71" s="51" t="str">
        <f t="shared" si="0"/>
        <v>Klik</v>
      </c>
      <c r="F71" s="50" t="s">
        <v>651</v>
      </c>
      <c r="G71" s="50" t="s">
        <v>850</v>
      </c>
      <c r="I71" s="50" t="s">
        <v>651</v>
      </c>
      <c r="J71" s="50" t="s">
        <v>850</v>
      </c>
      <c r="K71" s="38" t="str">
        <f t="shared" si="1"/>
        <v>Album Amicorum Jacob Heyblocq - KB131H26_087.jpg</v>
      </c>
      <c r="L71" s="50" t="s">
        <v>1049</v>
      </c>
    </row>
    <row r="72" spans="1:22" s="50" customFormat="1" ht="19.5" customHeight="1" x14ac:dyDescent="0.25">
      <c r="A72" s="49" t="s">
        <v>69</v>
      </c>
      <c r="B72" s="50" t="s">
        <v>266</v>
      </c>
      <c r="C72" s="50" t="s">
        <v>581</v>
      </c>
      <c r="D72" s="51" t="str">
        <f t="shared" si="0"/>
        <v>Klik</v>
      </c>
      <c r="F72" s="50" t="s">
        <v>651</v>
      </c>
      <c r="G72" s="50" t="s">
        <v>850</v>
      </c>
      <c r="I72" s="50" t="s">
        <v>651</v>
      </c>
      <c r="J72" s="50" t="s">
        <v>850</v>
      </c>
      <c r="K72" s="38" t="str">
        <f t="shared" si="1"/>
        <v>Album Amicorum Jacob Heyblocq - KB131H26_089.jpg</v>
      </c>
      <c r="L72" s="50" t="s">
        <v>1050</v>
      </c>
    </row>
    <row r="73" spans="1:22" s="50" customFormat="1" ht="19.5" customHeight="1" x14ac:dyDescent="0.25">
      <c r="A73" s="49" t="s">
        <v>70</v>
      </c>
      <c r="B73" s="50" t="s">
        <v>282</v>
      </c>
      <c r="C73" s="50" t="s">
        <v>528</v>
      </c>
      <c r="D73" s="51" t="str">
        <f t="shared" si="0"/>
        <v>Klik</v>
      </c>
      <c r="F73" s="50" t="s">
        <v>651</v>
      </c>
      <c r="G73" s="50" t="s">
        <v>850</v>
      </c>
      <c r="I73" s="50" t="s">
        <v>651</v>
      </c>
      <c r="J73" s="50" t="s">
        <v>850</v>
      </c>
      <c r="K73" s="38" t="str">
        <f t="shared" si="1"/>
        <v>Album Amicorum Jacob Heyblocq - KB131H26_090.jpg</v>
      </c>
      <c r="L73" s="50" t="s">
        <v>1051</v>
      </c>
    </row>
    <row r="74" spans="1:22" s="50" customFormat="1" ht="19.5" customHeight="1" x14ac:dyDescent="0.25">
      <c r="A74" s="49" t="s">
        <v>71</v>
      </c>
      <c r="B74" s="50" t="s">
        <v>283</v>
      </c>
      <c r="C74" s="50" t="s">
        <v>599</v>
      </c>
      <c r="D74" s="51" t="str">
        <f t="shared" si="0"/>
        <v>Klik</v>
      </c>
      <c r="F74" s="50" t="s">
        <v>650</v>
      </c>
      <c r="G74" s="50" t="s">
        <v>860</v>
      </c>
      <c r="I74" s="50" t="s">
        <v>650</v>
      </c>
      <c r="J74" s="50" t="s">
        <v>860</v>
      </c>
      <c r="K74" s="38" t="str">
        <f t="shared" si="1"/>
        <v>Album Amicorum Jacob Heyblocq - KB131H26_091.jpg</v>
      </c>
      <c r="L74" s="50" t="s">
        <v>1052</v>
      </c>
    </row>
    <row r="75" spans="1:22" s="50" customFormat="1" ht="19.5" customHeight="1" x14ac:dyDescent="0.25">
      <c r="A75" s="49" t="s">
        <v>72</v>
      </c>
      <c r="B75" s="50" t="s">
        <v>284</v>
      </c>
      <c r="C75" s="50" t="s">
        <v>486</v>
      </c>
      <c r="D75" s="51" t="str">
        <f t="shared" si="0"/>
        <v>Klik</v>
      </c>
      <c r="F75" s="50" t="s">
        <v>651</v>
      </c>
      <c r="G75" s="50" t="s">
        <v>850</v>
      </c>
      <c r="I75" s="50" t="s">
        <v>651</v>
      </c>
      <c r="J75" s="50" t="s">
        <v>850</v>
      </c>
      <c r="K75" s="38" t="str">
        <f t="shared" si="1"/>
        <v>Album Amicorum Jacob Heyblocq - KB131H26_093.jpg</v>
      </c>
      <c r="L75" s="50" t="s">
        <v>1053</v>
      </c>
    </row>
    <row r="76" spans="1:22" s="36" customFormat="1" ht="19.5" customHeight="1" x14ac:dyDescent="0.25">
      <c r="A76" s="35" t="s">
        <v>73</v>
      </c>
      <c r="B76" s="36" t="s">
        <v>285</v>
      </c>
      <c r="C76" s="36" t="s">
        <v>537</v>
      </c>
      <c r="D76" s="37" t="str">
        <f>HYPERLINK(CONCATENATE("https://www.wikidata.org/wiki/",C76),"Klik")</f>
        <v>Klik</v>
      </c>
      <c r="F76" s="50" t="s">
        <v>651</v>
      </c>
      <c r="G76" s="50" t="s">
        <v>850</v>
      </c>
      <c r="I76" s="36" t="s">
        <v>1054</v>
      </c>
      <c r="J76" s="48" t="s">
        <v>1056</v>
      </c>
      <c r="K76" s="38" t="str">
        <f>CONCATENATE("Album Amicorum Jacob Heyblocq - KB131H26_",A76,".jpg")</f>
        <v>Album Amicorum Jacob Heyblocq - KB131H26_093a.jpg</v>
      </c>
      <c r="L76" s="36" t="s">
        <v>1058</v>
      </c>
    </row>
    <row r="77" spans="1:22" s="36" customFormat="1" ht="28.5" customHeight="1" x14ac:dyDescent="0.25">
      <c r="A77" s="35" t="s">
        <v>74</v>
      </c>
      <c r="B77" s="36" t="s">
        <v>285</v>
      </c>
      <c r="C77" s="36" t="s">
        <v>537</v>
      </c>
      <c r="D77" s="37" t="str">
        <f t="shared" si="0"/>
        <v>Klik</v>
      </c>
      <c r="F77" s="50" t="s">
        <v>651</v>
      </c>
      <c r="G77" s="50" t="s">
        <v>850</v>
      </c>
      <c r="I77" s="36" t="s">
        <v>1055</v>
      </c>
      <c r="J77" s="48" t="s">
        <v>1057</v>
      </c>
      <c r="K77" s="38" t="str">
        <f t="shared" si="1"/>
        <v>Album Amicorum Jacob Heyblocq - KB131H26_094.jpg</v>
      </c>
      <c r="L77" s="36" t="s">
        <v>1059</v>
      </c>
    </row>
    <row r="78" spans="1:22" s="36" customFormat="1" ht="19.5" customHeight="1" x14ac:dyDescent="0.25">
      <c r="A78" s="35" t="s">
        <v>75</v>
      </c>
      <c r="B78" s="36" t="s">
        <v>286</v>
      </c>
      <c r="C78" s="36" t="s">
        <v>614</v>
      </c>
      <c r="D78" s="37" t="str">
        <f t="shared" si="0"/>
        <v>Klik</v>
      </c>
      <c r="F78" s="50" t="s">
        <v>650</v>
      </c>
      <c r="G78" s="50" t="s">
        <v>860</v>
      </c>
      <c r="H78" s="50"/>
      <c r="I78" s="50" t="s">
        <v>650</v>
      </c>
      <c r="J78" s="50" t="s">
        <v>860</v>
      </c>
      <c r="K78" s="38" t="str">
        <f t="shared" si="1"/>
        <v>Album Amicorum Jacob Heyblocq - KB131H26_095.jpg</v>
      </c>
      <c r="L78" s="36" t="s">
        <v>1060</v>
      </c>
    </row>
    <row r="79" spans="1:22" s="36" customFormat="1" ht="19.5" customHeight="1" x14ac:dyDescent="0.25">
      <c r="A79" s="35" t="s">
        <v>77</v>
      </c>
      <c r="B79" s="36" t="s">
        <v>287</v>
      </c>
      <c r="C79" s="36" t="s">
        <v>627</v>
      </c>
      <c r="D79" s="37" t="str">
        <f t="shared" si="0"/>
        <v>Klik</v>
      </c>
      <c r="F79" s="50" t="s">
        <v>651</v>
      </c>
      <c r="G79" s="50" t="s">
        <v>850</v>
      </c>
      <c r="H79" s="50"/>
      <c r="I79" s="50" t="s">
        <v>651</v>
      </c>
      <c r="J79" s="50" t="s">
        <v>850</v>
      </c>
      <c r="K79" s="38" t="str">
        <f t="shared" si="1"/>
        <v>Album Amicorum Jacob Heyblocq - KB131H26_098.jpg</v>
      </c>
      <c r="L79" s="36" t="s">
        <v>1061</v>
      </c>
      <c r="N79" s="39"/>
      <c r="O79" s="39"/>
      <c r="P79" s="39"/>
      <c r="Q79" s="39"/>
      <c r="R79" s="39"/>
      <c r="S79" s="39"/>
      <c r="T79" s="39"/>
      <c r="U79" s="39"/>
      <c r="V79" s="39"/>
    </row>
    <row r="80" spans="1:22" s="36" customFormat="1" ht="19.5" customHeight="1" x14ac:dyDescent="0.25">
      <c r="A80" s="35" t="s">
        <v>78</v>
      </c>
      <c r="B80" s="46" t="s">
        <v>633</v>
      </c>
      <c r="C80" s="36" t="s">
        <v>570</v>
      </c>
      <c r="D80" s="37" t="str">
        <f t="shared" si="0"/>
        <v>Klik</v>
      </c>
      <c r="E80" s="47" t="s">
        <v>846</v>
      </c>
      <c r="F80" s="50" t="s">
        <v>655</v>
      </c>
      <c r="G80" s="50" t="s">
        <v>926</v>
      </c>
      <c r="I80" s="36" t="s">
        <v>968</v>
      </c>
      <c r="J80" s="48" t="s">
        <v>969</v>
      </c>
      <c r="K80" s="38" t="str">
        <f t="shared" si="1"/>
        <v>Album Amicorum Jacob Heyblocq - KB131H26_099.jpg</v>
      </c>
      <c r="L80" s="36" t="s">
        <v>970</v>
      </c>
    </row>
    <row r="81" spans="1:22" s="36" customFormat="1" ht="19.5" customHeight="1" x14ac:dyDescent="0.25">
      <c r="A81" s="35" t="s">
        <v>79</v>
      </c>
      <c r="B81" s="36" t="s">
        <v>288</v>
      </c>
      <c r="C81" s="36" t="s">
        <v>499</v>
      </c>
      <c r="D81" s="37" t="str">
        <f t="shared" si="0"/>
        <v>Klik</v>
      </c>
      <c r="F81" s="50" t="s">
        <v>651</v>
      </c>
      <c r="G81" s="50" t="s">
        <v>850</v>
      </c>
      <c r="H81" s="50"/>
      <c r="I81" s="50" t="s">
        <v>651</v>
      </c>
      <c r="J81" s="50" t="s">
        <v>850</v>
      </c>
      <c r="K81" s="38" t="str">
        <f t="shared" si="1"/>
        <v>Album Amicorum Jacob Heyblocq - KB131H26_100.jpg</v>
      </c>
      <c r="L81" s="36" t="s">
        <v>1062</v>
      </c>
      <c r="N81" s="41"/>
      <c r="O81" s="41"/>
      <c r="P81" s="41"/>
      <c r="Q81" s="41"/>
      <c r="R81" s="41"/>
      <c r="S81" s="41"/>
      <c r="T81" s="41"/>
      <c r="U81" s="41"/>
      <c r="V81" s="41"/>
    </row>
    <row r="82" spans="1:22" s="36" customFormat="1" ht="19.5" customHeight="1" x14ac:dyDescent="0.25">
      <c r="A82" s="35" t="s">
        <v>80</v>
      </c>
      <c r="B82" s="36" t="s">
        <v>289</v>
      </c>
      <c r="C82" s="36" t="s">
        <v>582</v>
      </c>
      <c r="D82" s="37" t="str">
        <f t="shared" si="0"/>
        <v>Klik</v>
      </c>
      <c r="F82" s="50" t="s">
        <v>651</v>
      </c>
      <c r="G82" s="50" t="s">
        <v>850</v>
      </c>
      <c r="H82" s="50"/>
      <c r="I82" s="50" t="s">
        <v>651</v>
      </c>
      <c r="J82" s="50" t="s">
        <v>850</v>
      </c>
      <c r="K82" s="38" t="str">
        <f t="shared" si="1"/>
        <v>Album Amicorum Jacob Heyblocq - KB131H26_101.jpg</v>
      </c>
      <c r="L82" s="36" t="s">
        <v>1063</v>
      </c>
    </row>
    <row r="83" spans="1:22" s="36" customFormat="1" ht="19.5" customHeight="1" x14ac:dyDescent="0.25">
      <c r="A83" s="35" t="s">
        <v>81</v>
      </c>
      <c r="B83" s="36" t="s">
        <v>290</v>
      </c>
      <c r="C83" s="36" t="s">
        <v>489</v>
      </c>
      <c r="D83" s="37" t="str">
        <f t="shared" si="0"/>
        <v>Klik</v>
      </c>
      <c r="F83" s="50" t="s">
        <v>651</v>
      </c>
      <c r="G83" s="50" t="s">
        <v>850</v>
      </c>
      <c r="H83" s="50"/>
      <c r="I83" s="50" t="s">
        <v>651</v>
      </c>
      <c r="J83" s="50" t="s">
        <v>850</v>
      </c>
      <c r="K83" s="38" t="str">
        <f t="shared" si="1"/>
        <v>Album Amicorum Jacob Heyblocq - KB131H26_102.jpg</v>
      </c>
      <c r="L83" s="36" t="s">
        <v>1064</v>
      </c>
    </row>
    <row r="84" spans="1:22" s="36" customFormat="1" ht="19.5" customHeight="1" x14ac:dyDescent="0.25">
      <c r="A84" s="35" t="s">
        <v>82</v>
      </c>
      <c r="B84" s="36" t="s">
        <v>291</v>
      </c>
      <c r="C84" s="36" t="s">
        <v>609</v>
      </c>
      <c r="D84" s="37" t="str">
        <f t="shared" si="0"/>
        <v>Klik</v>
      </c>
      <c r="F84" s="50" t="s">
        <v>650</v>
      </c>
      <c r="G84" s="50" t="s">
        <v>860</v>
      </c>
      <c r="H84" s="50"/>
      <c r="I84" s="50" t="s">
        <v>650</v>
      </c>
      <c r="J84" s="50" t="s">
        <v>860</v>
      </c>
      <c r="K84" s="38" t="str">
        <f t="shared" si="1"/>
        <v>Album Amicorum Jacob Heyblocq - KB131H26_103.jpg</v>
      </c>
      <c r="L84" s="36" t="s">
        <v>1065</v>
      </c>
    </row>
    <row r="85" spans="1:22" s="36" customFormat="1" ht="19.5" customHeight="1" x14ac:dyDescent="0.25">
      <c r="A85" s="35" t="s">
        <v>83</v>
      </c>
      <c r="B85" s="36" t="s">
        <v>292</v>
      </c>
      <c r="C85" s="36" t="s">
        <v>585</v>
      </c>
      <c r="D85" s="37" t="str">
        <f t="shared" ref="D85:D148" si="5">HYPERLINK(CONCATENATE("https://www.wikidata.org/wiki/",C85),"Klik")</f>
        <v>Klik</v>
      </c>
      <c r="F85" s="50" t="s">
        <v>650</v>
      </c>
      <c r="G85" s="50" t="s">
        <v>860</v>
      </c>
      <c r="H85" s="50"/>
      <c r="I85" s="50" t="s">
        <v>650</v>
      </c>
      <c r="J85" s="50" t="s">
        <v>860</v>
      </c>
      <c r="K85" s="38" t="str">
        <f t="shared" ref="K85:K148" si="6">CONCATENATE("Album Amicorum Jacob Heyblocq - KB131H26_",A85,".jpg")</f>
        <v>Album Amicorum Jacob Heyblocq - KB131H26_105.jpg</v>
      </c>
      <c r="L85" s="36" t="s">
        <v>1066</v>
      </c>
    </row>
    <row r="86" spans="1:22" s="36" customFormat="1" ht="19.5" customHeight="1" x14ac:dyDescent="0.25">
      <c r="A86" s="35" t="s">
        <v>84</v>
      </c>
      <c r="B86" s="36" t="s">
        <v>293</v>
      </c>
      <c r="C86" s="36" t="s">
        <v>586</v>
      </c>
      <c r="D86" s="37" t="str">
        <f t="shared" si="5"/>
        <v>Klik</v>
      </c>
      <c r="F86" s="50" t="s">
        <v>650</v>
      </c>
      <c r="G86" s="50" t="s">
        <v>860</v>
      </c>
      <c r="H86" s="50"/>
      <c r="I86" s="50" t="s">
        <v>650</v>
      </c>
      <c r="J86" s="50" t="s">
        <v>860</v>
      </c>
      <c r="K86" s="38" t="str">
        <f t="shared" si="6"/>
        <v>Album Amicorum Jacob Heyblocq - KB131H26_107.jpg</v>
      </c>
      <c r="L86" s="36" t="s">
        <v>1069</v>
      </c>
    </row>
    <row r="87" spans="1:22" s="36" customFormat="1" ht="19.5" customHeight="1" x14ac:dyDescent="0.25">
      <c r="A87" s="35" t="s">
        <v>85</v>
      </c>
      <c r="B87" s="36" t="s">
        <v>294</v>
      </c>
      <c r="C87" s="36" t="s">
        <v>508</v>
      </c>
      <c r="D87" s="37" t="str">
        <f t="shared" si="5"/>
        <v>Klik</v>
      </c>
      <c r="F87" s="50" t="s">
        <v>651</v>
      </c>
      <c r="G87" s="50" t="s">
        <v>850</v>
      </c>
      <c r="H87" s="50"/>
      <c r="I87" s="50" t="s">
        <v>651</v>
      </c>
      <c r="J87" s="50" t="s">
        <v>850</v>
      </c>
      <c r="K87" s="38" t="str">
        <f t="shared" si="6"/>
        <v>Album Amicorum Jacob Heyblocq - KB131H26_109.jpg</v>
      </c>
      <c r="L87" s="36" t="s">
        <v>1068</v>
      </c>
    </row>
    <row r="88" spans="1:22" s="36" customFormat="1" ht="19.5" customHeight="1" x14ac:dyDescent="0.25">
      <c r="A88" s="35" t="s">
        <v>86</v>
      </c>
      <c r="B88" s="36" t="s">
        <v>295</v>
      </c>
      <c r="C88" s="36" t="s">
        <v>548</v>
      </c>
      <c r="D88" s="37" t="str">
        <f t="shared" si="5"/>
        <v>Klik</v>
      </c>
      <c r="F88" s="50" t="s">
        <v>651</v>
      </c>
      <c r="G88" s="50" t="s">
        <v>850</v>
      </c>
      <c r="H88" s="50"/>
      <c r="I88" s="50" t="s">
        <v>651</v>
      </c>
      <c r="J88" s="50" t="s">
        <v>850</v>
      </c>
      <c r="K88" s="38" t="str">
        <f t="shared" si="6"/>
        <v>Album Amicorum Jacob Heyblocq - KB131H26_111.jpg</v>
      </c>
      <c r="L88" s="36" t="s">
        <v>1067</v>
      </c>
    </row>
    <row r="89" spans="1:22" s="36" customFormat="1" ht="19.5" customHeight="1" x14ac:dyDescent="0.25">
      <c r="A89" s="35" t="s">
        <v>87</v>
      </c>
      <c r="B89" s="36" t="s">
        <v>296</v>
      </c>
      <c r="C89" s="36" t="s">
        <v>545</v>
      </c>
      <c r="D89" s="37" t="str">
        <f t="shared" si="5"/>
        <v>Klik</v>
      </c>
      <c r="F89" s="50" t="s">
        <v>651</v>
      </c>
      <c r="G89" s="50" t="s">
        <v>850</v>
      </c>
      <c r="H89" s="50"/>
      <c r="I89" s="50" t="s">
        <v>651</v>
      </c>
      <c r="J89" s="50" t="s">
        <v>850</v>
      </c>
      <c r="K89" s="38" t="str">
        <f t="shared" si="6"/>
        <v>Album Amicorum Jacob Heyblocq - KB131H26_112.jpg</v>
      </c>
      <c r="L89" s="36" t="s">
        <v>1070</v>
      </c>
      <c r="N89" s="39"/>
      <c r="O89" s="39"/>
      <c r="P89" s="39"/>
      <c r="Q89" s="39"/>
      <c r="R89" s="39"/>
      <c r="S89" s="39"/>
      <c r="T89" s="39"/>
      <c r="U89" s="39"/>
      <c r="V89" s="39"/>
    </row>
    <row r="90" spans="1:22" s="36" customFormat="1" ht="19.5" customHeight="1" x14ac:dyDescent="0.25">
      <c r="A90" s="35" t="s">
        <v>88</v>
      </c>
      <c r="B90" s="36" t="s">
        <v>296</v>
      </c>
      <c r="C90" s="36" t="s">
        <v>545</v>
      </c>
      <c r="D90" s="37" t="str">
        <f t="shared" si="5"/>
        <v>Klik</v>
      </c>
      <c r="F90" s="50" t="s">
        <v>651</v>
      </c>
      <c r="G90" s="50" t="s">
        <v>850</v>
      </c>
      <c r="H90" s="50"/>
      <c r="I90" s="50" t="s">
        <v>651</v>
      </c>
      <c r="J90" s="50" t="s">
        <v>850</v>
      </c>
      <c r="K90" s="38" t="str">
        <f t="shared" si="6"/>
        <v>Album Amicorum Jacob Heyblocq - KB131H26_113.jpg</v>
      </c>
      <c r="L90" s="36" t="s">
        <v>1071</v>
      </c>
    </row>
    <row r="91" spans="1:22" s="36" customFormat="1" ht="19.5" customHeight="1" x14ac:dyDescent="0.25">
      <c r="A91" s="35" t="s">
        <v>89</v>
      </c>
      <c r="B91" s="36" t="s">
        <v>276</v>
      </c>
      <c r="C91" s="36" t="s">
        <v>561</v>
      </c>
      <c r="D91" s="37" t="str">
        <f t="shared" si="5"/>
        <v>Klik</v>
      </c>
      <c r="F91" s="50" t="s">
        <v>651</v>
      </c>
      <c r="G91" s="50" t="s">
        <v>850</v>
      </c>
      <c r="H91" s="50"/>
      <c r="I91" s="50" t="s">
        <v>651</v>
      </c>
      <c r="J91" s="50" t="s">
        <v>850</v>
      </c>
      <c r="K91" s="38" t="str">
        <f t="shared" si="6"/>
        <v>Album Amicorum Jacob Heyblocq - KB131H26_114.jpg</v>
      </c>
      <c r="L91" s="36" t="s">
        <v>1072</v>
      </c>
    </row>
    <row r="92" spans="1:22" s="36" customFormat="1" ht="19.5" customHeight="1" x14ac:dyDescent="0.25">
      <c r="A92" s="35" t="s">
        <v>90</v>
      </c>
      <c r="B92" s="36" t="s">
        <v>297</v>
      </c>
      <c r="C92" s="36" t="s">
        <v>504</v>
      </c>
      <c r="D92" s="37" t="str">
        <f t="shared" si="5"/>
        <v>Klik</v>
      </c>
      <c r="F92" s="50" t="s">
        <v>651</v>
      </c>
      <c r="G92" s="50" t="s">
        <v>850</v>
      </c>
      <c r="H92" s="50"/>
      <c r="I92" s="50" t="s">
        <v>651</v>
      </c>
      <c r="J92" s="50" t="s">
        <v>850</v>
      </c>
      <c r="K92" s="38" t="str">
        <f t="shared" si="6"/>
        <v>Album Amicorum Jacob Heyblocq - KB131H26_115.jpg</v>
      </c>
      <c r="L92" s="36" t="s">
        <v>1073</v>
      </c>
      <c r="M92" s="39"/>
    </row>
    <row r="93" spans="1:22" s="36" customFormat="1" ht="19.5" customHeight="1" x14ac:dyDescent="0.25">
      <c r="A93" s="35" t="s">
        <v>91</v>
      </c>
      <c r="B93" s="36" t="s">
        <v>297</v>
      </c>
      <c r="C93" s="36" t="s">
        <v>504</v>
      </c>
      <c r="D93" s="37" t="str">
        <f t="shared" si="5"/>
        <v>Klik</v>
      </c>
      <c r="F93" s="50" t="s">
        <v>651</v>
      </c>
      <c r="G93" s="50" t="s">
        <v>850</v>
      </c>
      <c r="H93" s="50"/>
      <c r="I93" s="50" t="s">
        <v>651</v>
      </c>
      <c r="J93" s="50" t="s">
        <v>850</v>
      </c>
      <c r="K93" s="38" t="str">
        <f t="shared" si="6"/>
        <v>Album Amicorum Jacob Heyblocq - KB131H26_116.jpg</v>
      </c>
      <c r="L93" s="36" t="s">
        <v>1074</v>
      </c>
    </row>
    <row r="94" spans="1:22" s="36" customFormat="1" ht="19.5" customHeight="1" x14ac:dyDescent="0.25">
      <c r="A94" s="35" t="s">
        <v>92</v>
      </c>
      <c r="B94" s="36" t="s">
        <v>297</v>
      </c>
      <c r="C94" s="36" t="s">
        <v>504</v>
      </c>
      <c r="D94" s="37" t="str">
        <f t="shared" si="5"/>
        <v>Klik</v>
      </c>
      <c r="F94" s="50" t="s">
        <v>651</v>
      </c>
      <c r="G94" s="50" t="s">
        <v>850</v>
      </c>
      <c r="H94" s="50"/>
      <c r="I94" s="50" t="s">
        <v>651</v>
      </c>
      <c r="J94" s="50" t="s">
        <v>850</v>
      </c>
      <c r="K94" s="38" t="str">
        <f t="shared" si="6"/>
        <v>Album Amicorum Jacob Heyblocq - KB131H26_117.jpg</v>
      </c>
      <c r="L94" s="36" t="s">
        <v>1075</v>
      </c>
    </row>
    <row r="95" spans="1:22" s="36" customFormat="1" ht="19.5" customHeight="1" x14ac:dyDescent="0.25">
      <c r="A95" s="35" t="s">
        <v>93</v>
      </c>
      <c r="B95" s="46" t="s">
        <v>633</v>
      </c>
      <c r="C95" s="36" t="s">
        <v>570</v>
      </c>
      <c r="D95" s="37" t="str">
        <f t="shared" si="5"/>
        <v>Klik</v>
      </c>
      <c r="E95" s="47" t="s">
        <v>846</v>
      </c>
      <c r="F95" s="36" t="s">
        <v>688</v>
      </c>
      <c r="G95" s="48" t="s">
        <v>1076</v>
      </c>
      <c r="I95" s="36" t="s">
        <v>689</v>
      </c>
      <c r="J95" s="48" t="s">
        <v>1078</v>
      </c>
      <c r="K95" s="38" t="str">
        <f t="shared" si="6"/>
        <v>Album Amicorum Jacob Heyblocq - KB131H26_118.jpg</v>
      </c>
      <c r="L95" s="36" t="s">
        <v>1077</v>
      </c>
    </row>
    <row r="96" spans="1:22" s="36" customFormat="1" ht="19.5" customHeight="1" x14ac:dyDescent="0.25">
      <c r="A96" s="35" t="s">
        <v>94</v>
      </c>
      <c r="B96" s="36" t="s">
        <v>287</v>
      </c>
      <c r="C96" s="36" t="s">
        <v>627</v>
      </c>
      <c r="D96" s="37" t="str">
        <f t="shared" si="5"/>
        <v>Klik</v>
      </c>
      <c r="F96" s="50" t="s">
        <v>651</v>
      </c>
      <c r="G96" s="50" t="s">
        <v>850</v>
      </c>
      <c r="H96" s="50"/>
      <c r="I96" s="50" t="s">
        <v>651</v>
      </c>
      <c r="J96" s="50" t="s">
        <v>850</v>
      </c>
      <c r="K96" s="38" t="str">
        <f t="shared" si="6"/>
        <v>Album Amicorum Jacob Heyblocq - KB131H26_119.jpg</v>
      </c>
      <c r="L96" s="36" t="s">
        <v>1081</v>
      </c>
    </row>
    <row r="97" spans="1:12" s="36" customFormat="1" ht="19.5" customHeight="1" x14ac:dyDescent="0.25">
      <c r="A97" s="35" t="s">
        <v>95</v>
      </c>
      <c r="B97" s="36" t="s">
        <v>282</v>
      </c>
      <c r="C97" s="36" t="s">
        <v>528</v>
      </c>
      <c r="D97" s="37" t="str">
        <f t="shared" si="5"/>
        <v>Klik</v>
      </c>
      <c r="F97" s="50" t="s">
        <v>651</v>
      </c>
      <c r="G97" s="50" t="s">
        <v>850</v>
      </c>
      <c r="I97" s="36" t="s">
        <v>1079</v>
      </c>
      <c r="J97" s="48" t="s">
        <v>1080</v>
      </c>
      <c r="K97" s="38" t="str">
        <f t="shared" si="6"/>
        <v>Album Amicorum Jacob Heyblocq - KB131H26_120.jpg</v>
      </c>
      <c r="L97" s="36" t="s">
        <v>1082</v>
      </c>
    </row>
    <row r="98" spans="1:12" s="36" customFormat="1" ht="19.5" customHeight="1" x14ac:dyDescent="0.25">
      <c r="A98" s="35" t="s">
        <v>96</v>
      </c>
      <c r="B98" s="36" t="s">
        <v>298</v>
      </c>
      <c r="C98" s="36" t="s">
        <v>503</v>
      </c>
      <c r="D98" s="37" t="str">
        <f t="shared" si="5"/>
        <v>Klik</v>
      </c>
      <c r="E98" s="47" t="s">
        <v>846</v>
      </c>
      <c r="F98" s="50" t="s">
        <v>655</v>
      </c>
      <c r="G98" s="50" t="s">
        <v>926</v>
      </c>
      <c r="I98" s="36" t="s">
        <v>971</v>
      </c>
      <c r="J98" s="48" t="s">
        <v>972</v>
      </c>
      <c r="K98" s="38" t="str">
        <f t="shared" si="6"/>
        <v>Album Amicorum Jacob Heyblocq - KB131H26_121.jpg</v>
      </c>
      <c r="L98" s="36" t="s">
        <v>973</v>
      </c>
    </row>
    <row r="99" spans="1:12" s="36" customFormat="1" ht="19.5" customHeight="1" x14ac:dyDescent="0.25">
      <c r="A99" s="35" t="s">
        <v>97</v>
      </c>
      <c r="B99" s="36" t="s">
        <v>299</v>
      </c>
      <c r="C99" s="36" t="s">
        <v>559</v>
      </c>
      <c r="D99" s="37" t="str">
        <f t="shared" si="5"/>
        <v>Klik</v>
      </c>
      <c r="F99" s="50" t="s">
        <v>650</v>
      </c>
      <c r="G99" s="50" t="s">
        <v>860</v>
      </c>
      <c r="H99" s="50"/>
      <c r="I99" s="50" t="s">
        <v>650</v>
      </c>
      <c r="J99" s="50" t="s">
        <v>860</v>
      </c>
      <c r="K99" s="38" t="str">
        <f t="shared" si="6"/>
        <v>Album Amicorum Jacob Heyblocq - KB131H26_123.jpg</v>
      </c>
      <c r="L99" s="36" t="s">
        <v>1083</v>
      </c>
    </row>
    <row r="100" spans="1:12" s="36" customFormat="1" ht="19.5" customHeight="1" x14ac:dyDescent="0.25">
      <c r="A100" s="35" t="s">
        <v>98</v>
      </c>
      <c r="B100" s="36" t="s">
        <v>300</v>
      </c>
      <c r="C100" s="36" t="s">
        <v>519</v>
      </c>
      <c r="D100" s="37" t="str">
        <f t="shared" si="5"/>
        <v>Klik</v>
      </c>
      <c r="F100" s="50" t="s">
        <v>650</v>
      </c>
      <c r="G100" s="50" t="s">
        <v>860</v>
      </c>
      <c r="H100" s="50"/>
      <c r="I100" s="50" t="s">
        <v>650</v>
      </c>
      <c r="J100" s="50" t="s">
        <v>860</v>
      </c>
      <c r="K100" s="38" t="str">
        <f t="shared" si="6"/>
        <v>Album Amicorum Jacob Heyblocq - KB131H26_124.jpg</v>
      </c>
      <c r="L100" s="36" t="s">
        <v>1084</v>
      </c>
    </row>
    <row r="101" spans="1:12" s="36" customFormat="1" ht="19.5" customHeight="1" x14ac:dyDescent="0.25">
      <c r="A101" s="35" t="s">
        <v>99</v>
      </c>
      <c r="B101" s="36" t="s">
        <v>301</v>
      </c>
      <c r="C101" s="36" t="s">
        <v>606</v>
      </c>
      <c r="D101" s="37" t="str">
        <f t="shared" si="5"/>
        <v>Klik</v>
      </c>
      <c r="F101" s="50" t="s">
        <v>650</v>
      </c>
      <c r="G101" s="50" t="s">
        <v>860</v>
      </c>
      <c r="H101" s="50"/>
      <c r="I101" s="50" t="s">
        <v>650</v>
      </c>
      <c r="J101" s="50" t="s">
        <v>860</v>
      </c>
      <c r="K101" s="38" t="str">
        <f t="shared" si="6"/>
        <v>Album Amicorum Jacob Heyblocq - KB131H26_125.jpg</v>
      </c>
      <c r="L101" s="36" t="s">
        <v>1085</v>
      </c>
    </row>
    <row r="102" spans="1:12" s="36" customFormat="1" ht="19.5" customHeight="1" x14ac:dyDescent="0.25">
      <c r="A102" s="35" t="s">
        <v>100</v>
      </c>
      <c r="B102" s="36" t="s">
        <v>302</v>
      </c>
      <c r="C102" s="36" t="s">
        <v>605</v>
      </c>
      <c r="D102" s="37" t="str">
        <f t="shared" si="5"/>
        <v>Klik</v>
      </c>
      <c r="F102" s="50" t="s">
        <v>650</v>
      </c>
      <c r="G102" s="50" t="s">
        <v>860</v>
      </c>
      <c r="H102" s="50"/>
      <c r="I102" s="50" t="s">
        <v>650</v>
      </c>
      <c r="J102" s="50" t="s">
        <v>860</v>
      </c>
      <c r="K102" s="38" t="str">
        <f t="shared" si="6"/>
        <v>Album Amicorum Jacob Heyblocq - KB131H26_126.jpg</v>
      </c>
      <c r="L102" s="36" t="s">
        <v>1086</v>
      </c>
    </row>
    <row r="103" spans="1:12" s="36" customFormat="1" ht="19.5" customHeight="1" x14ac:dyDescent="0.25">
      <c r="A103" s="35" t="s">
        <v>101</v>
      </c>
      <c r="B103" s="36" t="s">
        <v>303</v>
      </c>
      <c r="C103" s="36" t="s">
        <v>626</v>
      </c>
      <c r="D103" s="37" t="str">
        <f t="shared" si="5"/>
        <v>Klik</v>
      </c>
      <c r="F103" s="50" t="s">
        <v>651</v>
      </c>
      <c r="G103" s="50" t="s">
        <v>850</v>
      </c>
      <c r="H103" s="50"/>
      <c r="I103" s="50" t="s">
        <v>651</v>
      </c>
      <c r="J103" s="50" t="s">
        <v>850</v>
      </c>
      <c r="K103" s="38" t="str">
        <f t="shared" si="6"/>
        <v>Album Amicorum Jacob Heyblocq - KB131H26_127.jpg</v>
      </c>
      <c r="L103" s="36" t="s">
        <v>1089</v>
      </c>
    </row>
    <row r="104" spans="1:12" s="36" customFormat="1" ht="19.5" customHeight="1" x14ac:dyDescent="0.25">
      <c r="A104" s="35" t="s">
        <v>102</v>
      </c>
      <c r="B104" s="36" t="s">
        <v>304</v>
      </c>
      <c r="C104" s="36" t="s">
        <v>619</v>
      </c>
      <c r="D104" s="37" t="str">
        <f t="shared" si="5"/>
        <v>Klik</v>
      </c>
      <c r="F104" s="50" t="s">
        <v>650</v>
      </c>
      <c r="G104" s="50" t="s">
        <v>860</v>
      </c>
      <c r="H104" s="50"/>
      <c r="I104" s="50" t="s">
        <v>650</v>
      </c>
      <c r="J104" s="50" t="s">
        <v>860</v>
      </c>
      <c r="K104" s="38" t="str">
        <f t="shared" si="6"/>
        <v>Album Amicorum Jacob Heyblocq - KB131H26_129.jpg</v>
      </c>
      <c r="L104" s="36" t="s">
        <v>1088</v>
      </c>
    </row>
    <row r="105" spans="1:12" s="36" customFormat="1" ht="19.5" customHeight="1" x14ac:dyDescent="0.25">
      <c r="A105" s="35" t="s">
        <v>103</v>
      </c>
      <c r="B105" s="36" t="s">
        <v>305</v>
      </c>
      <c r="C105" s="36" t="s">
        <v>616</v>
      </c>
      <c r="D105" s="37" t="str">
        <f t="shared" si="5"/>
        <v>Klik</v>
      </c>
      <c r="F105" s="50" t="s">
        <v>650</v>
      </c>
      <c r="G105" s="50" t="s">
        <v>860</v>
      </c>
      <c r="H105" s="50"/>
      <c r="I105" s="50" t="s">
        <v>650</v>
      </c>
      <c r="J105" s="50" t="s">
        <v>860</v>
      </c>
      <c r="K105" s="38" t="str">
        <f t="shared" si="6"/>
        <v>Album Amicorum Jacob Heyblocq - KB131H26_131.jpg</v>
      </c>
      <c r="L105" s="36" t="s">
        <v>1087</v>
      </c>
    </row>
    <row r="106" spans="1:12" s="36" customFormat="1" ht="19.5" customHeight="1" x14ac:dyDescent="0.25">
      <c r="A106" s="35" t="s">
        <v>104</v>
      </c>
      <c r="B106" s="36" t="s">
        <v>306</v>
      </c>
      <c r="C106" s="36" t="s">
        <v>571</v>
      </c>
      <c r="D106" s="37" t="str">
        <f t="shared" si="5"/>
        <v>Klik</v>
      </c>
      <c r="E106" s="47" t="s">
        <v>846</v>
      </c>
      <c r="F106" s="50" t="s">
        <v>655</v>
      </c>
      <c r="G106" s="50" t="s">
        <v>926</v>
      </c>
      <c r="I106" s="36" t="s">
        <v>974</v>
      </c>
      <c r="J106" s="48" t="s">
        <v>976</v>
      </c>
      <c r="K106" s="38" t="str">
        <f t="shared" si="6"/>
        <v>Album Amicorum Jacob Heyblocq - KB131H26_132.jpg</v>
      </c>
      <c r="L106" s="36" t="s">
        <v>978</v>
      </c>
    </row>
    <row r="107" spans="1:12" s="36" customFormat="1" ht="19.5" customHeight="1" x14ac:dyDescent="0.25">
      <c r="A107" s="35" t="s">
        <v>105</v>
      </c>
      <c r="B107" s="36" t="s">
        <v>306</v>
      </c>
      <c r="C107" s="36" t="s">
        <v>571</v>
      </c>
      <c r="D107" s="37" t="str">
        <f t="shared" si="5"/>
        <v>Klik</v>
      </c>
      <c r="E107" s="47" t="s">
        <v>846</v>
      </c>
      <c r="F107" s="50" t="s">
        <v>655</v>
      </c>
      <c r="G107" s="50" t="s">
        <v>926</v>
      </c>
      <c r="I107" s="36" t="s">
        <v>975</v>
      </c>
      <c r="J107" s="48" t="s">
        <v>977</v>
      </c>
      <c r="K107" s="38" t="str">
        <f t="shared" si="6"/>
        <v>Album Amicorum Jacob Heyblocq - KB131H26_133.jpg</v>
      </c>
      <c r="L107" s="36" t="s">
        <v>979</v>
      </c>
    </row>
    <row r="108" spans="1:12" s="36" customFormat="1" ht="19.5" customHeight="1" x14ac:dyDescent="0.25">
      <c r="A108" s="35" t="s">
        <v>106</v>
      </c>
      <c r="B108" s="36" t="s">
        <v>307</v>
      </c>
      <c r="C108" s="36" t="s">
        <v>615</v>
      </c>
      <c r="D108" s="37" t="str">
        <f t="shared" si="5"/>
        <v>Klik</v>
      </c>
      <c r="F108" s="50" t="s">
        <v>650</v>
      </c>
      <c r="G108" s="50" t="s">
        <v>860</v>
      </c>
      <c r="H108" s="50"/>
      <c r="I108" s="50" t="s">
        <v>650</v>
      </c>
      <c r="J108" s="50" t="s">
        <v>860</v>
      </c>
      <c r="K108" s="38" t="str">
        <f t="shared" si="6"/>
        <v>Album Amicorum Jacob Heyblocq - KB131H26_135.jpg</v>
      </c>
      <c r="L108" s="36" t="s">
        <v>1092</v>
      </c>
    </row>
    <row r="109" spans="1:12" s="36" customFormat="1" ht="19.5" customHeight="1" x14ac:dyDescent="0.25">
      <c r="A109" s="35" t="s">
        <v>107</v>
      </c>
      <c r="B109" s="36" t="s">
        <v>308</v>
      </c>
      <c r="C109" s="36" t="s">
        <v>487</v>
      </c>
      <c r="D109" s="37" t="str">
        <f t="shared" si="5"/>
        <v>Klik</v>
      </c>
      <c r="F109" s="50" t="s">
        <v>650</v>
      </c>
      <c r="G109" s="50" t="s">
        <v>860</v>
      </c>
      <c r="H109" s="50"/>
      <c r="I109" s="50" t="s">
        <v>650</v>
      </c>
      <c r="J109" s="50" t="s">
        <v>860</v>
      </c>
      <c r="K109" s="38" t="str">
        <f t="shared" si="6"/>
        <v>Album Amicorum Jacob Heyblocq - KB131H26_137.jpg</v>
      </c>
      <c r="L109" s="36" t="s">
        <v>1093</v>
      </c>
    </row>
    <row r="110" spans="1:12" s="36" customFormat="1" ht="19.5" customHeight="1" x14ac:dyDescent="0.25">
      <c r="A110" s="35" t="s">
        <v>108</v>
      </c>
      <c r="B110" s="36" t="s">
        <v>284</v>
      </c>
      <c r="C110" s="36" t="s">
        <v>486</v>
      </c>
      <c r="D110" s="37" t="str">
        <f t="shared" si="5"/>
        <v>Klik</v>
      </c>
      <c r="F110" s="50" t="s">
        <v>650</v>
      </c>
      <c r="G110" s="50" t="s">
        <v>860</v>
      </c>
      <c r="H110" s="50"/>
      <c r="I110" s="50" t="s">
        <v>650</v>
      </c>
      <c r="J110" s="50" t="s">
        <v>860</v>
      </c>
      <c r="K110" s="38" t="str">
        <f t="shared" si="6"/>
        <v>Album Amicorum Jacob Heyblocq - KB131H26_138.jpg</v>
      </c>
      <c r="L110" s="36" t="s">
        <v>1094</v>
      </c>
    </row>
    <row r="111" spans="1:12" s="36" customFormat="1" ht="19.5" customHeight="1" x14ac:dyDescent="0.25">
      <c r="A111" s="35" t="s">
        <v>109</v>
      </c>
      <c r="B111" s="36" t="s">
        <v>309</v>
      </c>
      <c r="C111" s="36" t="s">
        <v>602</v>
      </c>
      <c r="D111" s="37" t="str">
        <f t="shared" si="5"/>
        <v>Klik</v>
      </c>
      <c r="F111" s="50" t="s">
        <v>650</v>
      </c>
      <c r="G111" s="50" t="s">
        <v>860</v>
      </c>
      <c r="H111" s="50"/>
      <c r="I111" s="50" t="s">
        <v>650</v>
      </c>
      <c r="J111" s="50" t="s">
        <v>860</v>
      </c>
      <c r="K111" s="38" t="str">
        <f t="shared" si="6"/>
        <v>Album Amicorum Jacob Heyblocq - KB131H26_139.jpg</v>
      </c>
      <c r="L111" s="36" t="s">
        <v>1095</v>
      </c>
    </row>
    <row r="112" spans="1:12" s="36" customFormat="1" ht="19.5" customHeight="1" x14ac:dyDescent="0.25">
      <c r="A112" s="35" t="s">
        <v>110</v>
      </c>
      <c r="B112" s="36" t="s">
        <v>310</v>
      </c>
      <c r="C112" s="36" t="s">
        <v>576</v>
      </c>
      <c r="D112" s="37" t="str">
        <f t="shared" si="5"/>
        <v>Klik</v>
      </c>
      <c r="F112" s="50" t="s">
        <v>650</v>
      </c>
      <c r="G112" s="50" t="s">
        <v>860</v>
      </c>
      <c r="H112" s="50"/>
      <c r="I112" s="50" t="s">
        <v>650</v>
      </c>
      <c r="J112" s="50" t="s">
        <v>860</v>
      </c>
      <c r="K112" s="38" t="str">
        <f t="shared" si="6"/>
        <v>Album Amicorum Jacob Heyblocq - KB131H26_141.jpg</v>
      </c>
      <c r="L112" s="36" t="s">
        <v>1096</v>
      </c>
    </row>
    <row r="113" spans="1:22" s="36" customFormat="1" ht="19.5" customHeight="1" x14ac:dyDescent="0.25">
      <c r="A113" s="35" t="s">
        <v>111</v>
      </c>
      <c r="B113" s="36" t="s">
        <v>311</v>
      </c>
      <c r="C113" s="36" t="s">
        <v>613</v>
      </c>
      <c r="D113" s="37" t="str">
        <f t="shared" si="5"/>
        <v>Klik</v>
      </c>
      <c r="F113" s="50" t="s">
        <v>651</v>
      </c>
      <c r="G113" s="50" t="s">
        <v>850</v>
      </c>
      <c r="H113" s="50"/>
      <c r="I113" s="50" t="s">
        <v>651</v>
      </c>
      <c r="J113" s="50" t="s">
        <v>850</v>
      </c>
      <c r="K113" s="38" t="str">
        <f t="shared" si="6"/>
        <v>Album Amicorum Jacob Heyblocq - KB131H26_142.jpg</v>
      </c>
      <c r="L113" s="36" t="s">
        <v>1105</v>
      </c>
    </row>
    <row r="114" spans="1:22" s="36" customFormat="1" ht="19.5" customHeight="1" x14ac:dyDescent="0.25">
      <c r="A114" s="35" t="s">
        <v>112</v>
      </c>
      <c r="B114" s="36" t="s">
        <v>312</v>
      </c>
      <c r="C114" s="36" t="s">
        <v>505</v>
      </c>
      <c r="D114" s="37" t="str">
        <f t="shared" si="5"/>
        <v>Klik</v>
      </c>
      <c r="F114" s="50" t="s">
        <v>650</v>
      </c>
      <c r="G114" s="50" t="s">
        <v>860</v>
      </c>
      <c r="H114" s="50"/>
      <c r="I114" s="50" t="s">
        <v>650</v>
      </c>
      <c r="J114" s="50" t="s">
        <v>860</v>
      </c>
      <c r="K114" s="38" t="str">
        <f t="shared" si="6"/>
        <v>Album Amicorum Jacob Heyblocq - KB131H26_143.jpg</v>
      </c>
      <c r="L114" s="36" t="s">
        <v>1097</v>
      </c>
    </row>
    <row r="115" spans="1:22" s="36" customFormat="1" ht="19.5" customHeight="1" x14ac:dyDescent="0.25">
      <c r="A115" s="35" t="s">
        <v>113</v>
      </c>
      <c r="B115" s="36" t="s">
        <v>284</v>
      </c>
      <c r="C115" s="36" t="s">
        <v>486</v>
      </c>
      <c r="D115" s="37" t="str">
        <f t="shared" si="5"/>
        <v>Klik</v>
      </c>
      <c r="F115" s="50" t="s">
        <v>651</v>
      </c>
      <c r="G115" s="50" t="s">
        <v>850</v>
      </c>
      <c r="H115" s="50"/>
      <c r="I115" s="50" t="s">
        <v>651</v>
      </c>
      <c r="J115" s="50" t="s">
        <v>850</v>
      </c>
      <c r="K115" s="38" t="str">
        <f t="shared" si="6"/>
        <v>Album Amicorum Jacob Heyblocq - KB131H26_144.jpg</v>
      </c>
      <c r="L115" s="36" t="s">
        <v>1106</v>
      </c>
    </row>
    <row r="116" spans="1:22" s="36" customFormat="1" ht="19.5" customHeight="1" x14ac:dyDescent="0.25">
      <c r="A116" s="35" t="s">
        <v>114</v>
      </c>
      <c r="B116" s="36" t="s">
        <v>313</v>
      </c>
      <c r="C116" s="36" t="s">
        <v>546</v>
      </c>
      <c r="D116" s="37" t="str">
        <f t="shared" si="5"/>
        <v>Klik</v>
      </c>
      <c r="F116" s="50" t="s">
        <v>650</v>
      </c>
      <c r="G116" s="50" t="s">
        <v>860</v>
      </c>
      <c r="H116" s="50"/>
      <c r="I116" s="50" t="s">
        <v>650</v>
      </c>
      <c r="J116" s="50" t="s">
        <v>860</v>
      </c>
      <c r="K116" s="38" t="str">
        <f t="shared" si="6"/>
        <v>Album Amicorum Jacob Heyblocq - KB131H26_145.jpg</v>
      </c>
      <c r="L116" s="36" t="s">
        <v>1098</v>
      </c>
    </row>
    <row r="117" spans="1:22" s="36" customFormat="1" ht="19.5" customHeight="1" x14ac:dyDescent="0.25">
      <c r="A117" s="35" t="s">
        <v>115</v>
      </c>
      <c r="B117" s="36" t="s">
        <v>314</v>
      </c>
      <c r="C117" s="36" t="s">
        <v>529</v>
      </c>
      <c r="D117" s="37" t="str">
        <f t="shared" si="5"/>
        <v>Klik</v>
      </c>
      <c r="F117" s="50" t="s">
        <v>651</v>
      </c>
      <c r="G117" s="50" t="s">
        <v>850</v>
      </c>
      <c r="H117" s="50"/>
      <c r="I117" s="50" t="s">
        <v>651</v>
      </c>
      <c r="J117" s="50" t="s">
        <v>850</v>
      </c>
      <c r="K117" s="38" t="str">
        <f t="shared" si="6"/>
        <v>Album Amicorum Jacob Heyblocq - KB131H26_146.jpg</v>
      </c>
      <c r="L117" s="36" t="s">
        <v>1107</v>
      </c>
    </row>
    <row r="118" spans="1:22" s="36" customFormat="1" ht="19.5" customHeight="1" x14ac:dyDescent="0.25">
      <c r="A118" s="35" t="s">
        <v>116</v>
      </c>
      <c r="B118" s="36" t="s">
        <v>315</v>
      </c>
      <c r="C118" s="36" t="s">
        <v>583</v>
      </c>
      <c r="D118" s="37" t="str">
        <f t="shared" si="5"/>
        <v>Klik</v>
      </c>
      <c r="F118" s="50" t="s">
        <v>650</v>
      </c>
      <c r="G118" s="50" t="s">
        <v>860</v>
      </c>
      <c r="H118" s="50"/>
      <c r="I118" s="50" t="s">
        <v>650</v>
      </c>
      <c r="J118" s="50" t="s">
        <v>860</v>
      </c>
      <c r="K118" s="38" t="str">
        <f t="shared" si="6"/>
        <v>Album Amicorum Jacob Heyblocq - KB131H26_147.jpg</v>
      </c>
      <c r="L118" s="36" t="s">
        <v>1099</v>
      </c>
    </row>
    <row r="119" spans="1:22" s="36" customFormat="1" ht="19.5" customHeight="1" x14ac:dyDescent="0.25">
      <c r="A119" s="35" t="s">
        <v>117</v>
      </c>
      <c r="B119" s="36" t="s">
        <v>316</v>
      </c>
      <c r="C119" s="36" t="s">
        <v>538</v>
      </c>
      <c r="D119" s="37" t="str">
        <f t="shared" si="5"/>
        <v>Klik</v>
      </c>
      <c r="F119" s="50" t="s">
        <v>650</v>
      </c>
      <c r="G119" s="50" t="s">
        <v>860</v>
      </c>
      <c r="H119" s="50"/>
      <c r="I119" s="50" t="s">
        <v>650</v>
      </c>
      <c r="J119" s="50" t="s">
        <v>860</v>
      </c>
      <c r="K119" s="38" t="str">
        <f t="shared" si="6"/>
        <v>Album Amicorum Jacob Heyblocq - KB131H26_149.jpg</v>
      </c>
      <c r="L119" s="36" t="s">
        <v>1100</v>
      </c>
    </row>
    <row r="120" spans="1:22" s="36" customFormat="1" ht="19.5" customHeight="1" x14ac:dyDescent="0.25">
      <c r="A120" s="35" t="s">
        <v>118</v>
      </c>
      <c r="B120" s="36" t="s">
        <v>317</v>
      </c>
      <c r="C120" s="36" t="s">
        <v>534</v>
      </c>
      <c r="D120" s="37" t="str">
        <f t="shared" si="5"/>
        <v>Klik</v>
      </c>
      <c r="F120" s="50" t="s">
        <v>650</v>
      </c>
      <c r="G120" s="50" t="s">
        <v>860</v>
      </c>
      <c r="H120" s="50"/>
      <c r="I120" s="50" t="s">
        <v>650</v>
      </c>
      <c r="J120" s="50" t="s">
        <v>860</v>
      </c>
      <c r="K120" s="38" t="str">
        <f t="shared" si="6"/>
        <v>Album Amicorum Jacob Heyblocq - KB131H26_151.jpg</v>
      </c>
      <c r="L120" s="36" t="s">
        <v>1101</v>
      </c>
    </row>
    <row r="121" spans="1:22" s="36" customFormat="1" ht="19.5" customHeight="1" x14ac:dyDescent="0.25">
      <c r="A121" s="35" t="s">
        <v>119</v>
      </c>
      <c r="B121" s="36" t="s">
        <v>272</v>
      </c>
      <c r="C121" s="36" t="s">
        <v>521</v>
      </c>
      <c r="D121" s="37" t="str">
        <f t="shared" si="5"/>
        <v>Klik</v>
      </c>
      <c r="F121" s="50" t="s">
        <v>650</v>
      </c>
      <c r="G121" s="50" t="s">
        <v>860</v>
      </c>
      <c r="H121" s="50"/>
      <c r="I121" s="50" t="s">
        <v>650</v>
      </c>
      <c r="J121" s="50" t="s">
        <v>860</v>
      </c>
      <c r="K121" s="38" t="str">
        <f t="shared" si="6"/>
        <v>Album Amicorum Jacob Heyblocq - KB131H26_152.jpg</v>
      </c>
      <c r="L121" s="36" t="s">
        <v>1102</v>
      </c>
    </row>
    <row r="122" spans="1:22" s="36" customFormat="1" ht="19.5" customHeight="1" x14ac:dyDescent="0.25">
      <c r="A122" s="35" t="s">
        <v>120</v>
      </c>
      <c r="B122" s="36" t="s">
        <v>318</v>
      </c>
      <c r="C122" s="36" t="s">
        <v>527</v>
      </c>
      <c r="D122" s="37" t="str">
        <f t="shared" si="5"/>
        <v>Klik</v>
      </c>
      <c r="E122" s="47" t="s">
        <v>846</v>
      </c>
      <c r="F122" s="50" t="s">
        <v>655</v>
      </c>
      <c r="G122" s="50" t="s">
        <v>926</v>
      </c>
      <c r="I122" s="36" t="s">
        <v>980</v>
      </c>
      <c r="J122" s="48" t="s">
        <v>984</v>
      </c>
      <c r="K122" s="38" t="str">
        <f t="shared" si="6"/>
        <v>Album Amicorum Jacob Heyblocq - KB131H26_153.jpg</v>
      </c>
      <c r="L122" s="36" t="s">
        <v>985</v>
      </c>
    </row>
    <row r="123" spans="1:22" s="36" customFormat="1" ht="19.5" customHeight="1" x14ac:dyDescent="0.25">
      <c r="A123" s="35" t="s">
        <v>121</v>
      </c>
      <c r="B123" s="36" t="s">
        <v>319</v>
      </c>
      <c r="C123" s="36" t="s">
        <v>491</v>
      </c>
      <c r="D123" s="37" t="str">
        <f t="shared" si="5"/>
        <v>Klik</v>
      </c>
      <c r="F123" s="50" t="s">
        <v>650</v>
      </c>
      <c r="G123" s="50" t="s">
        <v>860</v>
      </c>
      <c r="H123" s="50"/>
      <c r="I123" s="50" t="s">
        <v>650</v>
      </c>
      <c r="J123" s="50" t="s">
        <v>860</v>
      </c>
      <c r="K123" s="38" t="str">
        <f t="shared" si="6"/>
        <v>Album Amicorum Jacob Heyblocq - KB131H26_154.jpg</v>
      </c>
      <c r="L123" s="36" t="s">
        <v>1103</v>
      </c>
    </row>
    <row r="124" spans="1:22" s="41" customFormat="1" ht="19.5" customHeight="1" x14ac:dyDescent="0.25">
      <c r="A124" s="40" t="s">
        <v>122</v>
      </c>
      <c r="B124" s="41" t="s">
        <v>319</v>
      </c>
      <c r="C124" s="41" t="s">
        <v>491</v>
      </c>
      <c r="D124" s="42" t="str">
        <f>HYPERLINK(CONCATENATE("https://www.wikidata.org/wiki/",C124),"Klik")</f>
        <v>Klik</v>
      </c>
      <c r="E124" s="43" t="s">
        <v>847</v>
      </c>
      <c r="F124" s="62" t="s">
        <v>1179</v>
      </c>
      <c r="G124" s="62" t="s">
        <v>1180</v>
      </c>
      <c r="I124" s="41" t="s">
        <v>700</v>
      </c>
      <c r="J124" s="41" t="s">
        <v>1255</v>
      </c>
      <c r="K124" s="61" t="str">
        <f>CONCATENATE("Album Amicorum Jacob Heyblocq - KB131H26_",A124,".jpg")</f>
        <v>Album Amicorum Jacob Heyblocq - KB131H26_155.jpg</v>
      </c>
      <c r="L124" s="41" t="s">
        <v>1254</v>
      </c>
    </row>
    <row r="125" spans="1:22" s="41" customFormat="1" ht="19.5" customHeight="1" x14ac:dyDescent="0.25">
      <c r="A125" s="40" t="s">
        <v>123</v>
      </c>
      <c r="B125" s="41" t="s">
        <v>298</v>
      </c>
      <c r="C125" s="41" t="s">
        <v>503</v>
      </c>
      <c r="D125" s="42" t="str">
        <f t="shared" si="5"/>
        <v>Klik</v>
      </c>
      <c r="E125" s="43" t="s">
        <v>846</v>
      </c>
      <c r="F125" s="50" t="s">
        <v>655</v>
      </c>
      <c r="G125" s="50" t="s">
        <v>926</v>
      </c>
      <c r="H125" s="36"/>
      <c r="I125" s="41" t="s">
        <v>981</v>
      </c>
      <c r="J125" s="48" t="s">
        <v>986</v>
      </c>
      <c r="K125" s="61" t="str">
        <f t="shared" si="6"/>
        <v>Album Amicorum Jacob Heyblocq - KB131H26_157.jpg</v>
      </c>
      <c r="L125" s="36" t="s">
        <v>987</v>
      </c>
      <c r="M125" s="36"/>
      <c r="N125" s="36"/>
      <c r="O125" s="36"/>
      <c r="P125" s="36"/>
      <c r="Q125" s="36"/>
      <c r="R125" s="36"/>
      <c r="S125" s="36"/>
      <c r="T125" s="36"/>
      <c r="U125" s="36"/>
      <c r="V125" s="36"/>
    </row>
    <row r="126" spans="1:22" s="36" customFormat="1" ht="19.5" customHeight="1" x14ac:dyDescent="0.25">
      <c r="A126" s="35" t="s">
        <v>124</v>
      </c>
      <c r="B126" s="36" t="s">
        <v>320</v>
      </c>
      <c r="C126" s="36" t="s">
        <v>495</v>
      </c>
      <c r="D126" s="37" t="str">
        <f t="shared" si="5"/>
        <v>Klik</v>
      </c>
      <c r="F126" s="50" t="s">
        <v>650</v>
      </c>
      <c r="G126" s="50" t="s">
        <v>860</v>
      </c>
      <c r="H126" s="50"/>
      <c r="I126" s="50" t="s">
        <v>650</v>
      </c>
      <c r="J126" s="50" t="s">
        <v>860</v>
      </c>
      <c r="K126" s="38" t="str">
        <f t="shared" si="6"/>
        <v>Album Amicorum Jacob Heyblocq - KB131H26_159.jpg</v>
      </c>
      <c r="L126" s="36" t="s">
        <v>1104</v>
      </c>
    </row>
    <row r="127" spans="1:22" s="36" customFormat="1" ht="19.5" customHeight="1" x14ac:dyDescent="0.25">
      <c r="A127" s="35" t="s">
        <v>125</v>
      </c>
      <c r="B127" s="36" t="s">
        <v>321</v>
      </c>
      <c r="C127" s="36" t="s">
        <v>531</v>
      </c>
      <c r="D127" s="37" t="str">
        <f t="shared" si="5"/>
        <v>Klik</v>
      </c>
      <c r="E127" s="47" t="s">
        <v>846</v>
      </c>
      <c r="F127" s="50" t="s">
        <v>655</v>
      </c>
      <c r="G127" s="50" t="s">
        <v>926</v>
      </c>
      <c r="I127" s="36" t="s">
        <v>982</v>
      </c>
      <c r="J127" s="48" t="s">
        <v>1090</v>
      </c>
      <c r="K127" s="38" t="str">
        <f t="shared" si="6"/>
        <v>Album Amicorum Jacob Heyblocq - KB131H26_160.jpg</v>
      </c>
      <c r="L127" s="36" t="s">
        <v>1091</v>
      </c>
    </row>
    <row r="128" spans="1:22" s="36" customFormat="1" ht="19.5" customHeight="1" x14ac:dyDescent="0.25">
      <c r="A128" s="35" t="s">
        <v>126</v>
      </c>
      <c r="B128" s="36" t="s">
        <v>241</v>
      </c>
      <c r="C128" s="36" t="s">
        <v>541</v>
      </c>
      <c r="D128" s="37" t="str">
        <f t="shared" si="5"/>
        <v>Klik</v>
      </c>
      <c r="F128" s="50" t="s">
        <v>706</v>
      </c>
      <c r="G128" s="50" t="s">
        <v>1108</v>
      </c>
      <c r="H128" s="50"/>
      <c r="I128" s="50" t="s">
        <v>706</v>
      </c>
      <c r="J128" s="50" t="s">
        <v>1108</v>
      </c>
      <c r="K128" s="38" t="str">
        <f t="shared" si="6"/>
        <v>Album Amicorum Jacob Heyblocq - KB131H26_162.jpg</v>
      </c>
      <c r="L128" s="36" t="s">
        <v>1113</v>
      </c>
    </row>
    <row r="129" spans="1:22" s="36" customFormat="1" ht="19.5" customHeight="1" x14ac:dyDescent="0.25">
      <c r="A129" s="35" t="s">
        <v>127</v>
      </c>
      <c r="B129" s="36" t="s">
        <v>322</v>
      </c>
      <c r="C129" s="36" t="s">
        <v>547</v>
      </c>
      <c r="D129" s="37" t="str">
        <f t="shared" si="5"/>
        <v>Klik</v>
      </c>
      <c r="F129" s="50" t="s">
        <v>651</v>
      </c>
      <c r="G129" s="50" t="s">
        <v>850</v>
      </c>
      <c r="H129" s="50"/>
      <c r="I129" s="50" t="s">
        <v>651</v>
      </c>
      <c r="J129" s="50" t="s">
        <v>850</v>
      </c>
      <c r="K129" s="38" t="str">
        <f t="shared" si="6"/>
        <v>Album Amicorum Jacob Heyblocq - KB131H26_163.jpg</v>
      </c>
      <c r="L129" s="36" t="s">
        <v>1114</v>
      </c>
    </row>
    <row r="130" spans="1:22" s="36" customFormat="1" ht="19.5" customHeight="1" x14ac:dyDescent="0.25">
      <c r="A130" s="35" t="s">
        <v>128</v>
      </c>
      <c r="B130" s="36" t="s">
        <v>323</v>
      </c>
      <c r="C130" s="36" t="s">
        <v>542</v>
      </c>
      <c r="D130" s="37" t="str">
        <f t="shared" si="5"/>
        <v>Klik</v>
      </c>
      <c r="F130" s="50" t="s">
        <v>650</v>
      </c>
      <c r="G130" s="50" t="s">
        <v>860</v>
      </c>
      <c r="H130" s="50"/>
      <c r="I130" s="50" t="s">
        <v>650</v>
      </c>
      <c r="J130" s="50" t="s">
        <v>860</v>
      </c>
      <c r="K130" s="38" t="str">
        <f t="shared" si="6"/>
        <v>Album Amicorum Jacob Heyblocq - KB131H26_165.jpg</v>
      </c>
      <c r="L130" s="36" t="s">
        <v>1115</v>
      </c>
      <c r="M130" s="39"/>
      <c r="N130" s="39"/>
      <c r="O130" s="39"/>
      <c r="P130" s="39"/>
      <c r="Q130" s="39"/>
      <c r="R130" s="39"/>
      <c r="S130" s="39"/>
      <c r="T130" s="39"/>
      <c r="U130" s="39"/>
      <c r="V130" s="39"/>
    </row>
    <row r="131" spans="1:22" s="36" customFormat="1" ht="19.5" customHeight="1" x14ac:dyDescent="0.25">
      <c r="A131" s="35" t="s">
        <v>129</v>
      </c>
      <c r="B131" s="36" t="s">
        <v>282</v>
      </c>
      <c r="C131" s="36" t="s">
        <v>528</v>
      </c>
      <c r="D131" s="37" t="str">
        <f t="shared" si="5"/>
        <v>Klik</v>
      </c>
      <c r="F131" s="50" t="s">
        <v>650</v>
      </c>
      <c r="G131" s="50" t="s">
        <v>860</v>
      </c>
      <c r="H131" s="50"/>
      <c r="I131" s="50" t="s">
        <v>650</v>
      </c>
      <c r="J131" s="50" t="s">
        <v>860</v>
      </c>
      <c r="K131" s="38" t="str">
        <f t="shared" si="6"/>
        <v>Album Amicorum Jacob Heyblocq - KB131H26_167.jpg</v>
      </c>
      <c r="L131" s="36" t="s">
        <v>1116</v>
      </c>
      <c r="M131" s="39"/>
      <c r="N131" s="39"/>
      <c r="O131" s="39"/>
      <c r="P131" s="39"/>
      <c r="Q131" s="39"/>
      <c r="R131" s="39"/>
      <c r="S131" s="39"/>
      <c r="T131" s="39"/>
      <c r="U131" s="39"/>
      <c r="V131" s="39"/>
    </row>
    <row r="132" spans="1:22" s="36" customFormat="1" ht="19.5" customHeight="1" x14ac:dyDescent="0.25">
      <c r="A132" s="35" t="s">
        <v>130</v>
      </c>
      <c r="B132" s="36" t="s">
        <v>324</v>
      </c>
      <c r="C132" s="36" t="s">
        <v>493</v>
      </c>
      <c r="D132" s="37" t="str">
        <f t="shared" si="5"/>
        <v>Klik</v>
      </c>
      <c r="F132" s="50" t="s">
        <v>651</v>
      </c>
      <c r="G132" s="50" t="s">
        <v>850</v>
      </c>
      <c r="H132" s="50"/>
      <c r="I132" s="50" t="s">
        <v>651</v>
      </c>
      <c r="J132" s="50" t="s">
        <v>850</v>
      </c>
      <c r="K132" s="38" t="str">
        <f t="shared" si="6"/>
        <v>Album Amicorum Jacob Heyblocq - KB131H26_169.jpg</v>
      </c>
      <c r="L132" s="36" t="s">
        <v>1117</v>
      </c>
      <c r="M132" s="41"/>
    </row>
    <row r="133" spans="1:22" s="41" customFormat="1" ht="19.5" customHeight="1" x14ac:dyDescent="0.25">
      <c r="A133" s="40" t="s">
        <v>131</v>
      </c>
      <c r="B133" s="41" t="s">
        <v>325</v>
      </c>
      <c r="C133" s="41" t="s">
        <v>574</v>
      </c>
      <c r="D133" s="42" t="str">
        <f>HYPERLINK(CONCATENATE("https://www.wikidata.org/wiki/",C133),"Klik")</f>
        <v>Klik</v>
      </c>
      <c r="E133" s="43" t="s">
        <v>846</v>
      </c>
      <c r="F133" s="62" t="s">
        <v>1203</v>
      </c>
      <c r="G133" s="62" t="s">
        <v>1204</v>
      </c>
      <c r="I133" s="41" t="s">
        <v>1251</v>
      </c>
      <c r="J133" s="44" t="s">
        <v>1252</v>
      </c>
      <c r="K133" s="61" t="str">
        <f>CONCATENATE("Album Amicorum Jacob Heyblocq - KB131H26_",A133,".jpg")</f>
        <v>Album Amicorum Jacob Heyblocq - KB131H26_171.jpg</v>
      </c>
      <c r="L133" s="41" t="s">
        <v>1253</v>
      </c>
    </row>
    <row r="134" spans="1:22" s="36" customFormat="1" ht="19.5" customHeight="1" x14ac:dyDescent="0.25">
      <c r="A134" s="35" t="s">
        <v>132</v>
      </c>
      <c r="B134" s="46" t="s">
        <v>633</v>
      </c>
      <c r="C134" s="36" t="s">
        <v>570</v>
      </c>
      <c r="D134" s="37" t="str">
        <f t="shared" si="5"/>
        <v>Klik</v>
      </c>
      <c r="E134" s="47" t="s">
        <v>846</v>
      </c>
      <c r="F134" s="36" t="s">
        <v>688</v>
      </c>
      <c r="G134" s="48" t="s">
        <v>1076</v>
      </c>
      <c r="I134" s="36" t="s">
        <v>710</v>
      </c>
      <c r="J134" s="48" t="s">
        <v>1109</v>
      </c>
      <c r="K134" s="38" t="str">
        <f t="shared" si="6"/>
        <v>Album Amicorum Jacob Heyblocq - KB131H26_172.jpg</v>
      </c>
      <c r="L134" s="36" t="s">
        <v>1112</v>
      </c>
    </row>
    <row r="135" spans="1:22" s="36" customFormat="1" ht="19.5" customHeight="1" x14ac:dyDescent="0.25">
      <c r="A135" s="35" t="s">
        <v>143</v>
      </c>
      <c r="B135" s="36" t="s">
        <v>326</v>
      </c>
      <c r="C135" s="36" t="s">
        <v>565</v>
      </c>
      <c r="D135" s="37" t="str">
        <f>HYPERLINK(CONCATENATE("https://www.wikidata.org/wiki/",C135),"Klik")</f>
        <v>Klik</v>
      </c>
      <c r="F135" s="50" t="s">
        <v>651</v>
      </c>
      <c r="G135" s="50" t="s">
        <v>850</v>
      </c>
      <c r="H135" s="50"/>
      <c r="I135" s="50" t="s">
        <v>1123</v>
      </c>
      <c r="J135" s="50" t="s">
        <v>1122</v>
      </c>
      <c r="K135" s="38" t="str">
        <f>CONCATENATE("Album Amicorum Jacob Heyblocq - KB131H26_",A135,".jpg")</f>
        <v>Album Amicorum Jacob Heyblocq - KB131H26_184.jpg</v>
      </c>
      <c r="L135" s="36" t="s">
        <v>1124</v>
      </c>
    </row>
    <row r="136" spans="1:22" s="36" customFormat="1" ht="19.5" customHeight="1" x14ac:dyDescent="0.25">
      <c r="A136" s="35" t="s">
        <v>133</v>
      </c>
      <c r="B136" s="36" t="s">
        <v>326</v>
      </c>
      <c r="C136" s="36" t="s">
        <v>565</v>
      </c>
      <c r="D136" s="37" t="str">
        <f t="shared" si="5"/>
        <v>Klik</v>
      </c>
      <c r="E136" s="47" t="s">
        <v>846</v>
      </c>
      <c r="F136" s="50" t="s">
        <v>655</v>
      </c>
      <c r="G136" s="50" t="s">
        <v>926</v>
      </c>
      <c r="I136" s="36" t="s">
        <v>983</v>
      </c>
      <c r="J136" s="48" t="s">
        <v>1125</v>
      </c>
      <c r="K136" s="38" t="str">
        <f t="shared" si="6"/>
        <v>Album Amicorum Jacob Heyblocq - KB131H26_173.jpg</v>
      </c>
      <c r="L136" s="36" t="s">
        <v>1126</v>
      </c>
      <c r="M136" s="39"/>
    </row>
    <row r="137" spans="1:22" s="36" customFormat="1" ht="19.5" customHeight="1" x14ac:dyDescent="0.25">
      <c r="A137" s="35" t="s">
        <v>134</v>
      </c>
      <c r="B137" s="36" t="s">
        <v>327</v>
      </c>
      <c r="C137" s="36" t="s">
        <v>566</v>
      </c>
      <c r="D137" s="37" t="str">
        <f t="shared" si="5"/>
        <v>Klik</v>
      </c>
      <c r="F137" s="50" t="s">
        <v>651</v>
      </c>
      <c r="G137" s="50" t="s">
        <v>850</v>
      </c>
      <c r="H137" s="50"/>
      <c r="I137" s="50" t="s">
        <v>1111</v>
      </c>
      <c r="J137" s="48" t="s">
        <v>1110</v>
      </c>
      <c r="K137" s="38" t="str">
        <f t="shared" si="6"/>
        <v>Album Amicorum Jacob Heyblocq - KB131H26_174.jpg</v>
      </c>
      <c r="L137" s="36" t="s">
        <v>1118</v>
      </c>
    </row>
    <row r="138" spans="1:22" s="36" customFormat="1" ht="19.5" customHeight="1" x14ac:dyDescent="0.25">
      <c r="A138" s="35" t="s">
        <v>135</v>
      </c>
      <c r="B138" s="36" t="s">
        <v>326</v>
      </c>
      <c r="C138" s="36" t="s">
        <v>565</v>
      </c>
      <c r="D138" s="37" t="str">
        <f t="shared" si="5"/>
        <v>Klik</v>
      </c>
      <c r="E138" s="47" t="s">
        <v>846</v>
      </c>
      <c r="F138" s="50" t="s">
        <v>655</v>
      </c>
      <c r="G138" s="50" t="s">
        <v>926</v>
      </c>
      <c r="I138" s="36" t="s">
        <v>1120</v>
      </c>
      <c r="J138" s="48" t="s">
        <v>1121</v>
      </c>
      <c r="K138" s="38" t="str">
        <f t="shared" si="6"/>
        <v>Album Amicorum Jacob Heyblocq - KB131H26_175.jpg</v>
      </c>
      <c r="L138" s="36" t="s">
        <v>1119</v>
      </c>
    </row>
    <row r="139" spans="1:22" s="36" customFormat="1" ht="19.5" customHeight="1" x14ac:dyDescent="0.25">
      <c r="A139" s="35" t="s">
        <v>136</v>
      </c>
      <c r="B139" s="36" t="s">
        <v>328</v>
      </c>
      <c r="C139" s="36" t="s">
        <v>539</v>
      </c>
      <c r="D139" s="37" t="str">
        <f t="shared" si="5"/>
        <v>Klik</v>
      </c>
      <c r="F139" s="50" t="s">
        <v>650</v>
      </c>
      <c r="G139" s="50" t="s">
        <v>860</v>
      </c>
      <c r="H139" s="50"/>
      <c r="I139" s="50" t="s">
        <v>650</v>
      </c>
      <c r="J139" s="50" t="s">
        <v>860</v>
      </c>
      <c r="K139" s="38" t="str">
        <f t="shared" si="6"/>
        <v>Album Amicorum Jacob Heyblocq - KB131H26_177.jpg</v>
      </c>
      <c r="L139" s="36" t="s">
        <v>1132</v>
      </c>
    </row>
    <row r="140" spans="1:22" s="36" customFormat="1" ht="19.5" customHeight="1" x14ac:dyDescent="0.25">
      <c r="A140" s="35" t="s">
        <v>137</v>
      </c>
      <c r="B140" s="36" t="s">
        <v>329</v>
      </c>
      <c r="C140" s="36" t="s">
        <v>515</v>
      </c>
      <c r="D140" s="37" t="str">
        <f t="shared" si="5"/>
        <v>Klik</v>
      </c>
      <c r="F140" s="50" t="s">
        <v>651</v>
      </c>
      <c r="G140" s="50" t="s">
        <v>850</v>
      </c>
      <c r="H140" s="50"/>
      <c r="I140" s="50" t="s">
        <v>651</v>
      </c>
      <c r="J140" s="50" t="s">
        <v>850</v>
      </c>
      <c r="K140" s="38" t="str">
        <f t="shared" si="6"/>
        <v>Album Amicorum Jacob Heyblocq - KB131H26_178.jpg</v>
      </c>
      <c r="L140" s="36" t="s">
        <v>1127</v>
      </c>
    </row>
    <row r="141" spans="1:22" s="36" customFormat="1" ht="19.5" customHeight="1" x14ac:dyDescent="0.25">
      <c r="A141" s="35" t="s">
        <v>138</v>
      </c>
      <c r="B141" s="36" t="s">
        <v>329</v>
      </c>
      <c r="C141" s="36" t="s">
        <v>515</v>
      </c>
      <c r="D141" s="37" t="str">
        <f t="shared" si="5"/>
        <v>Klik</v>
      </c>
      <c r="F141" s="50" t="s">
        <v>651</v>
      </c>
      <c r="G141" s="50" t="s">
        <v>850</v>
      </c>
      <c r="H141" s="50"/>
      <c r="I141" s="50" t="s">
        <v>651</v>
      </c>
      <c r="J141" s="50" t="s">
        <v>850</v>
      </c>
      <c r="K141" s="38" t="str">
        <f t="shared" si="6"/>
        <v>Album Amicorum Jacob Heyblocq - KB131H26_179.jpg</v>
      </c>
      <c r="L141" s="36" t="s">
        <v>1128</v>
      </c>
    </row>
    <row r="142" spans="1:22" s="36" customFormat="1" ht="19.5" customHeight="1" x14ac:dyDescent="0.25">
      <c r="A142" s="35" t="s">
        <v>139</v>
      </c>
      <c r="B142" s="36" t="s">
        <v>330</v>
      </c>
      <c r="C142" s="36" t="s">
        <v>562</v>
      </c>
      <c r="D142" s="37" t="str">
        <f t="shared" si="5"/>
        <v>Klik</v>
      </c>
      <c r="F142" s="50" t="s">
        <v>650</v>
      </c>
      <c r="G142" s="50" t="s">
        <v>860</v>
      </c>
      <c r="H142" s="50"/>
      <c r="I142" s="50" t="s">
        <v>650</v>
      </c>
      <c r="J142" s="50" t="s">
        <v>860</v>
      </c>
      <c r="K142" s="38" t="str">
        <f t="shared" si="6"/>
        <v>Album Amicorum Jacob Heyblocq - KB131H26_180.jpg</v>
      </c>
      <c r="L142" s="36" t="s">
        <v>1133</v>
      </c>
    </row>
    <row r="143" spans="1:22" s="36" customFormat="1" ht="19.5" customHeight="1" x14ac:dyDescent="0.25">
      <c r="A143" s="35" t="s">
        <v>140</v>
      </c>
      <c r="B143" s="36" t="s">
        <v>331</v>
      </c>
      <c r="C143" s="36" t="s">
        <v>500</v>
      </c>
      <c r="D143" s="37" t="str">
        <f t="shared" si="5"/>
        <v>Klik</v>
      </c>
      <c r="F143" s="50" t="s">
        <v>651</v>
      </c>
      <c r="G143" s="50" t="s">
        <v>850</v>
      </c>
      <c r="H143" s="50"/>
      <c r="I143" s="50" t="s">
        <v>651</v>
      </c>
      <c r="J143" s="50" t="s">
        <v>850</v>
      </c>
      <c r="K143" s="38" t="str">
        <f t="shared" si="6"/>
        <v>Album Amicorum Jacob Heyblocq - KB131H26_181.jpg</v>
      </c>
      <c r="L143" s="36" t="s">
        <v>1134</v>
      </c>
    </row>
    <row r="144" spans="1:22" s="36" customFormat="1" ht="19.5" customHeight="1" x14ac:dyDescent="0.25">
      <c r="A144" s="35" t="s">
        <v>141</v>
      </c>
      <c r="B144" s="36" t="s">
        <v>331</v>
      </c>
      <c r="C144" s="36" t="s">
        <v>500</v>
      </c>
      <c r="D144" s="37" t="str">
        <f t="shared" si="5"/>
        <v>Klik</v>
      </c>
      <c r="F144" s="50" t="s">
        <v>651</v>
      </c>
      <c r="G144" s="50" t="s">
        <v>850</v>
      </c>
      <c r="H144" s="50"/>
      <c r="I144" s="50" t="s">
        <v>651</v>
      </c>
      <c r="J144" s="50" t="s">
        <v>850</v>
      </c>
      <c r="K144" s="38" t="str">
        <f t="shared" si="6"/>
        <v>Album Amicorum Jacob Heyblocq - KB131H26_182.jpg</v>
      </c>
      <c r="L144" s="36" t="s">
        <v>1135</v>
      </c>
    </row>
    <row r="145" spans="1:13" s="36" customFormat="1" ht="19.5" customHeight="1" x14ac:dyDescent="0.25">
      <c r="A145" s="35" t="s">
        <v>142</v>
      </c>
      <c r="B145" s="36" t="s">
        <v>327</v>
      </c>
      <c r="C145" s="36" t="s">
        <v>566</v>
      </c>
      <c r="D145" s="37" t="str">
        <f t="shared" si="5"/>
        <v>Klik</v>
      </c>
      <c r="F145" s="50" t="s">
        <v>651</v>
      </c>
      <c r="G145" s="50" t="s">
        <v>850</v>
      </c>
      <c r="H145" s="50"/>
      <c r="I145" s="50" t="s">
        <v>651</v>
      </c>
      <c r="J145" s="50" t="s">
        <v>850</v>
      </c>
      <c r="K145" s="38" t="str">
        <f t="shared" si="6"/>
        <v>Album Amicorum Jacob Heyblocq - KB131H26_183.jpg</v>
      </c>
      <c r="L145" s="36" t="s">
        <v>1129</v>
      </c>
    </row>
    <row r="146" spans="1:13" s="36" customFormat="1" ht="19.5" customHeight="1" x14ac:dyDescent="0.25">
      <c r="A146" s="35" t="s">
        <v>144</v>
      </c>
      <c r="B146" s="36" t="s">
        <v>275</v>
      </c>
      <c r="C146" s="36" t="s">
        <v>567</v>
      </c>
      <c r="D146" s="37" t="str">
        <f t="shared" si="5"/>
        <v>Klik</v>
      </c>
      <c r="F146" s="50" t="s">
        <v>651</v>
      </c>
      <c r="G146" s="50" t="s">
        <v>850</v>
      </c>
      <c r="H146" s="50"/>
      <c r="I146" s="50" t="s">
        <v>651</v>
      </c>
      <c r="J146" s="50" t="s">
        <v>850</v>
      </c>
      <c r="K146" s="38" t="str">
        <f t="shared" si="6"/>
        <v>Album Amicorum Jacob Heyblocq - KB131H26_185.jpg</v>
      </c>
      <c r="L146" s="36" t="s">
        <v>1130</v>
      </c>
    </row>
    <row r="147" spans="1:13" s="36" customFormat="1" ht="19.5" customHeight="1" x14ac:dyDescent="0.25">
      <c r="A147" s="35" t="s">
        <v>145</v>
      </c>
      <c r="B147" s="36" t="s">
        <v>275</v>
      </c>
      <c r="C147" s="36" t="s">
        <v>567</v>
      </c>
      <c r="D147" s="37" t="str">
        <f t="shared" si="5"/>
        <v>Klik</v>
      </c>
      <c r="F147" s="50" t="s">
        <v>651</v>
      </c>
      <c r="G147" s="50" t="s">
        <v>850</v>
      </c>
      <c r="H147" s="50"/>
      <c r="I147" s="50" t="s">
        <v>651</v>
      </c>
      <c r="J147" s="50" t="s">
        <v>850</v>
      </c>
      <c r="K147" s="38" t="str">
        <f t="shared" si="6"/>
        <v>Album Amicorum Jacob Heyblocq - KB131H26_186.jpg</v>
      </c>
      <c r="L147" s="36" t="s">
        <v>1131</v>
      </c>
      <c r="M147" s="39"/>
    </row>
    <row r="148" spans="1:13" s="36" customFormat="1" ht="19.5" customHeight="1" x14ac:dyDescent="0.25">
      <c r="A148" s="35" t="s">
        <v>146</v>
      </c>
      <c r="B148" s="46" t="s">
        <v>633</v>
      </c>
      <c r="C148" s="36" t="s">
        <v>570</v>
      </c>
      <c r="D148" s="37" t="str">
        <f t="shared" si="5"/>
        <v>Klik</v>
      </c>
      <c r="E148" s="47" t="s">
        <v>846</v>
      </c>
      <c r="F148" s="50" t="s">
        <v>655</v>
      </c>
      <c r="G148" s="50" t="s">
        <v>926</v>
      </c>
      <c r="I148" s="36" t="s">
        <v>988</v>
      </c>
      <c r="J148" s="48" t="s">
        <v>989</v>
      </c>
      <c r="K148" s="38" t="str">
        <f t="shared" si="6"/>
        <v>Album Amicorum Jacob Heyblocq - KB131H26_187.jpg</v>
      </c>
      <c r="L148" s="36" t="s">
        <v>990</v>
      </c>
    </row>
    <row r="149" spans="1:13" s="36" customFormat="1" ht="19.5" customHeight="1" x14ac:dyDescent="0.25">
      <c r="A149" s="35" t="s">
        <v>147</v>
      </c>
      <c r="B149" s="36" t="s">
        <v>332</v>
      </c>
      <c r="C149" s="36" t="s">
        <v>510</v>
      </c>
      <c r="D149" s="37" t="str">
        <f t="shared" ref="D149:D214" si="7">HYPERLINK(CONCATENATE("https://www.wikidata.org/wiki/",C149),"Klik")</f>
        <v>Klik</v>
      </c>
      <c r="F149" s="50" t="s">
        <v>650</v>
      </c>
      <c r="G149" s="50" t="s">
        <v>860</v>
      </c>
      <c r="H149" s="50"/>
      <c r="I149" s="50" t="s">
        <v>650</v>
      </c>
      <c r="J149" s="50" t="s">
        <v>860</v>
      </c>
      <c r="K149" s="38" t="str">
        <f t="shared" ref="K149:K214" si="8">CONCATENATE("Album Amicorum Jacob Heyblocq - KB131H26_",A149,".jpg")</f>
        <v>Album Amicorum Jacob Heyblocq - KB131H26_189.jpg</v>
      </c>
      <c r="L149" s="36" t="s">
        <v>1140</v>
      </c>
    </row>
    <row r="150" spans="1:13" s="36" customFormat="1" ht="19.5" customHeight="1" x14ac:dyDescent="0.25">
      <c r="A150" s="35" t="s">
        <v>148</v>
      </c>
      <c r="B150" s="36" t="s">
        <v>278</v>
      </c>
      <c r="C150" s="36" t="s">
        <v>560</v>
      </c>
      <c r="D150" s="37" t="str">
        <f t="shared" si="7"/>
        <v>Klik</v>
      </c>
      <c r="F150" s="50" t="s">
        <v>651</v>
      </c>
      <c r="G150" s="50" t="s">
        <v>850</v>
      </c>
      <c r="H150" s="50"/>
      <c r="I150" s="50" t="s">
        <v>651</v>
      </c>
      <c r="J150" s="50" t="s">
        <v>850</v>
      </c>
      <c r="K150" s="38" t="str">
        <f t="shared" si="8"/>
        <v>Album Amicorum Jacob Heyblocq - KB131H26_190.jpg</v>
      </c>
      <c r="L150" s="36" t="s">
        <v>1143</v>
      </c>
    </row>
    <row r="151" spans="1:13" s="36" customFormat="1" ht="19.5" customHeight="1" x14ac:dyDescent="0.25">
      <c r="A151" s="35" t="s">
        <v>149</v>
      </c>
      <c r="B151" s="36" t="s">
        <v>333</v>
      </c>
      <c r="C151" s="36" t="s">
        <v>533</v>
      </c>
      <c r="D151" s="37" t="str">
        <f t="shared" si="7"/>
        <v>Klik</v>
      </c>
      <c r="F151" s="50" t="s">
        <v>650</v>
      </c>
      <c r="G151" s="50" t="s">
        <v>860</v>
      </c>
      <c r="H151" s="50"/>
      <c r="I151" s="50" t="s">
        <v>650</v>
      </c>
      <c r="J151" s="50" t="s">
        <v>860</v>
      </c>
      <c r="K151" s="38" t="str">
        <f t="shared" si="8"/>
        <v>Album Amicorum Jacob Heyblocq - KB131H26_191.jpg</v>
      </c>
      <c r="L151" s="36" t="s">
        <v>1141</v>
      </c>
    </row>
    <row r="152" spans="1:13" s="36" customFormat="1" ht="19.5" customHeight="1" x14ac:dyDescent="0.25">
      <c r="A152" s="35" t="s">
        <v>150</v>
      </c>
      <c r="B152" s="36" t="s">
        <v>334</v>
      </c>
      <c r="C152" s="36" t="s">
        <v>512</v>
      </c>
      <c r="D152" s="37" t="str">
        <f t="shared" si="7"/>
        <v>Klik</v>
      </c>
      <c r="F152" s="50" t="s">
        <v>650</v>
      </c>
      <c r="G152" s="50" t="s">
        <v>860</v>
      </c>
      <c r="H152" s="50"/>
      <c r="I152" s="50" t="s">
        <v>650</v>
      </c>
      <c r="J152" s="50" t="s">
        <v>860</v>
      </c>
      <c r="K152" s="38" t="str">
        <f t="shared" si="8"/>
        <v>Album Amicorum Jacob Heyblocq - KB131H26_192.jpg</v>
      </c>
      <c r="L152" s="36" t="s">
        <v>1142</v>
      </c>
    </row>
    <row r="153" spans="1:13" s="36" customFormat="1" ht="19.5" customHeight="1" x14ac:dyDescent="0.25">
      <c r="A153" s="35" t="s">
        <v>151</v>
      </c>
      <c r="B153" s="36" t="s">
        <v>335</v>
      </c>
      <c r="C153" s="36" t="s">
        <v>513</v>
      </c>
      <c r="D153" s="37" t="str">
        <f t="shared" si="7"/>
        <v>Klik</v>
      </c>
      <c r="F153" s="50" t="s">
        <v>651</v>
      </c>
      <c r="G153" s="50" t="s">
        <v>850</v>
      </c>
      <c r="H153" s="50"/>
      <c r="I153" s="50" t="s">
        <v>651</v>
      </c>
      <c r="J153" s="50" t="s">
        <v>850</v>
      </c>
      <c r="K153" s="38" t="str">
        <f t="shared" si="8"/>
        <v>Album Amicorum Jacob Heyblocq - KB131H26_193.jpg</v>
      </c>
      <c r="L153" s="36" t="s">
        <v>1144</v>
      </c>
    </row>
    <row r="154" spans="1:13" s="36" customFormat="1" ht="19.5" customHeight="1" x14ac:dyDescent="0.25">
      <c r="A154" s="35" t="s">
        <v>152</v>
      </c>
      <c r="B154" s="46" t="s">
        <v>633</v>
      </c>
      <c r="C154" s="36" t="s">
        <v>570</v>
      </c>
      <c r="D154" s="37" t="str">
        <f t="shared" si="7"/>
        <v>Klik</v>
      </c>
      <c r="E154" s="47" t="s">
        <v>846</v>
      </c>
      <c r="F154" s="50" t="s">
        <v>655</v>
      </c>
      <c r="G154" s="50" t="s">
        <v>926</v>
      </c>
      <c r="I154" s="36" t="s">
        <v>991</v>
      </c>
      <c r="J154" s="48" t="s">
        <v>992</v>
      </c>
      <c r="K154" s="38" t="str">
        <f t="shared" si="8"/>
        <v>Album Amicorum Jacob Heyblocq - KB131H26_195.jpg</v>
      </c>
      <c r="L154" s="36" t="s">
        <v>993</v>
      </c>
    </row>
    <row r="155" spans="1:13" s="36" customFormat="1" ht="19.5" customHeight="1" x14ac:dyDescent="0.25">
      <c r="A155" s="35" t="s">
        <v>153</v>
      </c>
      <c r="B155" s="36" t="s">
        <v>336</v>
      </c>
      <c r="C155" s="36" t="s">
        <v>496</v>
      </c>
      <c r="D155" s="37" t="str">
        <f t="shared" si="7"/>
        <v>Klik</v>
      </c>
      <c r="F155" s="50" t="s">
        <v>651</v>
      </c>
      <c r="G155" s="50" t="s">
        <v>850</v>
      </c>
      <c r="I155" s="36" t="s">
        <v>1136</v>
      </c>
      <c r="J155" s="48" t="s">
        <v>1137</v>
      </c>
      <c r="K155" s="38" t="str">
        <f t="shared" si="8"/>
        <v>Album Amicorum Jacob Heyblocq - KB131H26_196.jpg</v>
      </c>
      <c r="L155" s="36" t="s">
        <v>1145</v>
      </c>
    </row>
    <row r="156" spans="1:13" s="36" customFormat="1" ht="19.5" customHeight="1" x14ac:dyDescent="0.25">
      <c r="A156" s="35" t="s">
        <v>154</v>
      </c>
      <c r="B156" s="46" t="s">
        <v>633</v>
      </c>
      <c r="C156" s="36" t="s">
        <v>570</v>
      </c>
      <c r="D156" s="37" t="str">
        <f t="shared" si="7"/>
        <v>Klik</v>
      </c>
      <c r="E156" s="47" t="s">
        <v>846</v>
      </c>
      <c r="F156" s="50" t="s">
        <v>655</v>
      </c>
      <c r="G156" s="50" t="s">
        <v>926</v>
      </c>
      <c r="I156" s="36" t="s">
        <v>1138</v>
      </c>
      <c r="J156" s="48" t="s">
        <v>1139</v>
      </c>
      <c r="K156" s="38" t="str">
        <f t="shared" si="8"/>
        <v>Album Amicorum Jacob Heyblocq - KB131H26_197.jpg</v>
      </c>
      <c r="L156" s="36" t="s">
        <v>1146</v>
      </c>
    </row>
    <row r="157" spans="1:13" s="36" customFormat="1" ht="19.5" customHeight="1" x14ac:dyDescent="0.25">
      <c r="A157" s="35" t="s">
        <v>155</v>
      </c>
      <c r="B157" s="36" t="s">
        <v>264</v>
      </c>
      <c r="C157" s="36" t="s">
        <v>593</v>
      </c>
      <c r="D157" s="37" t="str">
        <f t="shared" si="7"/>
        <v>Klik</v>
      </c>
      <c r="F157" s="50" t="s">
        <v>651</v>
      </c>
      <c r="G157" s="50" t="s">
        <v>850</v>
      </c>
      <c r="I157" s="36" t="s">
        <v>1147</v>
      </c>
      <c r="J157" s="48" t="s">
        <v>1148</v>
      </c>
      <c r="K157" s="38" t="str">
        <f t="shared" si="8"/>
        <v>Album Amicorum Jacob Heyblocq - KB131H26_198.jpg</v>
      </c>
      <c r="L157" s="36" t="s">
        <v>1166</v>
      </c>
    </row>
    <row r="158" spans="1:13" s="36" customFormat="1" ht="19.5" customHeight="1" x14ac:dyDescent="0.25">
      <c r="A158" s="35" t="s">
        <v>156</v>
      </c>
      <c r="B158" s="36" t="s">
        <v>337</v>
      </c>
      <c r="C158" s="36" t="s">
        <v>598</v>
      </c>
      <c r="D158" s="37" t="str">
        <f t="shared" si="7"/>
        <v>Klik</v>
      </c>
      <c r="F158" s="50" t="s">
        <v>651</v>
      </c>
      <c r="G158" s="50" t="s">
        <v>850</v>
      </c>
      <c r="H158" s="50"/>
      <c r="I158" s="50" t="s">
        <v>651</v>
      </c>
      <c r="J158" s="50" t="s">
        <v>850</v>
      </c>
      <c r="K158" s="38" t="str">
        <f t="shared" si="8"/>
        <v>Album Amicorum Jacob Heyblocq - KB131H26_199.jpg</v>
      </c>
      <c r="L158" s="36" t="s">
        <v>1152</v>
      </c>
    </row>
    <row r="159" spans="1:13" s="36" customFormat="1" ht="19.5" customHeight="1" x14ac:dyDescent="0.25">
      <c r="A159" s="35" t="s">
        <v>157</v>
      </c>
      <c r="B159" s="36" t="s">
        <v>338</v>
      </c>
      <c r="C159" s="36" t="s">
        <v>550</v>
      </c>
      <c r="D159" s="37" t="str">
        <f t="shared" si="7"/>
        <v>Klik</v>
      </c>
      <c r="F159" s="50" t="s">
        <v>651</v>
      </c>
      <c r="G159" s="50" t="s">
        <v>850</v>
      </c>
      <c r="H159" s="50"/>
      <c r="I159" s="50" t="s">
        <v>651</v>
      </c>
      <c r="J159" s="50" t="s">
        <v>850</v>
      </c>
      <c r="K159" s="38" t="str">
        <f t="shared" si="8"/>
        <v>Album Amicorum Jacob Heyblocq - KB131H26_201.jpg</v>
      </c>
      <c r="L159" s="36" t="s">
        <v>1177</v>
      </c>
    </row>
    <row r="160" spans="1:13" s="36" customFormat="1" ht="19.5" customHeight="1" x14ac:dyDescent="0.25">
      <c r="A160" s="35" t="s">
        <v>158</v>
      </c>
      <c r="B160" s="36" t="s">
        <v>338</v>
      </c>
      <c r="C160" s="36" t="s">
        <v>550</v>
      </c>
      <c r="D160" s="37" t="str">
        <f t="shared" si="7"/>
        <v>Klik</v>
      </c>
      <c r="F160" s="50" t="s">
        <v>651</v>
      </c>
      <c r="G160" s="50" t="s">
        <v>850</v>
      </c>
      <c r="H160" s="50"/>
      <c r="I160" s="50" t="s">
        <v>651</v>
      </c>
      <c r="J160" s="50" t="s">
        <v>850</v>
      </c>
      <c r="K160" s="38" t="str">
        <f t="shared" si="8"/>
        <v>Album Amicorum Jacob Heyblocq - KB131H26_202.jpg</v>
      </c>
      <c r="L160" s="36" t="s">
        <v>1178</v>
      </c>
    </row>
    <row r="161" spans="1:22" s="36" customFormat="1" ht="19.5" customHeight="1" x14ac:dyDescent="0.25">
      <c r="A161" s="35" t="s">
        <v>159</v>
      </c>
      <c r="B161" s="36" t="s">
        <v>339</v>
      </c>
      <c r="C161" s="36" t="s">
        <v>628</v>
      </c>
      <c r="D161" s="37" t="str">
        <f t="shared" si="7"/>
        <v>Klik</v>
      </c>
      <c r="F161" s="50" t="s">
        <v>651</v>
      </c>
      <c r="G161" s="50" t="s">
        <v>850</v>
      </c>
      <c r="H161" s="50"/>
      <c r="I161" s="50" t="s">
        <v>651</v>
      </c>
      <c r="J161" s="50" t="s">
        <v>850</v>
      </c>
      <c r="K161" s="38" t="str">
        <f t="shared" si="8"/>
        <v>Album Amicorum Jacob Heyblocq - KB131H26_203.jpg</v>
      </c>
      <c r="L161" s="36" t="s">
        <v>1153</v>
      </c>
    </row>
    <row r="162" spans="1:22" s="36" customFormat="1" ht="19.5" customHeight="1" x14ac:dyDescent="0.25">
      <c r="A162" s="35" t="s">
        <v>160</v>
      </c>
      <c r="B162" s="36" t="s">
        <v>264</v>
      </c>
      <c r="C162" s="36" t="s">
        <v>593</v>
      </c>
      <c r="D162" s="37" t="str">
        <f t="shared" si="7"/>
        <v>Klik</v>
      </c>
      <c r="F162" s="50" t="s">
        <v>651</v>
      </c>
      <c r="G162" s="50" t="s">
        <v>850</v>
      </c>
      <c r="H162" s="50"/>
      <c r="I162" s="50" t="s">
        <v>651</v>
      </c>
      <c r="J162" s="50" t="s">
        <v>850</v>
      </c>
      <c r="K162" s="38" t="str">
        <f t="shared" si="8"/>
        <v>Album Amicorum Jacob Heyblocq - KB131H26_205.jpg</v>
      </c>
      <c r="L162" s="36" t="s">
        <v>1154</v>
      </c>
    </row>
    <row r="163" spans="1:22" s="36" customFormat="1" ht="19.5" customHeight="1" x14ac:dyDescent="0.25">
      <c r="A163" s="35" t="s">
        <v>161</v>
      </c>
      <c r="B163" s="36" t="s">
        <v>264</v>
      </c>
      <c r="C163" s="36" t="s">
        <v>593</v>
      </c>
      <c r="D163" s="37" t="str">
        <f t="shared" si="7"/>
        <v>Klik</v>
      </c>
      <c r="F163" s="50" t="s">
        <v>651</v>
      </c>
      <c r="G163" s="50" t="s">
        <v>850</v>
      </c>
      <c r="I163" s="36" t="s">
        <v>1250</v>
      </c>
      <c r="J163" s="48" t="s">
        <v>1149</v>
      </c>
      <c r="K163" s="38" t="str">
        <f t="shared" si="8"/>
        <v>Album Amicorum Jacob Heyblocq - KB131H26_206.jpg</v>
      </c>
      <c r="L163" s="36" t="s">
        <v>1167</v>
      </c>
    </row>
    <row r="164" spans="1:22" s="41" customFormat="1" ht="19.5" customHeight="1" x14ac:dyDescent="0.25">
      <c r="A164" s="40" t="s">
        <v>162</v>
      </c>
      <c r="B164" s="64" t="s">
        <v>633</v>
      </c>
      <c r="C164" s="41" t="s">
        <v>570</v>
      </c>
      <c r="D164" s="42" t="str">
        <f>HYPERLINK(CONCATENATE("https://www.wikidata.org/wiki/",C164),"Klik")</f>
        <v>Klik</v>
      </c>
      <c r="E164" s="43" t="s">
        <v>846</v>
      </c>
      <c r="F164" s="41" t="s">
        <v>728</v>
      </c>
      <c r="G164" s="41" t="s">
        <v>859</v>
      </c>
      <c r="I164" s="41" t="s">
        <v>1247</v>
      </c>
      <c r="J164" s="44" t="s">
        <v>1248</v>
      </c>
      <c r="K164" s="61" t="str">
        <f>CONCATENATE("Album Amicorum Jacob Heyblocq - KB131H26_",A164,".jpg")</f>
        <v>Album Amicorum Jacob Heyblocq - KB131H26_207.jpg</v>
      </c>
      <c r="L164" s="41" t="s">
        <v>1249</v>
      </c>
    </row>
    <row r="165" spans="1:22" s="36" customFormat="1" ht="19.5" customHeight="1" x14ac:dyDescent="0.25">
      <c r="A165" s="35" t="s">
        <v>164</v>
      </c>
      <c r="B165" s="36" t="s">
        <v>340</v>
      </c>
      <c r="C165" s="36" t="s">
        <v>525</v>
      </c>
      <c r="D165" s="37" t="str">
        <f t="shared" si="7"/>
        <v>Klik</v>
      </c>
      <c r="F165" s="50" t="s">
        <v>651</v>
      </c>
      <c r="G165" s="50" t="s">
        <v>850</v>
      </c>
      <c r="H165" s="50"/>
      <c r="I165" s="50" t="s">
        <v>651</v>
      </c>
      <c r="J165" s="50" t="s">
        <v>850</v>
      </c>
      <c r="K165" s="38" t="str">
        <f t="shared" si="8"/>
        <v>Album Amicorum Jacob Heyblocq - KB131H26_210.jpg</v>
      </c>
      <c r="L165" s="36" t="s">
        <v>1169</v>
      </c>
    </row>
    <row r="166" spans="1:22" s="36" customFormat="1" ht="19.5" customHeight="1" x14ac:dyDescent="0.25">
      <c r="A166" s="35" t="s">
        <v>165</v>
      </c>
      <c r="B166" s="36" t="s">
        <v>340</v>
      </c>
      <c r="C166" s="36" t="s">
        <v>525</v>
      </c>
      <c r="D166" s="37" t="str">
        <f t="shared" si="7"/>
        <v>Klik</v>
      </c>
      <c r="F166" s="50" t="s">
        <v>651</v>
      </c>
      <c r="G166" s="50" t="s">
        <v>850</v>
      </c>
      <c r="H166" s="50"/>
      <c r="I166" s="50" t="s">
        <v>651</v>
      </c>
      <c r="J166" s="50" t="s">
        <v>850</v>
      </c>
      <c r="K166" s="38" t="str">
        <f t="shared" si="8"/>
        <v>Album Amicorum Jacob Heyblocq - KB131H26_211.jpg</v>
      </c>
      <c r="L166" s="36" t="s">
        <v>1170</v>
      </c>
      <c r="N166" s="39"/>
      <c r="O166" s="39"/>
      <c r="P166" s="39"/>
      <c r="Q166" s="39"/>
      <c r="R166" s="39"/>
      <c r="S166" s="39"/>
      <c r="T166" s="39"/>
      <c r="U166" s="39"/>
      <c r="V166" s="39"/>
    </row>
    <row r="167" spans="1:22" s="36" customFormat="1" ht="19.5" customHeight="1" x14ac:dyDescent="0.25">
      <c r="A167" s="35" t="s">
        <v>166</v>
      </c>
      <c r="B167" s="36" t="s">
        <v>341</v>
      </c>
      <c r="C167" s="36" t="s">
        <v>549</v>
      </c>
      <c r="D167" s="37" t="str">
        <f t="shared" si="7"/>
        <v>Klik</v>
      </c>
      <c r="F167" s="50" t="s">
        <v>651</v>
      </c>
      <c r="G167" s="50" t="s">
        <v>850</v>
      </c>
      <c r="H167" s="50"/>
      <c r="I167" s="50" t="s">
        <v>651</v>
      </c>
      <c r="J167" s="50" t="s">
        <v>850</v>
      </c>
      <c r="K167" s="38" t="str">
        <f t="shared" si="8"/>
        <v>Album Amicorum Jacob Heyblocq - KB131H26_212.jpg</v>
      </c>
      <c r="L167" s="36" t="s">
        <v>1155</v>
      </c>
      <c r="N167" s="39"/>
      <c r="O167" s="39"/>
      <c r="P167" s="39"/>
      <c r="Q167" s="39"/>
      <c r="R167" s="39"/>
      <c r="S167" s="39"/>
      <c r="T167" s="39"/>
      <c r="U167" s="39"/>
      <c r="V167" s="39"/>
    </row>
    <row r="168" spans="1:22" s="36" customFormat="1" ht="19.5" customHeight="1" x14ac:dyDescent="0.25">
      <c r="A168" s="35" t="s">
        <v>167</v>
      </c>
      <c r="B168" s="36" t="s">
        <v>287</v>
      </c>
      <c r="C168" s="36" t="s">
        <v>627</v>
      </c>
      <c r="D168" s="37" t="str">
        <f t="shared" si="7"/>
        <v>Klik</v>
      </c>
      <c r="F168" s="50" t="s">
        <v>651</v>
      </c>
      <c r="G168" s="50" t="s">
        <v>850</v>
      </c>
      <c r="H168" s="50"/>
      <c r="I168" s="50" t="s">
        <v>651</v>
      </c>
      <c r="J168" s="50" t="s">
        <v>850</v>
      </c>
      <c r="K168" s="38" t="str">
        <f t="shared" si="8"/>
        <v>Album Amicorum Jacob Heyblocq - KB131H26_213.jpg</v>
      </c>
      <c r="L168" s="36" t="s">
        <v>1171</v>
      </c>
    </row>
    <row r="169" spans="1:22" s="36" customFormat="1" ht="19.5" customHeight="1" x14ac:dyDescent="0.25">
      <c r="A169" s="35" t="s">
        <v>168</v>
      </c>
      <c r="B169" s="36" t="s">
        <v>287</v>
      </c>
      <c r="C169" s="36" t="s">
        <v>627</v>
      </c>
      <c r="D169" s="37" t="str">
        <f t="shared" si="7"/>
        <v>Klik</v>
      </c>
      <c r="F169" s="50" t="s">
        <v>651</v>
      </c>
      <c r="G169" s="50" t="s">
        <v>850</v>
      </c>
      <c r="H169" s="50"/>
      <c r="I169" s="50" t="s">
        <v>651</v>
      </c>
      <c r="J169" s="50" t="s">
        <v>850</v>
      </c>
      <c r="K169" s="38" t="str">
        <f t="shared" si="8"/>
        <v>Album Amicorum Jacob Heyblocq - KB131H26_214.jpg</v>
      </c>
      <c r="L169" s="36" t="s">
        <v>1172</v>
      </c>
    </row>
    <row r="170" spans="1:22" s="36" customFormat="1" ht="19.5" customHeight="1" x14ac:dyDescent="0.25">
      <c r="A170" s="35" t="s">
        <v>169</v>
      </c>
      <c r="B170" s="36" t="s">
        <v>278</v>
      </c>
      <c r="C170" s="36" t="s">
        <v>560</v>
      </c>
      <c r="D170" s="37" t="str">
        <f t="shared" si="7"/>
        <v>Klik</v>
      </c>
      <c r="F170" s="50" t="s">
        <v>651</v>
      </c>
      <c r="G170" s="50" t="s">
        <v>850</v>
      </c>
      <c r="H170" s="50"/>
      <c r="I170" s="50" t="s">
        <v>651</v>
      </c>
      <c r="J170" s="50" t="s">
        <v>850</v>
      </c>
      <c r="K170" s="38" t="str">
        <f t="shared" si="8"/>
        <v>Album Amicorum Jacob Heyblocq - KB131H26_216.jpg</v>
      </c>
      <c r="L170" s="36" t="s">
        <v>1156</v>
      </c>
    </row>
    <row r="171" spans="1:22" s="36" customFormat="1" ht="19.5" customHeight="1" x14ac:dyDescent="0.25">
      <c r="A171" s="35" t="s">
        <v>170</v>
      </c>
      <c r="B171" s="36" t="s">
        <v>342</v>
      </c>
      <c r="C171" s="36" t="s">
        <v>536</v>
      </c>
      <c r="D171" s="37" t="str">
        <f t="shared" si="7"/>
        <v>Klik</v>
      </c>
      <c r="F171" s="50" t="s">
        <v>651</v>
      </c>
      <c r="G171" s="50" t="s">
        <v>850</v>
      </c>
      <c r="H171" s="50"/>
      <c r="I171" s="50" t="s">
        <v>651</v>
      </c>
      <c r="J171" s="50" t="s">
        <v>850</v>
      </c>
      <c r="K171" s="38" t="str">
        <f t="shared" si="8"/>
        <v>Album Amicorum Jacob Heyblocq - KB131H26_217.jpg</v>
      </c>
      <c r="L171" s="36" t="s">
        <v>1157</v>
      </c>
    </row>
    <row r="172" spans="1:22" s="36" customFormat="1" ht="19.5" customHeight="1" x14ac:dyDescent="0.25">
      <c r="A172" s="35" t="s">
        <v>171</v>
      </c>
      <c r="B172" s="36" t="s">
        <v>343</v>
      </c>
      <c r="C172" s="36" t="s">
        <v>575</v>
      </c>
      <c r="D172" s="37" t="str">
        <f t="shared" si="7"/>
        <v>Klik</v>
      </c>
      <c r="F172" s="50" t="s">
        <v>651</v>
      </c>
      <c r="G172" s="50" t="s">
        <v>850</v>
      </c>
      <c r="H172" s="50"/>
      <c r="I172" s="50" t="s">
        <v>651</v>
      </c>
      <c r="J172" s="50" t="s">
        <v>850</v>
      </c>
      <c r="K172" s="38" t="str">
        <f t="shared" si="8"/>
        <v>Album Amicorum Jacob Heyblocq - KB131H26_218.jpg</v>
      </c>
      <c r="L172" s="36" t="s">
        <v>1173</v>
      </c>
    </row>
    <row r="173" spans="1:22" s="36" customFormat="1" ht="19.5" customHeight="1" x14ac:dyDescent="0.25">
      <c r="A173" s="35" t="s">
        <v>172</v>
      </c>
      <c r="B173" s="36" t="s">
        <v>343</v>
      </c>
      <c r="C173" s="36" t="s">
        <v>575</v>
      </c>
      <c r="D173" s="37" t="str">
        <f t="shared" si="7"/>
        <v>Klik</v>
      </c>
      <c r="F173" s="50" t="s">
        <v>651</v>
      </c>
      <c r="G173" s="50" t="s">
        <v>850</v>
      </c>
      <c r="H173" s="50"/>
      <c r="I173" s="50" t="s">
        <v>651</v>
      </c>
      <c r="J173" s="50" t="s">
        <v>850</v>
      </c>
      <c r="K173" s="38" t="str">
        <f t="shared" si="8"/>
        <v>Album Amicorum Jacob Heyblocq - KB131H26_219.jpg</v>
      </c>
      <c r="L173" s="36" t="s">
        <v>1174</v>
      </c>
    </row>
    <row r="174" spans="1:22" s="36" customFormat="1" ht="19.5" customHeight="1" x14ac:dyDescent="0.25">
      <c r="A174" s="35" t="s">
        <v>173</v>
      </c>
      <c r="B174" s="36" t="s">
        <v>344</v>
      </c>
      <c r="C174" s="36" t="s">
        <v>590</v>
      </c>
      <c r="D174" s="37" t="str">
        <f t="shared" si="7"/>
        <v>Klik</v>
      </c>
      <c r="F174" s="50" t="s">
        <v>651</v>
      </c>
      <c r="G174" s="50" t="s">
        <v>850</v>
      </c>
      <c r="H174" s="50"/>
      <c r="I174" s="50" t="s">
        <v>651</v>
      </c>
      <c r="J174" s="50" t="s">
        <v>850</v>
      </c>
      <c r="K174" s="38" t="str">
        <f t="shared" si="8"/>
        <v>Album Amicorum Jacob Heyblocq - KB131H26_220.jpg</v>
      </c>
      <c r="L174" s="36" t="s">
        <v>1175</v>
      </c>
    </row>
    <row r="175" spans="1:22" s="36" customFormat="1" ht="19.5" customHeight="1" x14ac:dyDescent="0.25">
      <c r="A175" s="35" t="s">
        <v>174</v>
      </c>
      <c r="B175" s="36" t="s">
        <v>344</v>
      </c>
      <c r="C175" s="36" t="s">
        <v>590</v>
      </c>
      <c r="D175" s="37" t="str">
        <f t="shared" si="7"/>
        <v>Klik</v>
      </c>
      <c r="F175" s="50" t="s">
        <v>651</v>
      </c>
      <c r="G175" s="50" t="s">
        <v>850</v>
      </c>
      <c r="H175" s="50"/>
      <c r="I175" s="50" t="s">
        <v>651</v>
      </c>
      <c r="J175" s="50" t="s">
        <v>850</v>
      </c>
      <c r="K175" s="38" t="str">
        <f t="shared" si="8"/>
        <v>Album Amicorum Jacob Heyblocq - KB131H26_221.jpg</v>
      </c>
      <c r="L175" s="36" t="s">
        <v>1176</v>
      </c>
    </row>
    <row r="176" spans="1:22" s="36" customFormat="1" ht="19.5" customHeight="1" x14ac:dyDescent="0.25">
      <c r="A176" s="35" t="s">
        <v>175</v>
      </c>
      <c r="B176" s="36" t="s">
        <v>241</v>
      </c>
      <c r="C176" s="36" t="s">
        <v>541</v>
      </c>
      <c r="D176" s="37" t="str">
        <f t="shared" si="7"/>
        <v>Klik</v>
      </c>
      <c r="F176" s="50" t="s">
        <v>706</v>
      </c>
      <c r="G176" s="50" t="s">
        <v>1108</v>
      </c>
      <c r="H176" s="39"/>
      <c r="I176" s="36" t="s">
        <v>1150</v>
      </c>
      <c r="J176" s="48" t="s">
        <v>1151</v>
      </c>
      <c r="K176" s="38" t="str">
        <f t="shared" si="8"/>
        <v>Album Amicorum Jacob Heyblocq - KB131H26_222.jpg</v>
      </c>
      <c r="L176" s="36" t="s">
        <v>1168</v>
      </c>
    </row>
    <row r="177" spans="1:22" s="36" customFormat="1" ht="19.5" customHeight="1" x14ac:dyDescent="0.25">
      <c r="A177" s="35" t="s">
        <v>176</v>
      </c>
      <c r="B177" s="36" t="s">
        <v>345</v>
      </c>
      <c r="C177" s="36" t="s">
        <v>564</v>
      </c>
      <c r="D177" s="37" t="str">
        <f t="shared" si="7"/>
        <v>Klik</v>
      </c>
      <c r="F177" s="50" t="s">
        <v>651</v>
      </c>
      <c r="G177" s="50" t="s">
        <v>850</v>
      </c>
      <c r="H177" s="50"/>
      <c r="I177" s="50" t="s">
        <v>651</v>
      </c>
      <c r="J177" s="50" t="s">
        <v>850</v>
      </c>
      <c r="K177" s="38" t="str">
        <f t="shared" si="8"/>
        <v>Album Amicorum Jacob Heyblocq - KB131H26_223.jpg</v>
      </c>
      <c r="L177" s="36" t="s">
        <v>1158</v>
      </c>
      <c r="N177" s="39"/>
      <c r="O177" s="39"/>
      <c r="P177" s="39"/>
      <c r="Q177" s="39"/>
      <c r="R177" s="39"/>
      <c r="S177" s="39"/>
      <c r="T177" s="39"/>
      <c r="U177" s="39"/>
      <c r="V177" s="39"/>
    </row>
    <row r="178" spans="1:22" s="36" customFormat="1" ht="19.5" customHeight="1" x14ac:dyDescent="0.25">
      <c r="A178" s="35" t="s">
        <v>177</v>
      </c>
      <c r="B178" s="36" t="s">
        <v>346</v>
      </c>
      <c r="C178" s="36" t="s">
        <v>522</v>
      </c>
      <c r="D178" s="37" t="str">
        <f t="shared" si="7"/>
        <v>Klik</v>
      </c>
      <c r="F178" s="50" t="s">
        <v>651</v>
      </c>
      <c r="G178" s="50" t="s">
        <v>850</v>
      </c>
      <c r="H178" s="50"/>
      <c r="I178" s="50" t="s">
        <v>651</v>
      </c>
      <c r="J178" s="50" t="s">
        <v>850</v>
      </c>
      <c r="K178" s="38" t="str">
        <f t="shared" si="8"/>
        <v>Album Amicorum Jacob Heyblocq - KB131H26_224.jpg</v>
      </c>
      <c r="L178" s="36" t="s">
        <v>1159</v>
      </c>
      <c r="N178" s="39"/>
      <c r="O178" s="39"/>
      <c r="P178" s="39"/>
      <c r="Q178" s="39"/>
      <c r="R178" s="39"/>
      <c r="S178" s="39"/>
      <c r="T178" s="39"/>
      <c r="U178" s="39"/>
      <c r="V178" s="39"/>
    </row>
    <row r="179" spans="1:22" s="36" customFormat="1" ht="19.5" customHeight="1" x14ac:dyDescent="0.25">
      <c r="A179" s="35" t="s">
        <v>178</v>
      </c>
      <c r="B179" s="36" t="s">
        <v>347</v>
      </c>
      <c r="C179" s="36" t="s">
        <v>611</v>
      </c>
      <c r="D179" s="37" t="str">
        <f t="shared" si="7"/>
        <v>Klik</v>
      </c>
      <c r="F179" s="50" t="s">
        <v>651</v>
      </c>
      <c r="G179" s="50" t="s">
        <v>850</v>
      </c>
      <c r="H179" s="50"/>
      <c r="I179" s="50" t="s">
        <v>651</v>
      </c>
      <c r="J179" s="50" t="s">
        <v>850</v>
      </c>
      <c r="K179" s="38" t="str">
        <f t="shared" si="8"/>
        <v>Album Amicorum Jacob Heyblocq - KB131H26_225.jpg</v>
      </c>
      <c r="L179" s="36" t="s">
        <v>1160</v>
      </c>
    </row>
    <row r="180" spans="1:22" s="36" customFormat="1" ht="19.5" customHeight="1" x14ac:dyDescent="0.25">
      <c r="A180" s="35" t="s">
        <v>179</v>
      </c>
      <c r="B180" s="36" t="s">
        <v>348</v>
      </c>
      <c r="C180" s="36" t="s">
        <v>563</v>
      </c>
      <c r="D180" s="37" t="str">
        <f t="shared" si="7"/>
        <v>Klik</v>
      </c>
      <c r="F180" s="50" t="s">
        <v>651</v>
      </c>
      <c r="G180" s="50" t="s">
        <v>850</v>
      </c>
      <c r="H180" s="50"/>
      <c r="I180" s="50" t="s">
        <v>651</v>
      </c>
      <c r="J180" s="50" t="s">
        <v>850</v>
      </c>
      <c r="K180" s="38" t="str">
        <f t="shared" si="8"/>
        <v>Album Amicorum Jacob Heyblocq - KB131H26_226.jpg</v>
      </c>
      <c r="L180" s="36" t="s">
        <v>1161</v>
      </c>
    </row>
    <row r="181" spans="1:22" s="36" customFormat="1" ht="19.5" customHeight="1" x14ac:dyDescent="0.25">
      <c r="A181" s="35" t="s">
        <v>180</v>
      </c>
      <c r="B181" s="36" t="s">
        <v>349</v>
      </c>
      <c r="C181" s="36" t="s">
        <v>573</v>
      </c>
      <c r="D181" s="37" t="str">
        <f t="shared" si="7"/>
        <v>Klik</v>
      </c>
      <c r="F181" s="50" t="s">
        <v>651</v>
      </c>
      <c r="G181" s="50" t="s">
        <v>850</v>
      </c>
      <c r="H181" s="50"/>
      <c r="I181" s="50" t="s">
        <v>651</v>
      </c>
      <c r="J181" s="50" t="s">
        <v>850</v>
      </c>
      <c r="K181" s="38" t="str">
        <f t="shared" si="8"/>
        <v>Album Amicorum Jacob Heyblocq - KB131H26_227.jpg</v>
      </c>
      <c r="L181" s="36" t="s">
        <v>1162</v>
      </c>
    </row>
    <row r="182" spans="1:22" s="36" customFormat="1" ht="19.5" customHeight="1" x14ac:dyDescent="0.25">
      <c r="A182" s="35" t="s">
        <v>181</v>
      </c>
      <c r="B182" s="36" t="s">
        <v>350</v>
      </c>
      <c r="C182" s="36" t="s">
        <v>601</v>
      </c>
      <c r="D182" s="37" t="str">
        <f t="shared" si="7"/>
        <v>Klik</v>
      </c>
      <c r="F182" s="50" t="s">
        <v>651</v>
      </c>
      <c r="G182" s="50" t="s">
        <v>850</v>
      </c>
      <c r="H182" s="50"/>
      <c r="I182" s="50" t="s">
        <v>651</v>
      </c>
      <c r="J182" s="50" t="s">
        <v>850</v>
      </c>
      <c r="K182" s="38" t="str">
        <f t="shared" si="8"/>
        <v>Album Amicorum Jacob Heyblocq - KB131H26_228.jpg</v>
      </c>
      <c r="L182" s="36" t="s">
        <v>1163</v>
      </c>
    </row>
    <row r="183" spans="1:22" s="36" customFormat="1" ht="19.5" customHeight="1" x14ac:dyDescent="0.25">
      <c r="A183" s="35" t="s">
        <v>182</v>
      </c>
      <c r="B183" s="36" t="s">
        <v>351</v>
      </c>
      <c r="C183" s="36" t="s">
        <v>555</v>
      </c>
      <c r="D183" s="37" t="str">
        <f t="shared" si="7"/>
        <v>Klik</v>
      </c>
      <c r="F183" s="50" t="s">
        <v>651</v>
      </c>
      <c r="G183" s="50" t="s">
        <v>850</v>
      </c>
      <c r="H183" s="50"/>
      <c r="I183" s="50" t="s">
        <v>651</v>
      </c>
      <c r="J183" s="50" t="s">
        <v>850</v>
      </c>
      <c r="K183" s="38" t="str">
        <f t="shared" si="8"/>
        <v>Album Amicorum Jacob Heyblocq - KB131H26_229.jpg</v>
      </c>
      <c r="L183" s="36" t="s">
        <v>1164</v>
      </c>
    </row>
    <row r="184" spans="1:22" s="36" customFormat="1" ht="19.5" customHeight="1" x14ac:dyDescent="0.25">
      <c r="A184" s="35" t="s">
        <v>183</v>
      </c>
      <c r="B184" s="36" t="s">
        <v>352</v>
      </c>
      <c r="C184" s="36" t="s">
        <v>600</v>
      </c>
      <c r="D184" s="37" t="str">
        <f t="shared" si="7"/>
        <v>Klik</v>
      </c>
      <c r="F184" s="50" t="s">
        <v>651</v>
      </c>
      <c r="G184" s="50" t="s">
        <v>850</v>
      </c>
      <c r="H184" s="50"/>
      <c r="I184" s="50" t="s">
        <v>651</v>
      </c>
      <c r="J184" s="50" t="s">
        <v>850</v>
      </c>
      <c r="K184" s="38" t="str">
        <f t="shared" si="8"/>
        <v>Album Amicorum Jacob Heyblocq - KB131H26_230.jpg</v>
      </c>
      <c r="L184" s="36" t="s">
        <v>1165</v>
      </c>
    </row>
    <row r="185" spans="1:22" s="36" customFormat="1" ht="19.5" customHeight="1" x14ac:dyDescent="0.25">
      <c r="A185" s="35" t="s">
        <v>184</v>
      </c>
      <c r="B185" s="36" t="s">
        <v>353</v>
      </c>
      <c r="C185" s="36" t="s">
        <v>540</v>
      </c>
      <c r="D185" s="37" t="str">
        <f t="shared" si="7"/>
        <v>Klik</v>
      </c>
      <c r="E185" s="47" t="s">
        <v>846</v>
      </c>
      <c r="F185" s="50" t="s">
        <v>655</v>
      </c>
      <c r="G185" s="50" t="s">
        <v>926</v>
      </c>
      <c r="I185" s="36" t="s">
        <v>994</v>
      </c>
      <c r="J185" s="48" t="s">
        <v>995</v>
      </c>
      <c r="K185" s="38" t="str">
        <f t="shared" si="8"/>
        <v>Album Amicorum Jacob Heyblocq - KB131H26_231.jpg</v>
      </c>
      <c r="L185" s="36" t="s">
        <v>996</v>
      </c>
    </row>
    <row r="186" spans="1:22" s="36" customFormat="1" ht="19.5" customHeight="1" x14ac:dyDescent="0.25">
      <c r="A186" s="35" t="s">
        <v>185</v>
      </c>
      <c r="B186" s="36" t="s">
        <v>354</v>
      </c>
      <c r="C186" s="36" t="s">
        <v>492</v>
      </c>
      <c r="D186" s="37" t="str">
        <f t="shared" si="7"/>
        <v>Klik</v>
      </c>
      <c r="F186" s="50" t="s">
        <v>651</v>
      </c>
      <c r="G186" s="50" t="s">
        <v>850</v>
      </c>
      <c r="H186" s="50"/>
      <c r="I186" s="50" t="s">
        <v>651</v>
      </c>
      <c r="J186" s="50" t="s">
        <v>850</v>
      </c>
      <c r="K186" s="38" t="str">
        <f t="shared" si="8"/>
        <v>Album Amicorum Jacob Heyblocq - KB131H26_232.jpg</v>
      </c>
      <c r="L186" s="36" t="s">
        <v>1182</v>
      </c>
    </row>
    <row r="187" spans="1:22" s="36" customFormat="1" ht="19.5" customHeight="1" x14ac:dyDescent="0.25">
      <c r="A187" s="35" t="s">
        <v>186</v>
      </c>
      <c r="B187" s="36" t="s">
        <v>354</v>
      </c>
      <c r="C187" s="36" t="s">
        <v>492</v>
      </c>
      <c r="D187" s="37" t="str">
        <f t="shared" si="7"/>
        <v>Klik</v>
      </c>
      <c r="F187" s="50" t="s">
        <v>651</v>
      </c>
      <c r="G187" s="50" t="s">
        <v>850</v>
      </c>
      <c r="H187" s="50"/>
      <c r="I187" s="50" t="s">
        <v>651</v>
      </c>
      <c r="J187" s="50" t="s">
        <v>850</v>
      </c>
      <c r="K187" s="38" t="str">
        <f t="shared" si="8"/>
        <v>Album Amicorum Jacob Heyblocq - KB131H26_233.jpg</v>
      </c>
      <c r="L187" s="36" t="s">
        <v>1183</v>
      </c>
    </row>
    <row r="188" spans="1:22" s="36" customFormat="1" ht="19.5" customHeight="1" x14ac:dyDescent="0.25">
      <c r="A188" s="35" t="s">
        <v>187</v>
      </c>
      <c r="B188" s="36" t="s">
        <v>355</v>
      </c>
      <c r="C188" s="36" t="s">
        <v>608</v>
      </c>
      <c r="D188" s="37" t="str">
        <f t="shared" si="7"/>
        <v>Klik</v>
      </c>
      <c r="F188" s="50" t="s">
        <v>650</v>
      </c>
      <c r="G188" s="50" t="s">
        <v>860</v>
      </c>
      <c r="H188" s="50"/>
      <c r="I188" s="50" t="s">
        <v>650</v>
      </c>
      <c r="J188" s="50" t="s">
        <v>860</v>
      </c>
      <c r="K188" s="38" t="str">
        <f t="shared" si="8"/>
        <v>Album Amicorum Jacob Heyblocq - KB131H26_235.jpg</v>
      </c>
      <c r="L188" s="36" t="s">
        <v>1184</v>
      </c>
    </row>
    <row r="189" spans="1:22" s="36" customFormat="1" ht="19.5" customHeight="1" x14ac:dyDescent="0.25">
      <c r="A189" s="35" t="s">
        <v>188</v>
      </c>
      <c r="B189" s="36" t="s">
        <v>356</v>
      </c>
      <c r="C189" s="36" t="s">
        <v>514</v>
      </c>
      <c r="D189" s="37" t="str">
        <f t="shared" si="7"/>
        <v>Klik</v>
      </c>
      <c r="F189" s="50" t="s">
        <v>651</v>
      </c>
      <c r="G189" s="50" t="s">
        <v>850</v>
      </c>
      <c r="H189" s="50"/>
      <c r="I189" s="50" t="s">
        <v>651</v>
      </c>
      <c r="J189" s="50" t="s">
        <v>850</v>
      </c>
      <c r="K189" s="38" t="str">
        <f t="shared" si="8"/>
        <v>Album Amicorum Jacob Heyblocq - KB131H26_236.jpg</v>
      </c>
      <c r="L189" s="36" t="s">
        <v>1185</v>
      </c>
    </row>
    <row r="190" spans="1:22" s="39" customFormat="1" ht="35.25" customHeight="1" x14ac:dyDescent="0.25">
      <c r="A190" s="56" t="s">
        <v>189</v>
      </c>
      <c r="B190" s="39" t="s">
        <v>1192</v>
      </c>
      <c r="C190" s="39" t="s">
        <v>1181</v>
      </c>
      <c r="D190" s="57" t="str">
        <f>HYPERLINK(CONCATENATE("https://www.wikidata.org/wiki/",C190),"Klik")</f>
        <v>Klik</v>
      </c>
      <c r="E190" s="58" t="s">
        <v>846</v>
      </c>
      <c r="F190" s="62" t="s">
        <v>1179</v>
      </c>
      <c r="G190" s="62" t="s">
        <v>1180</v>
      </c>
      <c r="I190" s="39" t="s">
        <v>861</v>
      </c>
      <c r="J190" s="39" t="s">
        <v>862</v>
      </c>
      <c r="K190" s="59" t="str">
        <f>CONCATENATE("Album Amicorum Jacob Heyblocq - KB131H26_",A190,".jpg")</f>
        <v>Album Amicorum Jacob Heyblocq - KB131H26_237.jpg</v>
      </c>
      <c r="L190" s="39" t="s">
        <v>1186</v>
      </c>
    </row>
    <row r="191" spans="1:22" s="36" customFormat="1" ht="19.5" customHeight="1" x14ac:dyDescent="0.25">
      <c r="A191" s="35" t="s">
        <v>190</v>
      </c>
      <c r="B191" s="36" t="s">
        <v>594</v>
      </c>
      <c r="C191" s="36" t="s">
        <v>595</v>
      </c>
      <c r="D191" s="37" t="str">
        <f t="shared" si="7"/>
        <v>Klik</v>
      </c>
      <c r="F191" s="50" t="s">
        <v>651</v>
      </c>
      <c r="G191" s="50" t="s">
        <v>850</v>
      </c>
      <c r="H191" s="50"/>
      <c r="I191" s="50" t="s">
        <v>651</v>
      </c>
      <c r="J191" s="50" t="s">
        <v>850</v>
      </c>
      <c r="K191" s="38" t="str">
        <f t="shared" si="8"/>
        <v>Album Amicorum Jacob Heyblocq - KB131H26_238.jpg</v>
      </c>
      <c r="L191" s="36" t="s">
        <v>1187</v>
      </c>
      <c r="M191" s="39"/>
    </row>
    <row r="192" spans="1:22" s="36" customFormat="1" ht="19.5" customHeight="1" x14ac:dyDescent="0.25">
      <c r="A192" s="35" t="s">
        <v>191</v>
      </c>
      <c r="B192" s="36" t="s">
        <v>358</v>
      </c>
      <c r="C192" s="36" t="s">
        <v>518</v>
      </c>
      <c r="D192" s="37" t="str">
        <f t="shared" si="7"/>
        <v>Klik</v>
      </c>
      <c r="F192" s="50" t="s">
        <v>651</v>
      </c>
      <c r="G192" s="50" t="s">
        <v>850</v>
      </c>
      <c r="H192" s="50"/>
      <c r="I192" s="50" t="s">
        <v>651</v>
      </c>
      <c r="J192" s="50" t="s">
        <v>850</v>
      </c>
      <c r="K192" s="38" t="str">
        <f t="shared" si="8"/>
        <v>Album Amicorum Jacob Heyblocq - KB131H26_239.jpg</v>
      </c>
      <c r="L192" s="36" t="s">
        <v>1188</v>
      </c>
      <c r="M192" s="39"/>
    </row>
    <row r="193" spans="1:13" s="36" customFormat="1" ht="19.5" customHeight="1" x14ac:dyDescent="0.25">
      <c r="A193" s="35" t="s">
        <v>192</v>
      </c>
      <c r="B193" s="36" t="s">
        <v>356</v>
      </c>
      <c r="C193" s="36" t="s">
        <v>514</v>
      </c>
      <c r="D193" s="37" t="str">
        <f t="shared" si="7"/>
        <v>Klik</v>
      </c>
      <c r="E193" s="47" t="s">
        <v>846</v>
      </c>
      <c r="F193" s="50" t="s">
        <v>655</v>
      </c>
      <c r="G193" s="50" t="s">
        <v>926</v>
      </c>
      <c r="I193" s="36" t="s">
        <v>997</v>
      </c>
      <c r="J193" s="48" t="s">
        <v>998</v>
      </c>
      <c r="K193" s="38" t="str">
        <f t="shared" si="8"/>
        <v>Album Amicorum Jacob Heyblocq - KB131H26_240.jpg</v>
      </c>
      <c r="L193" s="36" t="s">
        <v>999</v>
      </c>
    </row>
    <row r="194" spans="1:13" s="36" customFormat="1" ht="19.5" customHeight="1" x14ac:dyDescent="0.25">
      <c r="A194" s="35" t="s">
        <v>193</v>
      </c>
      <c r="B194" s="36" t="s">
        <v>359</v>
      </c>
      <c r="C194" s="36" t="s">
        <v>622</v>
      </c>
      <c r="D194" s="37" t="str">
        <f t="shared" si="7"/>
        <v>Klik</v>
      </c>
      <c r="F194" s="50" t="s">
        <v>651</v>
      </c>
      <c r="G194" s="50" t="s">
        <v>850</v>
      </c>
      <c r="H194" s="50"/>
      <c r="I194" s="50" t="s">
        <v>651</v>
      </c>
      <c r="J194" s="50" t="s">
        <v>850</v>
      </c>
      <c r="K194" s="38" t="str">
        <f t="shared" si="8"/>
        <v>Album Amicorum Jacob Heyblocq - KB131H26_241.jpg</v>
      </c>
      <c r="L194" s="36" t="s">
        <v>1189</v>
      </c>
    </row>
    <row r="195" spans="1:13" s="36" customFormat="1" ht="19.5" customHeight="1" x14ac:dyDescent="0.25">
      <c r="A195" s="35" t="s">
        <v>194</v>
      </c>
      <c r="B195" s="36" t="s">
        <v>360</v>
      </c>
      <c r="C195" s="36" t="s">
        <v>553</v>
      </c>
      <c r="D195" s="37" t="str">
        <f t="shared" si="7"/>
        <v>Klik</v>
      </c>
      <c r="F195" s="50" t="s">
        <v>651</v>
      </c>
      <c r="G195" s="50" t="s">
        <v>850</v>
      </c>
      <c r="H195" s="50"/>
      <c r="I195" s="50" t="s">
        <v>651</v>
      </c>
      <c r="J195" s="50" t="s">
        <v>850</v>
      </c>
      <c r="K195" s="38" t="str">
        <f t="shared" si="8"/>
        <v>Album Amicorum Jacob Heyblocq - KB131H26_242.jpg</v>
      </c>
      <c r="L195" s="36" t="s">
        <v>1190</v>
      </c>
    </row>
    <row r="196" spans="1:13" s="36" customFormat="1" ht="19.5" customHeight="1" x14ac:dyDescent="0.25">
      <c r="A196" s="35" t="s">
        <v>195</v>
      </c>
      <c r="B196" s="36" t="s">
        <v>336</v>
      </c>
      <c r="C196" s="36" t="s">
        <v>496</v>
      </c>
      <c r="D196" s="37" t="str">
        <f t="shared" si="7"/>
        <v>Klik</v>
      </c>
      <c r="F196" s="50" t="s">
        <v>651</v>
      </c>
      <c r="G196" s="50" t="s">
        <v>850</v>
      </c>
      <c r="H196" s="50"/>
      <c r="I196" s="50" t="s">
        <v>651</v>
      </c>
      <c r="J196" s="50" t="s">
        <v>850</v>
      </c>
      <c r="K196" s="38" t="str">
        <f t="shared" si="8"/>
        <v>Album Amicorum Jacob Heyblocq - KB131H26_243.jpg</v>
      </c>
      <c r="L196" s="36" t="s">
        <v>1191</v>
      </c>
    </row>
    <row r="197" spans="1:13" s="36" customFormat="1" ht="19.5" customHeight="1" x14ac:dyDescent="0.25">
      <c r="A197" s="35" t="s">
        <v>196</v>
      </c>
      <c r="B197" s="46" t="s">
        <v>633</v>
      </c>
      <c r="C197" s="36" t="s">
        <v>570</v>
      </c>
      <c r="D197" s="37" t="str">
        <f t="shared" si="7"/>
        <v>Klik</v>
      </c>
      <c r="E197" s="47" t="s">
        <v>846</v>
      </c>
      <c r="F197" s="50" t="s">
        <v>655</v>
      </c>
      <c r="G197" s="50" t="s">
        <v>926</v>
      </c>
      <c r="I197" s="36" t="s">
        <v>1000</v>
      </c>
      <c r="J197" s="38" t="s">
        <v>1001</v>
      </c>
      <c r="K197" s="38" t="str">
        <f t="shared" si="8"/>
        <v>Album Amicorum Jacob Heyblocq - KB131H26_245.jpg</v>
      </c>
      <c r="L197" s="36" t="s">
        <v>1002</v>
      </c>
    </row>
    <row r="198" spans="1:13" s="41" customFormat="1" ht="19.5" customHeight="1" x14ac:dyDescent="0.25">
      <c r="A198" s="40" t="s">
        <v>198</v>
      </c>
      <c r="B198" s="41" t="s">
        <v>336</v>
      </c>
      <c r="C198" s="41" t="s">
        <v>496</v>
      </c>
      <c r="D198" s="42" t="str">
        <f>HYPERLINK(CONCATENATE("https://www.wikidata.org/wiki/",C198),"Klik")</f>
        <v>Klik</v>
      </c>
      <c r="F198" s="62" t="s">
        <v>1266</v>
      </c>
      <c r="G198" s="62" t="s">
        <v>1267</v>
      </c>
      <c r="I198" s="41" t="s">
        <v>1271</v>
      </c>
      <c r="J198" s="63" t="s">
        <v>1268</v>
      </c>
      <c r="K198" s="61" t="str">
        <f>CONCATENATE("Album Amicorum Jacob Heyblocq - KB131H26_",A198,".jpg")</f>
        <v>Album Amicorum Jacob Heyblocq - KB131H26_248.jpg</v>
      </c>
      <c r="L198" s="41" t="s">
        <v>1269</v>
      </c>
    </row>
    <row r="199" spans="1:13" s="41" customFormat="1" ht="19.5" customHeight="1" x14ac:dyDescent="0.25">
      <c r="A199" s="40" t="s">
        <v>199</v>
      </c>
      <c r="B199" s="41" t="s">
        <v>361</v>
      </c>
      <c r="C199" s="41" t="s">
        <v>502</v>
      </c>
      <c r="D199" s="42" t="str">
        <f t="shared" ref="D199" si="9">HYPERLINK(CONCATENATE("https://www.wikidata.org/wiki/",C199),"Klik")</f>
        <v>Klik</v>
      </c>
      <c r="E199" s="43" t="s">
        <v>846</v>
      </c>
      <c r="F199" s="41" t="s">
        <v>655</v>
      </c>
      <c r="G199" s="41" t="s">
        <v>926</v>
      </c>
      <c r="I199" s="41" t="s">
        <v>1263</v>
      </c>
      <c r="J199" s="61" t="s">
        <v>1264</v>
      </c>
      <c r="K199" s="61" t="str">
        <f>CONCATENATE("Album Amicorum Jacob Heyblocq - KB131H26_",A199,".jpg")</f>
        <v>Album Amicorum Jacob Heyblocq - KB131H26_249.jpg</v>
      </c>
      <c r="L199" s="41" t="s">
        <v>1265</v>
      </c>
      <c r="M199" s="40"/>
    </row>
    <row r="200" spans="1:13" s="41" customFormat="1" ht="19.5" customHeight="1" x14ac:dyDescent="0.25">
      <c r="A200" s="40" t="s">
        <v>200</v>
      </c>
      <c r="B200" s="41" t="s">
        <v>336</v>
      </c>
      <c r="C200" s="41" t="s">
        <v>496</v>
      </c>
      <c r="D200" s="42" t="str">
        <f>HYPERLINK(CONCATENATE("https://www.wikidata.org/wiki/",C200),"Klik")</f>
        <v>Klik</v>
      </c>
      <c r="F200" s="41" t="s">
        <v>651</v>
      </c>
      <c r="G200" s="41" t="s">
        <v>850</v>
      </c>
      <c r="I200" s="41" t="s">
        <v>1270</v>
      </c>
      <c r="J200" s="63" t="s">
        <v>1272</v>
      </c>
      <c r="K200" s="61" t="str">
        <f>CONCATENATE("Album Amicorum Jacob Heyblocq - KB131H26_",A200,".jpg")</f>
        <v>Album Amicorum Jacob Heyblocq - KB131H26_250.jpg</v>
      </c>
      <c r="L200" s="41" t="s">
        <v>1273</v>
      </c>
    </row>
    <row r="201" spans="1:13" s="36" customFormat="1" ht="19.5" customHeight="1" x14ac:dyDescent="0.25">
      <c r="A201" s="35" t="s">
        <v>201</v>
      </c>
      <c r="B201" s="36" t="s">
        <v>340</v>
      </c>
      <c r="C201" s="36" t="s">
        <v>525</v>
      </c>
      <c r="D201" s="37" t="str">
        <f t="shared" si="7"/>
        <v>Klik</v>
      </c>
      <c r="F201" s="50" t="s">
        <v>651</v>
      </c>
      <c r="G201" s="50" t="s">
        <v>850</v>
      </c>
      <c r="H201" s="50"/>
      <c r="I201" s="50" t="s">
        <v>651</v>
      </c>
      <c r="J201" s="50" t="s">
        <v>850</v>
      </c>
      <c r="K201" s="38" t="str">
        <f t="shared" si="8"/>
        <v>Album Amicorum Jacob Heyblocq - KB131H26_251.jpg</v>
      </c>
      <c r="L201" s="36" t="s">
        <v>1194</v>
      </c>
    </row>
    <row r="202" spans="1:13" s="36" customFormat="1" ht="19.5" customHeight="1" x14ac:dyDescent="0.25">
      <c r="A202" s="35" t="s">
        <v>202</v>
      </c>
      <c r="B202" s="36" t="s">
        <v>340</v>
      </c>
      <c r="C202" s="36" t="s">
        <v>525</v>
      </c>
      <c r="D202" s="37" t="str">
        <f t="shared" si="7"/>
        <v>Klik</v>
      </c>
      <c r="F202" s="50" t="s">
        <v>651</v>
      </c>
      <c r="G202" s="50" t="s">
        <v>850</v>
      </c>
      <c r="H202" s="50"/>
      <c r="I202" s="50" t="s">
        <v>651</v>
      </c>
      <c r="J202" s="50" t="s">
        <v>850</v>
      </c>
      <c r="K202" s="38" t="str">
        <f t="shared" si="8"/>
        <v>Album Amicorum Jacob Heyblocq - KB131H26_252.jpg</v>
      </c>
      <c r="L202" s="36" t="s">
        <v>1195</v>
      </c>
    </row>
    <row r="203" spans="1:13" s="36" customFormat="1" ht="19.5" customHeight="1" x14ac:dyDescent="0.25">
      <c r="A203" s="35" t="s">
        <v>203</v>
      </c>
      <c r="B203" s="36" t="s">
        <v>362</v>
      </c>
      <c r="C203" s="36" t="s">
        <v>584</v>
      </c>
      <c r="D203" s="37" t="str">
        <f t="shared" si="7"/>
        <v>Klik</v>
      </c>
      <c r="F203" s="50" t="s">
        <v>651</v>
      </c>
      <c r="G203" s="50" t="s">
        <v>850</v>
      </c>
      <c r="H203" s="50"/>
      <c r="I203" s="50" t="s">
        <v>651</v>
      </c>
      <c r="J203" s="50" t="s">
        <v>850</v>
      </c>
      <c r="K203" s="38" t="str">
        <f t="shared" si="8"/>
        <v>Album Amicorum Jacob Heyblocq - KB131H26_253.jpg</v>
      </c>
      <c r="L203" s="36" t="s">
        <v>1196</v>
      </c>
    </row>
    <row r="204" spans="1:13" s="36" customFormat="1" ht="19.5" customHeight="1" x14ac:dyDescent="0.25">
      <c r="A204" s="35" t="s">
        <v>204</v>
      </c>
      <c r="B204" s="46" t="s">
        <v>633</v>
      </c>
      <c r="C204" s="36" t="s">
        <v>570</v>
      </c>
      <c r="D204" s="37" t="str">
        <f>HYPERLINK(CONCATENATE("https://www.wikidata.org/wiki/",C204),"Klik")</f>
        <v>Klik</v>
      </c>
      <c r="E204" s="47" t="s">
        <v>846</v>
      </c>
      <c r="F204" s="50" t="s">
        <v>655</v>
      </c>
      <c r="G204" s="50" t="s">
        <v>926</v>
      </c>
      <c r="I204" s="36" t="s">
        <v>746</v>
      </c>
      <c r="J204" s="48" t="s">
        <v>1041</v>
      </c>
      <c r="K204" s="38" t="str">
        <f>CONCATENATE("Album Amicorum Jacob Heyblocq - KB131H26_",A204,".jpg")</f>
        <v>Album Amicorum Jacob Heyblocq - KB131H26_254a.jpg</v>
      </c>
      <c r="L204" s="36" t="s">
        <v>1042</v>
      </c>
    </row>
    <row r="205" spans="1:13" s="36" customFormat="1" ht="19.5" customHeight="1" x14ac:dyDescent="0.25">
      <c r="A205" s="35" t="s">
        <v>205</v>
      </c>
      <c r="B205" s="36" t="s">
        <v>261</v>
      </c>
      <c r="C205" s="36" t="s">
        <v>610</v>
      </c>
      <c r="D205" s="37" t="str">
        <f>HYPERLINK(CONCATENATE("https://www.wikidata.org/wiki/",C205),"Klik")</f>
        <v>Klik</v>
      </c>
      <c r="F205" s="50" t="s">
        <v>651</v>
      </c>
      <c r="G205" s="50" t="s">
        <v>850</v>
      </c>
      <c r="I205" s="36" t="s">
        <v>1193</v>
      </c>
      <c r="J205" s="48" t="s">
        <v>1227</v>
      </c>
      <c r="K205" s="38" t="str">
        <f>CONCATENATE("Album Amicorum Jacob Heyblocq - KB131H26_",A205,".jpg")</f>
        <v>Album Amicorum Jacob Heyblocq - KB131H26_254b.jpg</v>
      </c>
      <c r="L205" s="36" t="s">
        <v>1228</v>
      </c>
    </row>
    <row r="206" spans="1:13" s="36" customFormat="1" ht="19.5" customHeight="1" x14ac:dyDescent="0.25">
      <c r="A206" s="35" t="s">
        <v>206</v>
      </c>
      <c r="B206" s="36" t="s">
        <v>261</v>
      </c>
      <c r="C206" s="36" t="s">
        <v>610</v>
      </c>
      <c r="D206" s="37" t="str">
        <f>HYPERLINK(CONCATENATE("https://www.wikidata.org/wiki/",C206),"Klik")</f>
        <v>Klik</v>
      </c>
      <c r="F206" s="50" t="s">
        <v>651</v>
      </c>
      <c r="G206" s="50" t="s">
        <v>850</v>
      </c>
      <c r="I206" s="36" t="s">
        <v>817</v>
      </c>
      <c r="J206" s="48" t="s">
        <v>1227</v>
      </c>
      <c r="K206" s="38" t="str">
        <f>CONCATENATE("Album Amicorum Jacob Heyblocq - KB131H26_",A206,".jpg")</f>
        <v>Album Amicorum Jacob Heyblocq - KB131H26_254c.jpg</v>
      </c>
      <c r="L206" s="36" t="s">
        <v>1229</v>
      </c>
    </row>
    <row r="207" spans="1:13" s="36" customFormat="1" ht="19.5" customHeight="1" x14ac:dyDescent="0.25">
      <c r="A207" s="35" t="s">
        <v>207</v>
      </c>
      <c r="B207" s="36" t="s">
        <v>324</v>
      </c>
      <c r="C207" s="36" t="s">
        <v>493</v>
      </c>
      <c r="D207" s="37" t="str">
        <f t="shared" si="7"/>
        <v>Klik</v>
      </c>
      <c r="F207" s="50" t="s">
        <v>651</v>
      </c>
      <c r="G207" s="50" t="s">
        <v>850</v>
      </c>
      <c r="H207" s="50"/>
      <c r="I207" s="50" t="s">
        <v>651</v>
      </c>
      <c r="J207" s="50" t="s">
        <v>850</v>
      </c>
      <c r="K207" s="38" t="str">
        <f t="shared" si="8"/>
        <v>Album Amicorum Jacob Heyblocq - KB131H26_255.jpg</v>
      </c>
      <c r="L207" s="36" t="s">
        <v>1213</v>
      </c>
    </row>
    <row r="208" spans="1:13" s="36" customFormat="1" ht="19.5" customHeight="1" x14ac:dyDescent="0.25">
      <c r="A208" s="35" t="s">
        <v>208</v>
      </c>
      <c r="B208" s="36" t="s">
        <v>363</v>
      </c>
      <c r="C208" s="36" t="s">
        <v>516</v>
      </c>
      <c r="D208" s="37" t="str">
        <f t="shared" si="7"/>
        <v>Klik</v>
      </c>
      <c r="F208" s="50" t="s">
        <v>650</v>
      </c>
      <c r="G208" s="50" t="s">
        <v>860</v>
      </c>
      <c r="H208" s="50"/>
      <c r="I208" s="50" t="s">
        <v>650</v>
      </c>
      <c r="J208" s="50" t="s">
        <v>860</v>
      </c>
      <c r="K208" s="38" t="str">
        <f t="shared" si="8"/>
        <v>Album Amicorum Jacob Heyblocq - KB131H26_257.jpg</v>
      </c>
      <c r="L208" s="36" t="s">
        <v>1208</v>
      </c>
    </row>
    <row r="209" spans="1:22" s="36" customFormat="1" ht="19.5" customHeight="1" x14ac:dyDescent="0.25">
      <c r="A209" s="35" t="s">
        <v>209</v>
      </c>
      <c r="B209" s="36" t="s">
        <v>364</v>
      </c>
      <c r="C209" s="36" t="s">
        <v>535</v>
      </c>
      <c r="D209" s="37" t="str">
        <f t="shared" si="7"/>
        <v>Klik</v>
      </c>
      <c r="F209" s="50" t="s">
        <v>651</v>
      </c>
      <c r="G209" s="50" t="s">
        <v>850</v>
      </c>
      <c r="H209" s="50"/>
      <c r="I209" s="50" t="s">
        <v>651</v>
      </c>
      <c r="J209" s="50" t="s">
        <v>850</v>
      </c>
      <c r="K209" s="38" t="str">
        <f t="shared" si="8"/>
        <v>Album Amicorum Jacob Heyblocq - KB131H26_258.jpg</v>
      </c>
      <c r="L209" s="36" t="s">
        <v>1219</v>
      </c>
    </row>
    <row r="210" spans="1:22" s="36" customFormat="1" ht="19.5" customHeight="1" x14ac:dyDescent="0.25">
      <c r="A210" s="35" t="s">
        <v>210</v>
      </c>
      <c r="B210" s="36" t="s">
        <v>364</v>
      </c>
      <c r="C210" s="36" t="s">
        <v>535</v>
      </c>
      <c r="D210" s="37" t="str">
        <f t="shared" si="7"/>
        <v>Klik</v>
      </c>
      <c r="F210" s="50" t="s">
        <v>651</v>
      </c>
      <c r="G210" s="50" t="s">
        <v>850</v>
      </c>
      <c r="H210" s="50"/>
      <c r="I210" s="50" t="s">
        <v>651</v>
      </c>
      <c r="J210" s="50" t="s">
        <v>850</v>
      </c>
      <c r="K210" s="38" t="str">
        <f t="shared" si="8"/>
        <v>Album Amicorum Jacob Heyblocq - KB131H26_259.jpg</v>
      </c>
      <c r="L210" s="36" t="s">
        <v>1220</v>
      </c>
    </row>
    <row r="211" spans="1:22" s="36" customFormat="1" ht="19.5" customHeight="1" x14ac:dyDescent="0.25">
      <c r="A211" s="35" t="s">
        <v>211</v>
      </c>
      <c r="B211" s="36" t="s">
        <v>365</v>
      </c>
      <c r="C211" s="36" t="s">
        <v>577</v>
      </c>
      <c r="D211" s="37" t="str">
        <f t="shared" si="7"/>
        <v>Klik</v>
      </c>
      <c r="F211" s="50" t="s">
        <v>650</v>
      </c>
      <c r="G211" s="50" t="s">
        <v>860</v>
      </c>
      <c r="H211" s="50"/>
      <c r="I211" s="50" t="s">
        <v>650</v>
      </c>
      <c r="J211" s="50" t="s">
        <v>860</v>
      </c>
      <c r="K211" s="38" t="str">
        <f t="shared" si="8"/>
        <v>Album Amicorum Jacob Heyblocq - KB131H26_260.jpg</v>
      </c>
      <c r="L211" s="36" t="s">
        <v>1209</v>
      </c>
    </row>
    <row r="212" spans="1:22" s="36" customFormat="1" ht="19.5" customHeight="1" x14ac:dyDescent="0.25">
      <c r="A212" s="35" t="s">
        <v>212</v>
      </c>
      <c r="B212" s="36" t="s">
        <v>366</v>
      </c>
      <c r="C212" s="36" t="s">
        <v>612</v>
      </c>
      <c r="D212" s="37" t="str">
        <f t="shared" si="7"/>
        <v>Klik</v>
      </c>
      <c r="F212" s="50" t="s">
        <v>651</v>
      </c>
      <c r="G212" s="50" t="s">
        <v>850</v>
      </c>
      <c r="H212" s="50"/>
      <c r="I212" s="50" t="s">
        <v>651</v>
      </c>
      <c r="J212" s="50" t="s">
        <v>850</v>
      </c>
      <c r="K212" s="38" t="str">
        <f t="shared" si="8"/>
        <v>Album Amicorum Jacob Heyblocq - KB131H26_261.jpg</v>
      </c>
      <c r="L212" s="36" t="s">
        <v>1214</v>
      </c>
    </row>
    <row r="213" spans="1:22" s="36" customFormat="1" ht="19.5" customHeight="1" x14ac:dyDescent="0.25">
      <c r="A213" s="35" t="s">
        <v>213</v>
      </c>
      <c r="B213" s="36" t="s">
        <v>367</v>
      </c>
      <c r="C213" s="36" t="s">
        <v>588</v>
      </c>
      <c r="D213" s="37" t="str">
        <f t="shared" si="7"/>
        <v>Klik</v>
      </c>
      <c r="F213" s="50" t="s">
        <v>650</v>
      </c>
      <c r="G213" s="50" t="s">
        <v>860</v>
      </c>
      <c r="H213" s="50"/>
      <c r="I213" s="50" t="s">
        <v>650</v>
      </c>
      <c r="J213" s="50" t="s">
        <v>860</v>
      </c>
      <c r="K213" s="38" t="str">
        <f t="shared" si="8"/>
        <v>Album Amicorum Jacob Heyblocq - KB131H26_263.jpg</v>
      </c>
      <c r="L213" s="36" t="s">
        <v>1210</v>
      </c>
    </row>
    <row r="214" spans="1:22" s="36" customFormat="1" ht="19.5" customHeight="1" x14ac:dyDescent="0.25">
      <c r="A214" s="35" t="s">
        <v>214</v>
      </c>
      <c r="B214" s="36" t="s">
        <v>241</v>
      </c>
      <c r="C214" s="36" t="s">
        <v>541</v>
      </c>
      <c r="D214" s="37" t="str">
        <f t="shared" si="7"/>
        <v>Klik</v>
      </c>
      <c r="F214" s="50" t="s">
        <v>651</v>
      </c>
      <c r="G214" s="50" t="s">
        <v>850</v>
      </c>
      <c r="I214" s="36" t="s">
        <v>1197</v>
      </c>
      <c r="J214" s="48" t="s">
        <v>1223</v>
      </c>
      <c r="K214" s="38" t="str">
        <f t="shared" si="8"/>
        <v>Album Amicorum Jacob Heyblocq - KB131H26_264.jpg</v>
      </c>
      <c r="L214" s="36" t="s">
        <v>1222</v>
      </c>
    </row>
    <row r="215" spans="1:22" s="36" customFormat="1" ht="19.5" customHeight="1" x14ac:dyDescent="0.25">
      <c r="A215" s="35" t="s">
        <v>215</v>
      </c>
      <c r="B215" s="36" t="s">
        <v>368</v>
      </c>
      <c r="C215" s="36" t="s">
        <v>597</v>
      </c>
      <c r="D215" s="37" t="str">
        <f t="shared" ref="D215:D240" si="10">HYPERLINK(CONCATENATE("https://www.wikidata.org/wiki/",C215),"Klik")</f>
        <v>Klik</v>
      </c>
      <c r="F215" s="50" t="s">
        <v>650</v>
      </c>
      <c r="G215" s="50" t="s">
        <v>860</v>
      </c>
      <c r="H215" s="50"/>
      <c r="I215" s="50" t="s">
        <v>650</v>
      </c>
      <c r="J215" s="50" t="s">
        <v>860</v>
      </c>
      <c r="K215" s="38" t="str">
        <f t="shared" ref="K215:K240" si="11">CONCATENATE("Album Amicorum Jacob Heyblocq - KB131H26_",A215,".jpg")</f>
        <v>Album Amicorum Jacob Heyblocq - KB131H26_265.jpg</v>
      </c>
      <c r="L215" s="36" t="s">
        <v>1211</v>
      </c>
    </row>
    <row r="216" spans="1:22" s="36" customFormat="1" ht="19.5" customHeight="1" x14ac:dyDescent="0.25">
      <c r="A216" s="35" t="s">
        <v>216</v>
      </c>
      <c r="B216" s="36" t="s">
        <v>256</v>
      </c>
      <c r="C216" s="36" t="s">
        <v>544</v>
      </c>
      <c r="D216" s="37" t="str">
        <f>HYPERLINK(CONCATENATE("https://www.wikidata.org/wiki/",C216),"Klik")</f>
        <v>Klik</v>
      </c>
      <c r="F216" s="50" t="s">
        <v>651</v>
      </c>
      <c r="G216" s="50" t="s">
        <v>850</v>
      </c>
      <c r="I216" s="36" t="s">
        <v>818</v>
      </c>
      <c r="J216" s="38" t="s">
        <v>1198</v>
      </c>
      <c r="K216" s="38" t="str">
        <f>CONCATENATE("Album Amicorum Jacob Heyblocq - KB131H26_",A216,".jpg")</f>
        <v>Album Amicorum Jacob Heyblocq - KB131H26_266b.jpg</v>
      </c>
      <c r="L216" s="36" t="s">
        <v>1221</v>
      </c>
    </row>
    <row r="217" spans="1:22" s="36" customFormat="1" ht="19.5" customHeight="1" x14ac:dyDescent="0.25">
      <c r="A217" s="35" t="s">
        <v>217</v>
      </c>
      <c r="B217" s="36" t="s">
        <v>369</v>
      </c>
      <c r="C217" s="36" t="s">
        <v>498</v>
      </c>
      <c r="D217" s="37" t="str">
        <f t="shared" si="10"/>
        <v>Klik</v>
      </c>
      <c r="F217" s="50" t="s">
        <v>650</v>
      </c>
      <c r="G217" s="50" t="s">
        <v>860</v>
      </c>
      <c r="H217" s="50"/>
      <c r="I217" s="50" t="s">
        <v>650</v>
      </c>
      <c r="J217" s="50" t="s">
        <v>860</v>
      </c>
      <c r="K217" s="38" t="str">
        <f t="shared" si="11"/>
        <v>Album Amicorum Jacob Heyblocq - KB131H26_267.jpg</v>
      </c>
      <c r="L217" s="36" t="s">
        <v>1212</v>
      </c>
    </row>
    <row r="218" spans="1:22" s="36" customFormat="1" ht="19.5" customHeight="1" x14ac:dyDescent="0.25">
      <c r="A218" s="35" t="s">
        <v>218</v>
      </c>
      <c r="B218" s="36" t="s">
        <v>370</v>
      </c>
      <c r="C218" s="36" t="s">
        <v>578</v>
      </c>
      <c r="D218" s="37" t="str">
        <f t="shared" si="10"/>
        <v>Klik</v>
      </c>
      <c r="F218" s="50" t="s">
        <v>651</v>
      </c>
      <c r="G218" s="50" t="s">
        <v>850</v>
      </c>
      <c r="H218" s="50"/>
      <c r="I218" s="50" t="s">
        <v>651</v>
      </c>
      <c r="J218" s="50" t="s">
        <v>850</v>
      </c>
      <c r="K218" s="38" t="str">
        <f t="shared" si="11"/>
        <v>Album Amicorum Jacob Heyblocq - KB131H26_269.jpg</v>
      </c>
      <c r="L218" s="36" t="s">
        <v>1215</v>
      </c>
    </row>
    <row r="219" spans="1:22" s="36" customFormat="1" ht="19.5" customHeight="1" x14ac:dyDescent="0.25">
      <c r="A219" s="35" t="s">
        <v>219</v>
      </c>
      <c r="B219" s="36" t="s">
        <v>371</v>
      </c>
      <c r="C219" s="36" t="s">
        <v>532</v>
      </c>
      <c r="D219" s="37" t="str">
        <f t="shared" si="10"/>
        <v>Klik</v>
      </c>
      <c r="E219" s="47" t="s">
        <v>846</v>
      </c>
      <c r="F219" s="50" t="s">
        <v>655</v>
      </c>
      <c r="G219" s="50" t="s">
        <v>926</v>
      </c>
      <c r="I219" s="36" t="s">
        <v>1003</v>
      </c>
      <c r="J219" s="48" t="s">
        <v>1005</v>
      </c>
      <c r="K219" s="38" t="str">
        <f t="shared" si="11"/>
        <v>Album Amicorum Jacob Heyblocq - KB131H26_270.jpg</v>
      </c>
      <c r="L219" s="36" t="s">
        <v>1006</v>
      </c>
    </row>
    <row r="220" spans="1:22" s="36" customFormat="1" ht="19.5" customHeight="1" x14ac:dyDescent="0.25">
      <c r="A220" s="35" t="s">
        <v>220</v>
      </c>
      <c r="B220" s="36" t="s">
        <v>371</v>
      </c>
      <c r="C220" s="36" t="s">
        <v>532</v>
      </c>
      <c r="D220" s="37" t="str">
        <f t="shared" si="10"/>
        <v>Klik</v>
      </c>
      <c r="E220" s="47" t="s">
        <v>846</v>
      </c>
      <c r="F220" s="36" t="s">
        <v>688</v>
      </c>
      <c r="G220" s="36" t="s">
        <v>1076</v>
      </c>
      <c r="I220" s="36" t="s">
        <v>753</v>
      </c>
      <c r="J220" s="48" t="s">
        <v>1199</v>
      </c>
      <c r="K220" s="38" t="str">
        <f t="shared" si="11"/>
        <v>Album Amicorum Jacob Heyblocq - KB131H26_271.jpg</v>
      </c>
      <c r="L220" s="36" t="s">
        <v>1207</v>
      </c>
      <c r="M220" s="39"/>
    </row>
    <row r="221" spans="1:22" s="36" customFormat="1" ht="19.5" customHeight="1" x14ac:dyDescent="0.25">
      <c r="A221" s="35" t="s">
        <v>221</v>
      </c>
      <c r="B221" s="36" t="s">
        <v>372</v>
      </c>
      <c r="C221" s="36" t="s">
        <v>572</v>
      </c>
      <c r="D221" s="37" t="str">
        <f t="shared" si="10"/>
        <v>Klik</v>
      </c>
      <c r="F221" s="50" t="s">
        <v>651</v>
      </c>
      <c r="G221" s="50" t="s">
        <v>850</v>
      </c>
      <c r="H221" s="50"/>
      <c r="I221" s="50" t="s">
        <v>651</v>
      </c>
      <c r="J221" s="50" t="s">
        <v>850</v>
      </c>
      <c r="K221" s="38" t="str">
        <f t="shared" si="11"/>
        <v>Album Amicorum Jacob Heyblocq - KB131H26_272.jpg</v>
      </c>
      <c r="L221" s="36" t="s">
        <v>1224</v>
      </c>
    </row>
    <row r="222" spans="1:22" s="36" customFormat="1" ht="19.5" customHeight="1" x14ac:dyDescent="0.25">
      <c r="A222" s="35" t="s">
        <v>222</v>
      </c>
      <c r="B222" s="36" t="s">
        <v>372</v>
      </c>
      <c r="C222" s="36" t="s">
        <v>572</v>
      </c>
      <c r="D222" s="37" t="str">
        <f t="shared" si="10"/>
        <v>Klik</v>
      </c>
      <c r="F222" s="50" t="s">
        <v>651</v>
      </c>
      <c r="G222" s="50" t="s">
        <v>850</v>
      </c>
      <c r="H222" s="50"/>
      <c r="I222" s="50" t="s">
        <v>651</v>
      </c>
      <c r="J222" s="50" t="s">
        <v>850</v>
      </c>
      <c r="K222" s="38" t="str">
        <f t="shared" si="11"/>
        <v>Album Amicorum Jacob Heyblocq - KB131H26_273.jpg</v>
      </c>
      <c r="L222" s="36" t="s">
        <v>1225</v>
      </c>
      <c r="N222" s="39"/>
      <c r="O222" s="39"/>
      <c r="P222" s="39"/>
      <c r="Q222" s="39"/>
      <c r="R222" s="39"/>
      <c r="S222" s="39"/>
      <c r="T222" s="39"/>
      <c r="U222" s="39"/>
      <c r="V222" s="39"/>
    </row>
    <row r="223" spans="1:22" s="36" customFormat="1" ht="19.5" customHeight="1" x14ac:dyDescent="0.25">
      <c r="A223" s="35" t="s">
        <v>223</v>
      </c>
      <c r="B223" s="46" t="s">
        <v>633</v>
      </c>
      <c r="C223" s="36" t="s">
        <v>570</v>
      </c>
      <c r="D223" s="37" t="str">
        <f t="shared" si="10"/>
        <v>Klik</v>
      </c>
      <c r="E223" s="47" t="s">
        <v>846</v>
      </c>
      <c r="F223" s="50" t="s">
        <v>655</v>
      </c>
      <c r="G223" s="50" t="s">
        <v>926</v>
      </c>
      <c r="I223" s="36" t="s">
        <v>1004</v>
      </c>
      <c r="J223" s="48" t="s">
        <v>1007</v>
      </c>
      <c r="K223" s="38" t="str">
        <f t="shared" si="11"/>
        <v>Album Amicorum Jacob Heyblocq - KB131H26_275.jpg</v>
      </c>
      <c r="L223" s="36" t="s">
        <v>1008</v>
      </c>
    </row>
    <row r="224" spans="1:22" s="36" customFormat="1" ht="19.5" customHeight="1" x14ac:dyDescent="0.25">
      <c r="A224" s="35" t="s">
        <v>224</v>
      </c>
      <c r="B224" s="36" t="s">
        <v>373</v>
      </c>
      <c r="C224" s="36" t="s">
        <v>552</v>
      </c>
      <c r="D224" s="37" t="str">
        <f t="shared" si="10"/>
        <v>Klik</v>
      </c>
      <c r="F224" s="50" t="s">
        <v>651</v>
      </c>
      <c r="G224" s="50" t="s">
        <v>850</v>
      </c>
      <c r="H224" s="50"/>
      <c r="I224" s="50" t="s">
        <v>651</v>
      </c>
      <c r="J224" s="50" t="s">
        <v>850</v>
      </c>
      <c r="K224" s="38" t="str">
        <f t="shared" si="11"/>
        <v>Album Amicorum Jacob Heyblocq - KB131H26_276.jpg</v>
      </c>
      <c r="L224" s="36" t="s">
        <v>1216</v>
      </c>
    </row>
    <row r="225" spans="1:12" s="36" customFormat="1" ht="19.5" customHeight="1" x14ac:dyDescent="0.25">
      <c r="A225" s="35" t="s">
        <v>225</v>
      </c>
      <c r="B225" s="36" t="s">
        <v>373</v>
      </c>
      <c r="C225" s="36" t="s">
        <v>552</v>
      </c>
      <c r="D225" s="37" t="str">
        <f t="shared" si="10"/>
        <v>Klik</v>
      </c>
      <c r="E225" s="47" t="s">
        <v>846</v>
      </c>
      <c r="F225" s="50" t="s">
        <v>655</v>
      </c>
      <c r="G225" s="50" t="s">
        <v>926</v>
      </c>
      <c r="I225" s="36" t="s">
        <v>1009</v>
      </c>
      <c r="J225" s="48" t="s">
        <v>1011</v>
      </c>
      <c r="K225" s="38" t="str">
        <f t="shared" si="11"/>
        <v>Album Amicorum Jacob Heyblocq - KB131H26_277.jpg</v>
      </c>
      <c r="L225" s="36" t="s">
        <v>1012</v>
      </c>
    </row>
    <row r="226" spans="1:12" s="36" customFormat="1" ht="19.5" customHeight="1" x14ac:dyDescent="0.25">
      <c r="A226" s="35" t="s">
        <v>226</v>
      </c>
      <c r="B226" s="36" t="s">
        <v>374</v>
      </c>
      <c r="C226" s="36" t="s">
        <v>523</v>
      </c>
      <c r="D226" s="37" t="str">
        <f t="shared" si="10"/>
        <v>Klik</v>
      </c>
      <c r="F226" s="50" t="s">
        <v>651</v>
      </c>
      <c r="G226" s="50" t="s">
        <v>850</v>
      </c>
      <c r="H226" s="50"/>
      <c r="I226" s="50" t="s">
        <v>651</v>
      </c>
      <c r="J226" s="50" t="s">
        <v>850</v>
      </c>
      <c r="K226" s="38" t="str">
        <f t="shared" si="11"/>
        <v>Album Amicorum Jacob Heyblocq - KB131H26_278.jpg</v>
      </c>
      <c r="L226" s="36" t="s">
        <v>1217</v>
      </c>
    </row>
    <row r="227" spans="1:12" s="36" customFormat="1" ht="19.5" customHeight="1" x14ac:dyDescent="0.25">
      <c r="A227" s="35" t="s">
        <v>227</v>
      </c>
      <c r="B227" s="36" t="s">
        <v>374</v>
      </c>
      <c r="C227" s="36" t="s">
        <v>523</v>
      </c>
      <c r="D227" s="37" t="str">
        <f t="shared" si="10"/>
        <v>Klik</v>
      </c>
      <c r="E227" s="47" t="s">
        <v>846</v>
      </c>
      <c r="F227" s="50" t="s">
        <v>655</v>
      </c>
      <c r="G227" s="50" t="s">
        <v>926</v>
      </c>
      <c r="I227" s="36" t="s">
        <v>1010</v>
      </c>
      <c r="J227" s="48" t="s">
        <v>1013</v>
      </c>
      <c r="K227" s="38" t="str">
        <f t="shared" si="11"/>
        <v>Album Amicorum Jacob Heyblocq - KB131H26_279.jpg</v>
      </c>
      <c r="L227" s="36" t="s">
        <v>1014</v>
      </c>
    </row>
    <row r="228" spans="1:12" s="36" customFormat="1" ht="19.5" customHeight="1" x14ac:dyDescent="0.25">
      <c r="A228" s="35" t="s">
        <v>228</v>
      </c>
      <c r="B228" s="36" t="s">
        <v>374</v>
      </c>
      <c r="C228" s="36" t="s">
        <v>523</v>
      </c>
      <c r="D228" s="37" t="str">
        <f t="shared" si="10"/>
        <v>Klik</v>
      </c>
      <c r="F228" s="50" t="s">
        <v>651</v>
      </c>
      <c r="G228" s="50" t="s">
        <v>850</v>
      </c>
      <c r="I228" s="36" t="s">
        <v>1200</v>
      </c>
      <c r="J228" s="48" t="s">
        <v>1201</v>
      </c>
      <c r="K228" s="38" t="str">
        <f t="shared" si="11"/>
        <v>Album Amicorum Jacob Heyblocq - KB131H26_282.jpg</v>
      </c>
      <c r="L228" s="36" t="s">
        <v>1237</v>
      </c>
    </row>
    <row r="229" spans="1:12" s="36" customFormat="1" ht="19.5" customHeight="1" x14ac:dyDescent="0.25">
      <c r="A229" s="35" t="s">
        <v>229</v>
      </c>
      <c r="B229" s="36" t="s">
        <v>375</v>
      </c>
      <c r="C229" s="36" t="s">
        <v>506</v>
      </c>
      <c r="D229" s="37" t="str">
        <f t="shared" si="10"/>
        <v>Klik</v>
      </c>
      <c r="E229" s="47" t="s">
        <v>846</v>
      </c>
      <c r="F229" s="50" t="s">
        <v>655</v>
      </c>
      <c r="G229" s="50" t="s">
        <v>926</v>
      </c>
      <c r="I229" s="36" t="s">
        <v>1015</v>
      </c>
      <c r="J229" s="48" t="s">
        <v>1017</v>
      </c>
      <c r="K229" s="38" t="str">
        <f t="shared" si="11"/>
        <v>Album Amicorum Jacob Heyblocq - KB131H26_283.jpg</v>
      </c>
      <c r="L229" s="36" t="s">
        <v>1202</v>
      </c>
    </row>
    <row r="230" spans="1:12" s="36" customFormat="1" ht="19.5" customHeight="1" x14ac:dyDescent="0.25">
      <c r="A230" s="35" t="s">
        <v>230</v>
      </c>
      <c r="B230" s="36" t="s">
        <v>376</v>
      </c>
      <c r="C230" s="36" t="s">
        <v>625</v>
      </c>
      <c r="D230" s="37" t="str">
        <f t="shared" si="10"/>
        <v>Klik</v>
      </c>
      <c r="E230" s="47" t="s">
        <v>846</v>
      </c>
      <c r="F230" s="50" t="s">
        <v>655</v>
      </c>
      <c r="G230" s="50" t="s">
        <v>926</v>
      </c>
      <c r="I230" s="36" t="s">
        <v>1016</v>
      </c>
      <c r="J230" s="48" t="s">
        <v>1018</v>
      </c>
      <c r="K230" s="38" t="str">
        <f t="shared" si="11"/>
        <v>Album Amicorum Jacob Heyblocq - KB131H26_285.jpg</v>
      </c>
      <c r="L230" s="36" t="s">
        <v>1019</v>
      </c>
    </row>
    <row r="231" spans="1:12" s="36" customFormat="1" ht="19.5" customHeight="1" x14ac:dyDescent="0.25">
      <c r="A231" s="35" t="s">
        <v>231</v>
      </c>
      <c r="B231" s="36" t="s">
        <v>376</v>
      </c>
      <c r="C231" s="36" t="s">
        <v>625</v>
      </c>
      <c r="D231" s="37" t="str">
        <f t="shared" si="10"/>
        <v>Klik</v>
      </c>
      <c r="E231" s="47" t="s">
        <v>846</v>
      </c>
      <c r="F231" s="50" t="s">
        <v>655</v>
      </c>
      <c r="G231" s="50" t="s">
        <v>926</v>
      </c>
      <c r="I231" s="36" t="s">
        <v>1020</v>
      </c>
      <c r="J231" s="48" t="s">
        <v>1022</v>
      </c>
      <c r="K231" s="38" t="str">
        <f t="shared" si="11"/>
        <v>Album Amicorum Jacob Heyblocq - KB131H26_287.jpg</v>
      </c>
      <c r="L231" s="36" t="s">
        <v>1024</v>
      </c>
    </row>
    <row r="232" spans="1:12" s="36" customFormat="1" ht="19.5" customHeight="1" x14ac:dyDescent="0.25">
      <c r="A232" s="35" t="s">
        <v>232</v>
      </c>
      <c r="B232" s="46" t="s">
        <v>633</v>
      </c>
      <c r="C232" s="36" t="s">
        <v>570</v>
      </c>
      <c r="D232" s="37" t="str">
        <f t="shared" si="10"/>
        <v>Klik</v>
      </c>
      <c r="E232" s="47" t="s">
        <v>846</v>
      </c>
      <c r="F232" s="50" t="s">
        <v>655</v>
      </c>
      <c r="G232" s="50" t="s">
        <v>926</v>
      </c>
      <c r="I232" s="36" t="s">
        <v>1021</v>
      </c>
      <c r="J232" s="48" t="s">
        <v>1023</v>
      </c>
      <c r="K232" s="38" t="str">
        <f t="shared" si="11"/>
        <v>Album Amicorum Jacob Heyblocq - KB131H26_289.jpg</v>
      </c>
      <c r="L232" s="36" t="s">
        <v>1025</v>
      </c>
    </row>
    <row r="233" spans="1:12" s="36" customFormat="1" ht="19.5" customHeight="1" x14ac:dyDescent="0.25">
      <c r="A233" s="35" t="s">
        <v>233</v>
      </c>
      <c r="B233" s="36" t="s">
        <v>377</v>
      </c>
      <c r="C233" s="36" t="s">
        <v>520</v>
      </c>
      <c r="D233" s="37" t="str">
        <f t="shared" si="10"/>
        <v>Klik</v>
      </c>
      <c r="E233" s="47" t="s">
        <v>846</v>
      </c>
      <c r="F233" s="50" t="s">
        <v>655</v>
      </c>
      <c r="G233" s="50" t="s">
        <v>926</v>
      </c>
      <c r="I233" s="36" t="s">
        <v>1026</v>
      </c>
      <c r="J233" s="48" t="s">
        <v>1029</v>
      </c>
      <c r="K233" s="38" t="str">
        <f t="shared" si="11"/>
        <v>Album Amicorum Jacob Heyblocq - KB131H26_291.jpg</v>
      </c>
      <c r="L233" s="36" t="s">
        <v>1030</v>
      </c>
    </row>
    <row r="234" spans="1:12" s="36" customFormat="1" ht="19.5" customHeight="1" x14ac:dyDescent="0.25">
      <c r="A234" s="35" t="s">
        <v>234</v>
      </c>
      <c r="B234" s="36" t="s">
        <v>378</v>
      </c>
      <c r="C234" s="36" t="s">
        <v>530</v>
      </c>
      <c r="D234" s="37" t="str">
        <f t="shared" si="10"/>
        <v>Klik</v>
      </c>
      <c r="E234" s="47" t="s">
        <v>846</v>
      </c>
      <c r="F234" s="50" t="s">
        <v>655</v>
      </c>
      <c r="G234" s="50" t="s">
        <v>926</v>
      </c>
      <c r="I234" s="36" t="s">
        <v>1027</v>
      </c>
      <c r="J234" s="48" t="s">
        <v>1028</v>
      </c>
      <c r="K234" s="38" t="str">
        <f t="shared" si="11"/>
        <v>Album Amicorum Jacob Heyblocq - KB131H26_295.jpg</v>
      </c>
      <c r="L234" s="36" t="s">
        <v>1031</v>
      </c>
    </row>
    <row r="235" spans="1:12" s="39" customFormat="1" ht="19.5" customHeight="1" x14ac:dyDescent="0.25">
      <c r="A235" s="56" t="s">
        <v>235</v>
      </c>
      <c r="B235" s="39" t="s">
        <v>377</v>
      </c>
      <c r="C235" s="39" t="s">
        <v>520</v>
      </c>
      <c r="D235" s="57" t="str">
        <f>HYPERLINK(CONCATENATE("https://www.wikidata.org/wiki/",C235),"Klik")</f>
        <v>Klik</v>
      </c>
      <c r="E235" s="58" t="s">
        <v>846</v>
      </c>
      <c r="F235" s="62" t="s">
        <v>1203</v>
      </c>
      <c r="G235" s="62" t="s">
        <v>1204</v>
      </c>
      <c r="I235" s="39" t="s">
        <v>1205</v>
      </c>
      <c r="J235" s="65" t="s">
        <v>1206</v>
      </c>
      <c r="K235" s="59" t="str">
        <f>CONCATENATE("Album Amicorum Jacob Heyblocq - KB131H26_",A235,".jpg")</f>
        <v>Album Amicorum Jacob Heyblocq - KB131H26_297.jpg</v>
      </c>
      <c r="L235" s="39" t="s">
        <v>1226</v>
      </c>
    </row>
    <row r="236" spans="1:12" s="36" customFormat="1" ht="19.5" customHeight="1" x14ac:dyDescent="0.25">
      <c r="A236" s="35" t="s">
        <v>236</v>
      </c>
      <c r="B236" s="36" t="s">
        <v>377</v>
      </c>
      <c r="C236" s="36" t="s">
        <v>520</v>
      </c>
      <c r="D236" s="37" t="str">
        <f t="shared" si="10"/>
        <v>Klik</v>
      </c>
      <c r="F236" s="50" t="s">
        <v>651</v>
      </c>
      <c r="G236" s="50" t="s">
        <v>850</v>
      </c>
      <c r="H236" s="50"/>
      <c r="I236" s="50" t="s">
        <v>651</v>
      </c>
      <c r="J236" s="50" t="s">
        <v>850</v>
      </c>
      <c r="K236" s="38" t="str">
        <f t="shared" si="11"/>
        <v>Album Amicorum Jacob Heyblocq - KB131H26_298.jpg</v>
      </c>
      <c r="L236" s="36" t="s">
        <v>1218</v>
      </c>
    </row>
    <row r="237" spans="1:12" s="36" customFormat="1" ht="19.5" customHeight="1" x14ac:dyDescent="0.25">
      <c r="A237" s="35" t="s">
        <v>237</v>
      </c>
      <c r="B237" s="36" t="s">
        <v>379</v>
      </c>
      <c r="C237" s="36" t="s">
        <v>589</v>
      </c>
      <c r="D237" s="37" t="str">
        <f t="shared" si="10"/>
        <v>Klik</v>
      </c>
      <c r="E237" s="47" t="s">
        <v>846</v>
      </c>
      <c r="F237" s="50" t="s">
        <v>655</v>
      </c>
      <c r="G237" s="50" t="s">
        <v>926</v>
      </c>
      <c r="I237" s="36" t="s">
        <v>1032</v>
      </c>
      <c r="J237" s="48" t="s">
        <v>1035</v>
      </c>
      <c r="K237" s="38" t="str">
        <f t="shared" si="11"/>
        <v>Album Amicorum Jacob Heyblocq - KB131H26_299.jpg</v>
      </c>
      <c r="L237" s="36" t="s">
        <v>1038</v>
      </c>
    </row>
    <row r="238" spans="1:12" s="36" customFormat="1" ht="19.5" customHeight="1" x14ac:dyDescent="0.25">
      <c r="A238" s="35" t="s">
        <v>238</v>
      </c>
      <c r="B238" s="46" t="s">
        <v>633</v>
      </c>
      <c r="C238" s="36" t="s">
        <v>570</v>
      </c>
      <c r="D238" s="37" t="str">
        <f t="shared" si="10"/>
        <v>Klik</v>
      </c>
      <c r="E238" s="47" t="s">
        <v>846</v>
      </c>
      <c r="F238" s="50" t="s">
        <v>655</v>
      </c>
      <c r="G238" s="50" t="s">
        <v>926</v>
      </c>
      <c r="I238" s="36" t="s">
        <v>1033</v>
      </c>
      <c r="J238" s="48" t="s">
        <v>1036</v>
      </c>
      <c r="K238" s="38" t="str">
        <f t="shared" si="11"/>
        <v>Album Amicorum Jacob Heyblocq - KB131H26_301.jpg</v>
      </c>
      <c r="L238" s="36" t="s">
        <v>1039</v>
      </c>
    </row>
    <row r="239" spans="1:12" s="36" customFormat="1" ht="19.5" customHeight="1" x14ac:dyDescent="0.25">
      <c r="A239" s="35" t="s">
        <v>239</v>
      </c>
      <c r="B239" s="46" t="s">
        <v>633</v>
      </c>
      <c r="C239" s="36" t="s">
        <v>570</v>
      </c>
      <c r="D239" s="37" t="str">
        <f t="shared" si="10"/>
        <v>Klik</v>
      </c>
      <c r="E239" s="47" t="s">
        <v>846</v>
      </c>
      <c r="F239" s="50" t="s">
        <v>655</v>
      </c>
      <c r="G239" s="50" t="s">
        <v>926</v>
      </c>
      <c r="I239" s="36" t="s">
        <v>1034</v>
      </c>
      <c r="J239" s="48" t="s">
        <v>1037</v>
      </c>
      <c r="K239" s="38" t="str">
        <f t="shared" si="11"/>
        <v>Album Amicorum Jacob Heyblocq - KB131H26_303.jpg</v>
      </c>
      <c r="L239" s="36" t="s">
        <v>1040</v>
      </c>
    </row>
    <row r="240" spans="1:12" s="36" customFormat="1" ht="19.5" customHeight="1" x14ac:dyDescent="0.25">
      <c r="A240" s="35" t="s">
        <v>240</v>
      </c>
      <c r="B240" s="46" t="s">
        <v>633</v>
      </c>
      <c r="C240" s="36" t="s">
        <v>570</v>
      </c>
      <c r="D240" s="37" t="str">
        <f t="shared" si="10"/>
        <v>Klik</v>
      </c>
      <c r="E240" s="47" t="s">
        <v>846</v>
      </c>
      <c r="F240" s="50" t="s">
        <v>655</v>
      </c>
      <c r="G240" s="50" t="s">
        <v>926</v>
      </c>
      <c r="I240" s="36" t="s">
        <v>783</v>
      </c>
      <c r="J240" s="48" t="s">
        <v>1043</v>
      </c>
      <c r="K240" s="38" t="str">
        <f t="shared" si="11"/>
        <v>Album Amicorum Jacob Heyblocq - KB131H26_304a.jpg</v>
      </c>
      <c r="L240" s="36" t="s">
        <v>1044</v>
      </c>
    </row>
    <row r="241" spans="1:12" s="41" customFormat="1" ht="19.5" customHeight="1" x14ac:dyDescent="0.25">
      <c r="A241" s="40" t="s">
        <v>634</v>
      </c>
      <c r="B241" s="64" t="s">
        <v>633</v>
      </c>
      <c r="C241" s="41" t="s">
        <v>570</v>
      </c>
      <c r="D241" s="42" t="s">
        <v>873</v>
      </c>
      <c r="F241" s="41" t="s">
        <v>786</v>
      </c>
      <c r="G241" s="41" t="s">
        <v>1230</v>
      </c>
      <c r="I241" s="41" t="s">
        <v>787</v>
      </c>
      <c r="J241" s="44" t="s">
        <v>1231</v>
      </c>
      <c r="K241" s="61" t="s">
        <v>1236</v>
      </c>
      <c r="L241" s="41" t="s">
        <v>1233</v>
      </c>
    </row>
    <row r="242" spans="1:12" s="41" customFormat="1" ht="19.5" customHeight="1" x14ac:dyDescent="0.25">
      <c r="A242" s="40" t="s">
        <v>863</v>
      </c>
      <c r="B242" s="64" t="s">
        <v>633</v>
      </c>
      <c r="C242" s="41" t="s">
        <v>570</v>
      </c>
      <c r="D242" s="42" t="s">
        <v>873</v>
      </c>
      <c r="F242" s="41" t="s">
        <v>786</v>
      </c>
      <c r="G242" s="41" t="s">
        <v>1230</v>
      </c>
      <c r="I242" s="41" t="s">
        <v>789</v>
      </c>
      <c r="J242" s="44" t="s">
        <v>1232</v>
      </c>
      <c r="K242" s="61" t="s">
        <v>1235</v>
      </c>
      <c r="L242" s="41" t="s">
        <v>1234</v>
      </c>
    </row>
  </sheetData>
  <sortState xmlns:xlrd2="http://schemas.microsoft.com/office/spreadsheetml/2017/richdata2" ref="A2:V240">
    <sortCondition ref="A2:A240"/>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45"/>
  <sheetViews>
    <sheetView topLeftCell="A189" zoomScaleNormal="100" workbookViewId="0">
      <selection activeCell="A199" sqref="A199:XFD199"/>
    </sheetView>
  </sheetViews>
  <sheetFormatPr defaultColWidth="12.85546875" defaultRowHeight="19.5" customHeight="1" x14ac:dyDescent="0.25"/>
  <cols>
    <col min="1" max="1" width="12.85546875" style="13"/>
    <col min="2" max="5" width="12.85546875" style="12"/>
    <col min="6" max="8" width="31.42578125" style="12" customWidth="1"/>
    <col min="9" max="9" width="31.42578125" style="29" customWidth="1"/>
    <col min="10" max="16384" width="12.85546875" style="12"/>
  </cols>
  <sheetData>
    <row r="1" spans="1:21" ht="19.5" customHeight="1" x14ac:dyDescent="0.25">
      <c r="A1" s="7" t="s">
        <v>0</v>
      </c>
      <c r="B1" s="8" t="s">
        <v>793</v>
      </c>
      <c r="C1" s="8" t="s">
        <v>792</v>
      </c>
      <c r="D1" s="8"/>
      <c r="E1" s="9" t="s">
        <v>642</v>
      </c>
      <c r="F1" s="10" t="s">
        <v>845</v>
      </c>
      <c r="G1" s="30" t="s">
        <v>644</v>
      </c>
      <c r="H1" s="10" t="s">
        <v>794</v>
      </c>
      <c r="I1" s="11" t="s">
        <v>638</v>
      </c>
      <c r="J1" s="8" t="s">
        <v>790</v>
      </c>
      <c r="K1" s="8" t="s">
        <v>791</v>
      </c>
      <c r="L1" s="8"/>
      <c r="M1" s="8"/>
      <c r="N1" s="8"/>
      <c r="O1" s="8"/>
      <c r="P1" s="8"/>
      <c r="Q1" s="8"/>
      <c r="R1" s="8" t="s">
        <v>1</v>
      </c>
      <c r="S1" s="8" t="s">
        <v>2</v>
      </c>
    </row>
    <row r="2" spans="1:21" ht="19.5" customHeight="1" x14ac:dyDescent="0.25">
      <c r="A2" s="13" t="s">
        <v>3</v>
      </c>
      <c r="B2" s="12" t="s">
        <v>241</v>
      </c>
      <c r="C2" s="12" t="s">
        <v>541</v>
      </c>
      <c r="D2" s="14" t="str">
        <f t="shared" ref="D2:D65" si="0">HYPERLINK(CONCATENATE("https://www.wikidata.org/wiki/",C2),"Klik")</f>
        <v>Klik</v>
      </c>
      <c r="E2" s="12" t="s">
        <v>645</v>
      </c>
      <c r="H2" s="12" t="s">
        <v>640</v>
      </c>
      <c r="I2" s="15" t="s">
        <v>641</v>
      </c>
      <c r="J2" s="15" t="str">
        <f t="shared" ref="J2:J33" si="1">CONCATENATE("Album Amicorum Jacob Heyblocq - KB131H26_",A2,".jpg")</f>
        <v>Album Amicorum Jacob Heyblocq - KB131H26_007.jpg</v>
      </c>
      <c r="K2" s="12" t="str">
        <f>CONCATENATE(helper!$B$1," - ",helper!$B$2,A2," - ",B2," - ",I2,helper!$B$3)</f>
        <v>Album amicorum Jacob Heyblocq KB131H26 - p007 - Jacobus Heyblocq - Dedication of the album.jpg</v>
      </c>
      <c r="M2" s="16"/>
      <c r="Q2" s="14"/>
      <c r="R2" s="12" t="s">
        <v>380</v>
      </c>
      <c r="S2" s="14" t="s">
        <v>432</v>
      </c>
      <c r="U2" s="18"/>
    </row>
    <row r="3" spans="1:21" s="18" customFormat="1" ht="19.5" customHeight="1" x14ac:dyDescent="0.25">
      <c r="A3" s="17" t="s">
        <v>4</v>
      </c>
      <c r="B3" s="18" t="s">
        <v>242</v>
      </c>
      <c r="C3" s="18" t="s">
        <v>592</v>
      </c>
      <c r="D3" s="19" t="str">
        <f t="shared" si="0"/>
        <v>Klik</v>
      </c>
      <c r="E3" s="18" t="s">
        <v>647</v>
      </c>
      <c r="F3" s="31" t="s">
        <v>846</v>
      </c>
      <c r="G3" s="12"/>
      <c r="H3" s="18" t="s">
        <v>648</v>
      </c>
      <c r="I3" s="15"/>
      <c r="J3" s="20" t="str">
        <f t="shared" si="1"/>
        <v>Album Amicorum Jacob Heyblocq - KB131H26_008.jpg</v>
      </c>
      <c r="K3" s="18" t="str">
        <f>CONCATENATE(helper!$B$1," - ",helper!$B$2,A3," - ",B3," - ",I3,helper!$B$3)</f>
        <v>Album amicorum Jacob Heyblocq KB131H26 - p008 - Salomon Saverij - .jpg</v>
      </c>
      <c r="M3" s="21"/>
      <c r="Q3" s="19"/>
      <c r="R3" s="18" t="s">
        <v>381</v>
      </c>
      <c r="S3" s="19" t="s">
        <v>433</v>
      </c>
    </row>
    <row r="4" spans="1:21" ht="19.5" customHeight="1" x14ac:dyDescent="0.25">
      <c r="A4" s="13" t="s">
        <v>5</v>
      </c>
      <c r="B4" s="12" t="s">
        <v>243</v>
      </c>
      <c r="C4" s="12" t="s">
        <v>603</v>
      </c>
      <c r="D4" s="14" t="str">
        <f t="shared" si="0"/>
        <v>Klik</v>
      </c>
      <c r="E4" s="12" t="s">
        <v>650</v>
      </c>
      <c r="H4" s="12" t="s">
        <v>650</v>
      </c>
      <c r="I4" s="15"/>
      <c r="J4" s="15" t="str">
        <f t="shared" si="1"/>
        <v>Album Amicorum Jacob Heyblocq - KB131H26_009.jpg</v>
      </c>
      <c r="K4" s="12" t="str">
        <f>CONCATENATE(helper!$B$1," - ",helper!$B$2,A4," - ",B4," - ",I4,helper!$B$3)</f>
        <v>Album amicorum Jacob Heyblocq KB131H26 - p009 - Franciscus Snellinx - .jpg</v>
      </c>
      <c r="M4" s="16"/>
      <c r="Q4" s="14"/>
      <c r="R4" s="12" t="s">
        <v>382</v>
      </c>
      <c r="S4" s="14" t="s">
        <v>434</v>
      </c>
    </row>
    <row r="5" spans="1:21" ht="19.5" customHeight="1" x14ac:dyDescent="0.25">
      <c r="A5" s="13" t="s">
        <v>6</v>
      </c>
      <c r="B5" s="12" t="s">
        <v>243</v>
      </c>
      <c r="C5" s="12" t="s">
        <v>603</v>
      </c>
      <c r="D5" s="14" t="str">
        <f t="shared" si="0"/>
        <v>Klik</v>
      </c>
      <c r="E5" s="12" t="s">
        <v>650</v>
      </c>
      <c r="H5" s="12" t="s">
        <v>650</v>
      </c>
      <c r="I5" s="15"/>
      <c r="J5" s="15" t="str">
        <f t="shared" si="1"/>
        <v>Album Amicorum Jacob Heyblocq - KB131H26_010.jpg</v>
      </c>
      <c r="K5" s="12" t="str">
        <f>CONCATENATE(helper!$B$1," - ",helper!$B$2,A5," - ",B5," - ",I5,helper!$B$3)</f>
        <v>Album amicorum Jacob Heyblocq KB131H26 - p010 - Franciscus Snellinx - .jpg</v>
      </c>
      <c r="M5" s="16"/>
      <c r="Q5" s="14"/>
      <c r="R5" s="12" t="s">
        <v>382</v>
      </c>
      <c r="S5" s="14" t="s">
        <v>434</v>
      </c>
    </row>
    <row r="6" spans="1:21" ht="19.5" customHeight="1" x14ac:dyDescent="0.25">
      <c r="A6" s="13" t="s">
        <v>7</v>
      </c>
      <c r="B6" s="12" t="s">
        <v>244</v>
      </c>
      <c r="C6" s="12" t="s">
        <v>617</v>
      </c>
      <c r="D6" s="14" t="str">
        <f t="shared" si="0"/>
        <v>Klik</v>
      </c>
      <c r="E6" s="12" t="s">
        <v>650</v>
      </c>
      <c r="H6" s="12" t="s">
        <v>650</v>
      </c>
      <c r="I6" s="15"/>
      <c r="J6" s="15" t="str">
        <f t="shared" si="1"/>
        <v>Album Amicorum Jacob Heyblocq - KB131H26_011.jpg</v>
      </c>
      <c r="K6" s="12" t="str">
        <f>CONCATENATE(helper!$B$1," - ",helper!$B$2,A6," - ",B6," - ",I6,helper!$B$3)</f>
        <v>Album amicorum Jacob Heyblocq KB131H26 - p011 - Joost van den Vondel - .jpg</v>
      </c>
      <c r="L6" s="16"/>
      <c r="M6" s="16"/>
      <c r="Q6" s="14"/>
      <c r="R6" s="12" t="s">
        <v>383</v>
      </c>
      <c r="S6" s="14" t="s">
        <v>435</v>
      </c>
    </row>
    <row r="7" spans="1:21" ht="19.5" customHeight="1" x14ac:dyDescent="0.25">
      <c r="A7" s="13" t="s">
        <v>8</v>
      </c>
      <c r="B7" s="12" t="s">
        <v>245</v>
      </c>
      <c r="C7" s="12" t="s">
        <v>490</v>
      </c>
      <c r="D7" s="14" t="str">
        <f t="shared" si="0"/>
        <v>Klik</v>
      </c>
      <c r="E7" s="12" t="s">
        <v>650</v>
      </c>
      <c r="H7" s="12" t="s">
        <v>650</v>
      </c>
      <c r="I7" s="15"/>
      <c r="J7" s="15" t="str">
        <f t="shared" si="1"/>
        <v>Album Amicorum Jacob Heyblocq - KB131H26_012.jpg</v>
      </c>
      <c r="K7" s="12" t="str">
        <f>CONCATENATE(helper!$B$1," - ",helper!$B$2,A7," - ",B7," - ",I7,helper!$B$3)</f>
        <v>Album amicorum Jacob Heyblocq KB131H26 - p012 - Reyer Anslo - .jpg</v>
      </c>
      <c r="M7" s="16"/>
      <c r="Q7" s="14"/>
      <c r="R7" s="12" t="s">
        <v>384</v>
      </c>
      <c r="S7" s="14" t="s">
        <v>436</v>
      </c>
    </row>
    <row r="8" spans="1:21" ht="19.5" customHeight="1" x14ac:dyDescent="0.25">
      <c r="A8" s="13" t="s">
        <v>9</v>
      </c>
      <c r="B8" s="12" t="s">
        <v>246</v>
      </c>
      <c r="C8" s="12" t="s">
        <v>568</v>
      </c>
      <c r="D8" s="14" t="str">
        <f t="shared" si="0"/>
        <v>Klik</v>
      </c>
      <c r="E8" s="12" t="s">
        <v>650</v>
      </c>
      <c r="H8" s="12" t="s">
        <v>650</v>
      </c>
      <c r="I8" s="15"/>
      <c r="J8" s="15" t="str">
        <f t="shared" si="1"/>
        <v>Album Amicorum Jacob Heyblocq - KB131H26_013.jpg</v>
      </c>
      <c r="K8" s="12" t="str">
        <f>CONCATENATE(helper!$B$1," - ",helper!$B$2,A8," - ",B8," - ",I8,helper!$B$3)</f>
        <v>Album amicorum Jacob Heyblocq KB131H26 - p013 - Arnoldus Montanus - .jpg</v>
      </c>
      <c r="M8" s="16"/>
      <c r="Q8" s="14"/>
      <c r="R8" s="12" t="s">
        <v>385</v>
      </c>
      <c r="S8" s="14" t="s">
        <v>437</v>
      </c>
    </row>
    <row r="9" spans="1:21" ht="19.5" customHeight="1" x14ac:dyDescent="0.25">
      <c r="A9" s="13" t="s">
        <v>10</v>
      </c>
      <c r="B9" s="12" t="s">
        <v>247</v>
      </c>
      <c r="C9" s="12" t="s">
        <v>607</v>
      </c>
      <c r="D9" s="14" t="str">
        <f t="shared" si="0"/>
        <v>Klik</v>
      </c>
      <c r="E9" s="12" t="s">
        <v>650</v>
      </c>
      <c r="H9" s="12" t="s">
        <v>650</v>
      </c>
      <c r="I9" s="15"/>
      <c r="J9" s="15" t="str">
        <f t="shared" si="1"/>
        <v>Album Amicorum Jacob Heyblocq - KB131H26_014.jpg</v>
      </c>
      <c r="K9" s="12" t="str">
        <f>CONCATENATE(helper!$B$1," - ",helper!$B$2,A9," - ",B9," - ",I9,helper!$B$3)</f>
        <v>Album amicorum Jacob Heyblocq KB131H26 - p014 - Mattheus Gansneb Tengnagel - .jpg</v>
      </c>
      <c r="L9" s="16"/>
      <c r="M9" s="16"/>
      <c r="Q9" s="14"/>
      <c r="R9" s="12" t="s">
        <v>386</v>
      </c>
      <c r="S9" s="14" t="s">
        <v>438</v>
      </c>
    </row>
    <row r="10" spans="1:21" ht="19.5" customHeight="1" x14ac:dyDescent="0.25">
      <c r="A10" s="13" t="s">
        <v>11</v>
      </c>
      <c r="B10" s="12" t="s">
        <v>248</v>
      </c>
      <c r="C10" s="12" t="s">
        <v>604</v>
      </c>
      <c r="D10" s="14" t="str">
        <f t="shared" si="0"/>
        <v>Klik</v>
      </c>
      <c r="E10" s="12" t="s">
        <v>650</v>
      </c>
      <c r="H10" s="12" t="s">
        <v>650</v>
      </c>
      <c r="I10" s="15"/>
      <c r="J10" s="15" t="str">
        <f t="shared" si="1"/>
        <v>Album Amicorum Jacob Heyblocq - KB131H26_015.jpg</v>
      </c>
      <c r="K10" s="12" t="str">
        <f>CONCATENATE(helper!$B$1," - ",helper!$B$2,A10," - ",B10," - ",I10,helper!$B$3)</f>
        <v>Album amicorum Jacob Heyblocq KB131H26 - p015 - Friedrich Spanheim - .jpg</v>
      </c>
      <c r="M10" s="16"/>
      <c r="Q10" s="14"/>
      <c r="R10" s="12" t="s">
        <v>387</v>
      </c>
      <c r="S10" s="14" t="s">
        <v>439</v>
      </c>
    </row>
    <row r="11" spans="1:21" ht="19.5" customHeight="1" x14ac:dyDescent="0.25">
      <c r="A11" s="13" t="s">
        <v>12</v>
      </c>
      <c r="B11" s="12" t="s">
        <v>249</v>
      </c>
      <c r="C11" s="12" t="s">
        <v>558</v>
      </c>
      <c r="D11" s="14" t="str">
        <f t="shared" si="0"/>
        <v>Klik</v>
      </c>
      <c r="E11" s="12" t="s">
        <v>650</v>
      </c>
      <c r="H11" s="12" t="s">
        <v>650</v>
      </c>
      <c r="I11" s="15"/>
      <c r="J11" s="15" t="str">
        <f t="shared" si="1"/>
        <v>Album Amicorum Jacob Heyblocq - KB131H26_017.jpg</v>
      </c>
      <c r="K11" s="12" t="str">
        <f>CONCATENATE(helper!$B$1," - ",helper!$B$2,A11," - ",B11," - ",I11,helper!$B$3)</f>
        <v>Album amicorum Jacob Heyblocq KB131H26 - p017 - Isaacus Le Maire - .jpg</v>
      </c>
      <c r="L11" s="16"/>
      <c r="M11" s="16"/>
      <c r="U11" s="18"/>
    </row>
    <row r="12" spans="1:21" ht="19.5" customHeight="1" x14ac:dyDescent="0.25">
      <c r="A12" s="13" t="s">
        <v>13</v>
      </c>
      <c r="B12" s="12" t="s">
        <v>243</v>
      </c>
      <c r="C12" s="12" t="s">
        <v>603</v>
      </c>
      <c r="D12" s="14" t="str">
        <f t="shared" si="0"/>
        <v>Klik</v>
      </c>
      <c r="E12" s="12" t="s">
        <v>650</v>
      </c>
      <c r="H12" s="12" t="s">
        <v>650</v>
      </c>
      <c r="I12" s="15"/>
      <c r="J12" s="15" t="str">
        <f t="shared" si="1"/>
        <v>Album Amicorum Jacob Heyblocq - KB131H26_018.jpg</v>
      </c>
      <c r="K12" s="12" t="str">
        <f>CONCATENATE(helper!$B$1," - ",helper!$B$2,A12," - ",B12," - ",I12,helper!$B$3)</f>
        <v>Album amicorum Jacob Heyblocq KB131H26 - p018 - Franciscus Snellinx - .jpg</v>
      </c>
      <c r="M12" s="16"/>
      <c r="Q12" s="14"/>
      <c r="R12" s="12" t="s">
        <v>382</v>
      </c>
      <c r="S12" s="14" t="s">
        <v>434</v>
      </c>
    </row>
    <row r="13" spans="1:21" ht="19.5" customHeight="1" x14ac:dyDescent="0.25">
      <c r="A13" s="13" t="s">
        <v>14</v>
      </c>
      <c r="B13" s="12" t="s">
        <v>250</v>
      </c>
      <c r="C13" s="12" t="s">
        <v>624</v>
      </c>
      <c r="D13" s="14" t="str">
        <f t="shared" si="0"/>
        <v>Klik</v>
      </c>
      <c r="E13" s="12" t="s">
        <v>650</v>
      </c>
      <c r="H13" s="12" t="s">
        <v>650</v>
      </c>
      <c r="I13" s="15"/>
      <c r="J13" s="15" t="str">
        <f t="shared" si="1"/>
        <v>Album Amicorum Jacob Heyblocq - KB131H26_019.jpg</v>
      </c>
      <c r="K13" s="12" t="str">
        <f>CONCATENATE(helper!$B$1," - ",helper!$B$2,A13," - ",B13," - ",I13,helper!$B$3)</f>
        <v>Album amicorum Jacob Heyblocq KB131H26 - p019 - Andreas Winckelius - .jpg</v>
      </c>
      <c r="M13" s="16"/>
    </row>
    <row r="14" spans="1:21" ht="19.5" customHeight="1" x14ac:dyDescent="0.25">
      <c r="A14" s="13" t="s">
        <v>15</v>
      </c>
      <c r="B14" s="12" t="s">
        <v>251</v>
      </c>
      <c r="C14" s="12" t="s">
        <v>511</v>
      </c>
      <c r="D14" s="14" t="str">
        <f t="shared" si="0"/>
        <v>Klik</v>
      </c>
      <c r="E14" s="12" t="s">
        <v>650</v>
      </c>
      <c r="H14" s="12" t="s">
        <v>650</v>
      </c>
      <c r="I14" s="15"/>
      <c r="J14" s="15" t="str">
        <f t="shared" si="1"/>
        <v>Album Amicorum Jacob Heyblocq - KB131H26_020.jpg</v>
      </c>
      <c r="K14" s="12" t="str">
        <f>CONCATENATE(helper!$B$1," - ",helper!$B$2,A14," - ",B14," - ",I14,helper!$B$3)</f>
        <v>Album amicorum Jacob Heyblocq KB131H26 - p020 - Gerrit Coninck - .jpg</v>
      </c>
      <c r="M14" s="16"/>
    </row>
    <row r="15" spans="1:21" ht="19.5" customHeight="1" x14ac:dyDescent="0.25">
      <c r="A15" s="13" t="s">
        <v>16</v>
      </c>
      <c r="B15" s="12" t="s">
        <v>252</v>
      </c>
      <c r="C15" s="12" t="s">
        <v>557</v>
      </c>
      <c r="D15" s="14" t="str">
        <f t="shared" si="0"/>
        <v>Klik</v>
      </c>
      <c r="E15" s="12" t="s">
        <v>650</v>
      </c>
      <c r="H15" s="12" t="s">
        <v>650</v>
      </c>
      <c r="I15" s="15"/>
      <c r="J15" s="15" t="str">
        <f t="shared" si="1"/>
        <v>Album Amicorum Jacob Heyblocq - KB131H26_021.jpg</v>
      </c>
      <c r="K15" s="12" t="str">
        <f>CONCATENATE(helper!$B$1," - ",helper!$B$2,A15," - ",B15," - ",I15,helper!$B$3)</f>
        <v>Album amicorum Jacob Heyblocq KB131H26 - p021 - Martinus Lydius - .jpg</v>
      </c>
      <c r="M15" s="16"/>
      <c r="Q15" s="14"/>
      <c r="R15" s="12" t="s">
        <v>388</v>
      </c>
      <c r="S15" s="14" t="s">
        <v>440</v>
      </c>
    </row>
    <row r="16" spans="1:21" ht="19.5" customHeight="1" x14ac:dyDescent="0.25">
      <c r="A16" s="13" t="s">
        <v>17</v>
      </c>
      <c r="B16" s="12" t="s">
        <v>252</v>
      </c>
      <c r="C16" s="12" t="s">
        <v>557</v>
      </c>
      <c r="D16" s="14" t="str">
        <f t="shared" si="0"/>
        <v>Klik</v>
      </c>
      <c r="E16" s="12" t="s">
        <v>650</v>
      </c>
      <c r="H16" s="12" t="s">
        <v>650</v>
      </c>
      <c r="I16" s="15"/>
      <c r="J16" s="15" t="str">
        <f t="shared" si="1"/>
        <v>Album Amicorum Jacob Heyblocq - KB131H26_022.jpg</v>
      </c>
      <c r="K16" s="12" t="str">
        <f>CONCATENATE(helper!$B$1," - ",helper!$B$2,A16," - ",B16," - ",I16,helper!$B$3)</f>
        <v>Album amicorum Jacob Heyblocq KB131H26 - p022 - Martinus Lydius - .jpg</v>
      </c>
      <c r="M16" s="16"/>
      <c r="Q16" s="14"/>
      <c r="R16" s="12" t="s">
        <v>388</v>
      </c>
      <c r="S16" s="14" t="s">
        <v>440</v>
      </c>
    </row>
    <row r="17" spans="1:19" ht="19.5" customHeight="1" x14ac:dyDescent="0.25">
      <c r="A17" s="13" t="s">
        <v>18</v>
      </c>
      <c r="B17" s="12" t="s">
        <v>253</v>
      </c>
      <c r="C17" s="12" t="s">
        <v>517</v>
      </c>
      <c r="D17" s="14" t="str">
        <f t="shared" si="0"/>
        <v>Klik</v>
      </c>
      <c r="E17" s="12" t="s">
        <v>650</v>
      </c>
      <c r="H17" s="12" t="s">
        <v>650</v>
      </c>
      <c r="I17" s="15"/>
      <c r="J17" s="15" t="str">
        <f t="shared" si="1"/>
        <v>Album Amicorum Jacob Heyblocq - KB131H26_023.jpg</v>
      </c>
      <c r="K17" s="12" t="str">
        <f>CONCATENATE(helper!$B$1," - ",helper!$B$2,A17," - ",B17," - ",I17,helper!$B$3)</f>
        <v>Album amicorum Jacob Heyblocq KB131H26 - p023 - Henricus Nicolaas Daventraeus - .jpg</v>
      </c>
      <c r="L17" s="16"/>
      <c r="M17" s="16"/>
    </row>
    <row r="18" spans="1:19" ht="19.5" customHeight="1" x14ac:dyDescent="0.25">
      <c r="A18" s="13" t="s">
        <v>19</v>
      </c>
      <c r="B18" s="12" t="s">
        <v>241</v>
      </c>
      <c r="C18" s="12" t="s">
        <v>541</v>
      </c>
      <c r="D18" s="14" t="str">
        <f t="shared" si="0"/>
        <v>Klik</v>
      </c>
      <c r="E18" s="12" t="s">
        <v>651</v>
      </c>
      <c r="G18" s="12" t="s">
        <v>821</v>
      </c>
      <c r="H18" s="12" t="s">
        <v>651</v>
      </c>
      <c r="I18" s="15"/>
      <c r="J18" s="15" t="str">
        <f t="shared" si="1"/>
        <v>Album Amicorum Jacob Heyblocq - KB131H26_024.jpg</v>
      </c>
      <c r="K18" s="12" t="str">
        <f>CONCATENATE(helper!$B$1," - ",helper!$B$2,A18," - ",B18," - ",I18,helper!$B$3)</f>
        <v>Album amicorum Jacob Heyblocq KB131H26 - p024 - Jacobus Heyblocq - .jpg</v>
      </c>
      <c r="M18" s="16"/>
      <c r="Q18" s="14"/>
      <c r="R18" s="12" t="s">
        <v>380</v>
      </c>
      <c r="S18" s="14" t="s">
        <v>432</v>
      </c>
    </row>
    <row r="19" spans="1:19" ht="19.5" customHeight="1" x14ac:dyDescent="0.25">
      <c r="A19" s="13" t="s">
        <v>20</v>
      </c>
      <c r="B19" s="12" t="s">
        <v>241</v>
      </c>
      <c r="C19" s="12" t="s">
        <v>541</v>
      </c>
      <c r="D19" s="14" t="str">
        <f t="shared" si="0"/>
        <v>Klik</v>
      </c>
      <c r="E19" s="12" t="s">
        <v>651</v>
      </c>
      <c r="G19" s="12" t="s">
        <v>821</v>
      </c>
      <c r="H19" s="12" t="s">
        <v>651</v>
      </c>
      <c r="I19" s="15"/>
      <c r="J19" s="15" t="str">
        <f t="shared" si="1"/>
        <v>Album Amicorum Jacob Heyblocq - KB131H26_025.jpg</v>
      </c>
      <c r="K19" s="12" t="str">
        <f>CONCATENATE(helper!$B$1," - ",helper!$B$2,A19," - ",B19," - ",I19,helper!$B$3)</f>
        <v>Album amicorum Jacob Heyblocq KB131H26 - p025 - Jacobus Heyblocq - .jpg</v>
      </c>
      <c r="M19" s="16"/>
      <c r="Q19" s="14"/>
      <c r="R19" s="12" t="s">
        <v>380</v>
      </c>
      <c r="S19" s="14" t="s">
        <v>432</v>
      </c>
    </row>
    <row r="20" spans="1:19" ht="19.5" customHeight="1" x14ac:dyDescent="0.25">
      <c r="A20" s="13" t="s">
        <v>21</v>
      </c>
      <c r="B20" s="12" t="s">
        <v>241</v>
      </c>
      <c r="C20" s="12" t="s">
        <v>541</v>
      </c>
      <c r="D20" s="14" t="str">
        <f t="shared" si="0"/>
        <v>Klik</v>
      </c>
      <c r="E20" s="12" t="s">
        <v>651</v>
      </c>
      <c r="G20" s="12" t="s">
        <v>821</v>
      </c>
      <c r="H20" s="12" t="s">
        <v>651</v>
      </c>
      <c r="I20" s="15"/>
      <c r="J20" s="15" t="str">
        <f t="shared" si="1"/>
        <v>Album Amicorum Jacob Heyblocq - KB131H26_026.jpg</v>
      </c>
      <c r="K20" s="12" t="str">
        <f>CONCATENATE(helper!$B$1," - ",helper!$B$2,A20," - ",B20," - ",I20,helper!$B$3)</f>
        <v>Album amicorum Jacob Heyblocq KB131H26 - p026 - Jacobus Heyblocq - .jpg</v>
      </c>
      <c r="M20" s="16"/>
      <c r="Q20" s="14"/>
      <c r="R20" s="12" t="s">
        <v>380</v>
      </c>
      <c r="S20" s="14" t="s">
        <v>432</v>
      </c>
    </row>
    <row r="21" spans="1:19" ht="19.5" customHeight="1" x14ac:dyDescent="0.25">
      <c r="A21" s="13" t="s">
        <v>22</v>
      </c>
      <c r="B21" s="12" t="s">
        <v>254</v>
      </c>
      <c r="C21" s="12" t="s">
        <v>556</v>
      </c>
      <c r="D21" s="14" t="str">
        <f t="shared" si="0"/>
        <v>Klik</v>
      </c>
      <c r="E21" s="12" t="s">
        <v>650</v>
      </c>
      <c r="G21" s="12" t="s">
        <v>821</v>
      </c>
      <c r="H21" s="12" t="s">
        <v>650</v>
      </c>
      <c r="I21" s="15"/>
      <c r="J21" s="15" t="str">
        <f t="shared" si="1"/>
        <v>Album Amicorum Jacob Heyblocq - KB131H26_027.jpg</v>
      </c>
      <c r="K21" s="12" t="str">
        <f>CONCATENATE(helper!$B$1," - ",helper!$B$2,A21," - ",B21," - ",I21,helper!$B$3)</f>
        <v>Album amicorum Jacob Heyblocq KB131H26 - p027 - Nicolaus Lydius - .jpg</v>
      </c>
      <c r="M21" s="16"/>
      <c r="Q21" s="14"/>
      <c r="R21" s="12" t="s">
        <v>389</v>
      </c>
      <c r="S21" s="14" t="s">
        <v>441</v>
      </c>
    </row>
    <row r="22" spans="1:19" ht="19.5" customHeight="1" x14ac:dyDescent="0.25">
      <c r="A22" s="13" t="s">
        <v>23</v>
      </c>
      <c r="B22" s="12" t="s">
        <v>254</v>
      </c>
      <c r="C22" s="12" t="s">
        <v>556</v>
      </c>
      <c r="D22" s="14" t="str">
        <f t="shared" si="0"/>
        <v>Klik</v>
      </c>
      <c r="E22" s="12" t="s">
        <v>650</v>
      </c>
      <c r="G22" s="12" t="s">
        <v>821</v>
      </c>
      <c r="H22" s="12" t="s">
        <v>650</v>
      </c>
      <c r="I22" s="15"/>
      <c r="J22" s="15" t="str">
        <f t="shared" si="1"/>
        <v>Album Amicorum Jacob Heyblocq - KB131H26_028.jpg</v>
      </c>
      <c r="K22" s="12" t="str">
        <f>CONCATENATE(helper!$B$1," - ",helper!$B$2,A22," - ",B22," - ",I22,helper!$B$3)</f>
        <v>Album amicorum Jacob Heyblocq KB131H26 - p028 - Nicolaus Lydius - .jpg</v>
      </c>
      <c r="M22" s="16"/>
      <c r="Q22" s="14"/>
      <c r="R22" s="12" t="s">
        <v>389</v>
      </c>
      <c r="S22" s="14" t="s">
        <v>441</v>
      </c>
    </row>
    <row r="23" spans="1:19" ht="19.5" customHeight="1" x14ac:dyDescent="0.25">
      <c r="A23" s="13" t="s">
        <v>24</v>
      </c>
      <c r="B23" s="12" t="s">
        <v>254</v>
      </c>
      <c r="C23" s="12" t="s">
        <v>556</v>
      </c>
      <c r="D23" s="14" t="str">
        <f t="shared" si="0"/>
        <v>Klik</v>
      </c>
      <c r="E23" s="12" t="s">
        <v>650</v>
      </c>
      <c r="G23" s="12" t="s">
        <v>821</v>
      </c>
      <c r="H23" s="12" t="s">
        <v>650</v>
      </c>
      <c r="I23" s="15"/>
      <c r="J23" s="15" t="str">
        <f t="shared" si="1"/>
        <v>Album Amicorum Jacob Heyblocq - KB131H26_029.jpg</v>
      </c>
      <c r="K23" s="12" t="str">
        <f>CONCATENATE(helper!$B$1," - ",helper!$B$2,A23," - ",B23," - ",I23,helper!$B$3)</f>
        <v>Album amicorum Jacob Heyblocq KB131H26 - p029 - Nicolaus Lydius - .jpg</v>
      </c>
      <c r="M23" s="16"/>
      <c r="Q23" s="14"/>
      <c r="R23" s="12" t="s">
        <v>389</v>
      </c>
      <c r="S23" s="14" t="s">
        <v>441</v>
      </c>
    </row>
    <row r="24" spans="1:19" ht="19.5" customHeight="1" x14ac:dyDescent="0.25">
      <c r="A24" s="13" t="s">
        <v>25</v>
      </c>
      <c r="B24" s="12" t="s">
        <v>254</v>
      </c>
      <c r="C24" s="12" t="s">
        <v>556</v>
      </c>
      <c r="D24" s="14" t="str">
        <f t="shared" si="0"/>
        <v>Klik</v>
      </c>
      <c r="E24" s="12" t="s">
        <v>650</v>
      </c>
      <c r="G24" s="12" t="s">
        <v>821</v>
      </c>
      <c r="H24" s="12" t="s">
        <v>650</v>
      </c>
      <c r="I24" s="15"/>
      <c r="J24" s="15" t="str">
        <f t="shared" si="1"/>
        <v>Album Amicorum Jacob Heyblocq - KB131H26_030.jpg</v>
      </c>
      <c r="K24" s="12" t="str">
        <f>CONCATENATE(helper!$B$1," - ",helper!$B$2,A24," - ",B24," - ",I24,helper!$B$3)</f>
        <v>Album amicorum Jacob Heyblocq KB131H26 - p030 - Nicolaus Lydius - .jpg</v>
      </c>
      <c r="M24" s="16"/>
      <c r="Q24" s="14"/>
      <c r="R24" s="12" t="s">
        <v>389</v>
      </c>
      <c r="S24" s="14" t="s">
        <v>441</v>
      </c>
    </row>
    <row r="25" spans="1:19" ht="19.5" customHeight="1" x14ac:dyDescent="0.25">
      <c r="A25" s="13" t="s">
        <v>26</v>
      </c>
      <c r="B25" s="12" t="s">
        <v>255</v>
      </c>
      <c r="C25" s="12" t="s">
        <v>524</v>
      </c>
      <c r="D25" s="14" t="str">
        <f t="shared" si="0"/>
        <v>Klik</v>
      </c>
      <c r="E25" s="12" t="s">
        <v>650</v>
      </c>
      <c r="G25" s="12" t="s">
        <v>821</v>
      </c>
      <c r="H25" s="12" t="s">
        <v>650</v>
      </c>
      <c r="I25" s="15"/>
      <c r="J25" s="15" t="str">
        <f t="shared" si="1"/>
        <v>Album Amicorum Jacob Heyblocq - KB131H26_031.jpg</v>
      </c>
      <c r="K25" s="12" t="str">
        <f>CONCATENATE(helper!$B$1," - ",helper!$B$2,A25," - ",B25," - ",I25,helper!$B$3)</f>
        <v>Album amicorum Jacob Heyblocq KB131H26 - p031 - Joannes Ens - .jpg</v>
      </c>
      <c r="M25" s="16"/>
    </row>
    <row r="26" spans="1:19" ht="19.5" customHeight="1" x14ac:dyDescent="0.25">
      <c r="A26" s="13" t="s">
        <v>27</v>
      </c>
      <c r="B26" s="12" t="s">
        <v>255</v>
      </c>
      <c r="C26" s="12" t="s">
        <v>524</v>
      </c>
      <c r="D26" s="14" t="str">
        <f t="shared" si="0"/>
        <v>Klik</v>
      </c>
      <c r="E26" s="12" t="s">
        <v>650</v>
      </c>
      <c r="G26" s="12" t="s">
        <v>821</v>
      </c>
      <c r="H26" s="12" t="s">
        <v>650</v>
      </c>
      <c r="I26" s="15"/>
      <c r="J26" s="15" t="str">
        <f t="shared" si="1"/>
        <v>Album Amicorum Jacob Heyblocq - KB131H26_032.jpg</v>
      </c>
      <c r="K26" s="12" t="str">
        <f>CONCATENATE(helper!$B$1," - ",helper!$B$2,A26," - ",B26," - ",I26,helper!$B$3)</f>
        <v>Album amicorum Jacob Heyblocq KB131H26 - p032 - Joannes Ens - .jpg</v>
      </c>
      <c r="M26" s="16"/>
    </row>
    <row r="27" spans="1:19" ht="19.5" customHeight="1" x14ac:dyDescent="0.25">
      <c r="A27" s="13" t="s">
        <v>28</v>
      </c>
      <c r="B27" s="12" t="s">
        <v>255</v>
      </c>
      <c r="C27" s="12" t="s">
        <v>524</v>
      </c>
      <c r="D27" s="14" t="str">
        <f t="shared" si="0"/>
        <v>Klik</v>
      </c>
      <c r="E27" s="12" t="s">
        <v>650</v>
      </c>
      <c r="G27" s="12" t="s">
        <v>821</v>
      </c>
      <c r="H27" s="12" t="s">
        <v>650</v>
      </c>
      <c r="I27" s="15"/>
      <c r="J27" s="15" t="str">
        <f t="shared" si="1"/>
        <v>Album Amicorum Jacob Heyblocq - KB131H26_033.jpg</v>
      </c>
      <c r="K27" s="12" t="str">
        <f>CONCATENATE(helper!$B$1," - ",helper!$B$2,A27," - ",B27," - ",I27,helper!$B$3)</f>
        <v>Album amicorum Jacob Heyblocq KB131H26 - p033 - Joannes Ens - .jpg</v>
      </c>
      <c r="M27" s="16"/>
    </row>
    <row r="28" spans="1:19" ht="19.5" customHeight="1" x14ac:dyDescent="0.25">
      <c r="A28" s="13" t="s">
        <v>29</v>
      </c>
      <c r="B28" s="12" t="s">
        <v>795</v>
      </c>
      <c r="C28" s="12" t="s">
        <v>488</v>
      </c>
      <c r="D28" s="14" t="str">
        <f t="shared" si="0"/>
        <v>Klik</v>
      </c>
      <c r="E28" s="12" t="s">
        <v>650</v>
      </c>
      <c r="G28" s="12" t="s">
        <v>821</v>
      </c>
      <c r="H28" s="12" t="s">
        <v>650</v>
      </c>
      <c r="I28" s="15"/>
      <c r="J28" s="15" t="str">
        <f t="shared" si="1"/>
        <v>Album Amicorum Jacob Heyblocq - KB131H26_035.jpg</v>
      </c>
      <c r="K28" s="12" t="str">
        <f>CONCATENATE(helper!$B$1," - ",helper!$B$2,A28," - ",B28," - ",I28,helper!$B$3)</f>
        <v>Album amicorum Jacob Heyblocq KB131H26 - p035 - Gulielmus d Amour - .jpg</v>
      </c>
      <c r="L28" s="16"/>
      <c r="M28" s="16"/>
      <c r="Q28" s="14"/>
      <c r="R28" s="12" t="s">
        <v>390</v>
      </c>
      <c r="S28" s="14" t="s">
        <v>442</v>
      </c>
    </row>
    <row r="29" spans="1:19" ht="19.5" customHeight="1" x14ac:dyDescent="0.25">
      <c r="A29" s="13" t="s">
        <v>30</v>
      </c>
      <c r="B29" s="12" t="s">
        <v>795</v>
      </c>
      <c r="C29" s="12" t="s">
        <v>488</v>
      </c>
      <c r="D29" s="14" t="str">
        <f t="shared" si="0"/>
        <v>Klik</v>
      </c>
      <c r="E29" s="12" t="s">
        <v>650</v>
      </c>
      <c r="G29" s="12" t="s">
        <v>821</v>
      </c>
      <c r="H29" s="12" t="s">
        <v>650</v>
      </c>
      <c r="I29" s="15"/>
      <c r="J29" s="15" t="str">
        <f t="shared" si="1"/>
        <v>Album Amicorum Jacob Heyblocq - KB131H26_036.jpg</v>
      </c>
      <c r="K29" s="12" t="str">
        <f>CONCATENATE(helper!$B$1," - ",helper!$B$2,A29," - ",B29," - ",I29,helper!$B$3)</f>
        <v>Album amicorum Jacob Heyblocq KB131H26 - p036 - Gulielmus d Amour - .jpg</v>
      </c>
      <c r="L29" s="16"/>
      <c r="M29" s="16"/>
      <c r="Q29" s="14"/>
      <c r="R29" s="12" t="s">
        <v>390</v>
      </c>
      <c r="S29" s="14" t="s">
        <v>442</v>
      </c>
    </row>
    <row r="30" spans="1:19" ht="19.5" customHeight="1" x14ac:dyDescent="0.25">
      <c r="A30" s="13" t="s">
        <v>31</v>
      </c>
      <c r="B30" s="12" t="s">
        <v>795</v>
      </c>
      <c r="C30" s="12" t="s">
        <v>488</v>
      </c>
      <c r="D30" s="14" t="str">
        <f t="shared" si="0"/>
        <v>Klik</v>
      </c>
      <c r="E30" s="12" t="s">
        <v>650</v>
      </c>
      <c r="G30" s="12" t="s">
        <v>822</v>
      </c>
      <c r="H30" s="12" t="s">
        <v>650</v>
      </c>
      <c r="I30" s="15"/>
      <c r="J30" s="15" t="str">
        <f t="shared" si="1"/>
        <v>Album Amicorum Jacob Heyblocq - KB131H26_037.jpg</v>
      </c>
      <c r="K30" s="12" t="str">
        <f>CONCATENATE(helper!$B$1," - ",helper!$B$2,A30," - ",B30," - ",I30,helper!$B$3)</f>
        <v>Album amicorum Jacob Heyblocq KB131H26 - p037 - Gulielmus d Amour - .jpg</v>
      </c>
      <c r="L30" s="16"/>
      <c r="M30" s="16"/>
      <c r="Q30" s="14"/>
      <c r="R30" s="12" t="s">
        <v>390</v>
      </c>
      <c r="S30" s="14" t="s">
        <v>442</v>
      </c>
    </row>
    <row r="31" spans="1:19" ht="19.5" customHeight="1" x14ac:dyDescent="0.25">
      <c r="A31" s="13" t="s">
        <v>32</v>
      </c>
      <c r="B31" s="12" t="s">
        <v>795</v>
      </c>
      <c r="C31" s="12" t="s">
        <v>488</v>
      </c>
      <c r="D31" s="14" t="str">
        <f t="shared" si="0"/>
        <v>Klik</v>
      </c>
      <c r="E31" s="12" t="s">
        <v>650</v>
      </c>
      <c r="G31" s="12" t="s">
        <v>822</v>
      </c>
      <c r="H31" s="12" t="s">
        <v>650</v>
      </c>
      <c r="I31" s="15"/>
      <c r="J31" s="15" t="str">
        <f t="shared" si="1"/>
        <v>Album Amicorum Jacob Heyblocq - KB131H26_038.jpg</v>
      </c>
      <c r="K31" s="12" t="str">
        <f>CONCATENATE(helper!$B$1," - ",helper!$B$2,A31," - ",B31," - ",I31,helper!$B$3)</f>
        <v>Album amicorum Jacob Heyblocq KB131H26 - p038 - Gulielmus d Amour - .jpg</v>
      </c>
      <c r="L31" s="16"/>
      <c r="M31" s="16"/>
      <c r="Q31" s="14"/>
      <c r="R31" s="12" t="s">
        <v>390</v>
      </c>
      <c r="S31" s="14" t="s">
        <v>442</v>
      </c>
    </row>
    <row r="32" spans="1:19" ht="19.5" customHeight="1" x14ac:dyDescent="0.25">
      <c r="A32" s="13" t="s">
        <v>33</v>
      </c>
      <c r="B32" s="12" t="s">
        <v>256</v>
      </c>
      <c r="C32" s="12" t="s">
        <v>544</v>
      </c>
      <c r="D32" s="14" t="str">
        <f t="shared" si="0"/>
        <v>Klik</v>
      </c>
      <c r="E32" s="12" t="s">
        <v>650</v>
      </c>
      <c r="H32" s="12" t="s">
        <v>650</v>
      </c>
      <c r="I32" s="15"/>
      <c r="J32" s="15" t="str">
        <f t="shared" si="1"/>
        <v>Album Amicorum Jacob Heyblocq - KB131H26_039.jpg</v>
      </c>
      <c r="K32" s="12" t="str">
        <f>CONCATENATE(helper!$B$1," - ",helper!$B$2,A32," - ",B32," - ",I32,helper!$B$3)</f>
        <v>Album amicorum Jacob Heyblocq KB131H26 - p039 - Constantijn Huygens - .jpg</v>
      </c>
      <c r="M32" s="16"/>
      <c r="Q32" s="14"/>
      <c r="R32" s="12" t="s">
        <v>391</v>
      </c>
      <c r="S32" s="14" t="s">
        <v>443</v>
      </c>
    </row>
    <row r="33" spans="1:20" ht="19.5" customHeight="1" x14ac:dyDescent="0.25">
      <c r="A33" s="13" t="s">
        <v>34</v>
      </c>
      <c r="B33" s="12" t="s">
        <v>257</v>
      </c>
      <c r="C33" s="12" t="s">
        <v>551</v>
      </c>
      <c r="D33" s="14" t="str">
        <f t="shared" si="0"/>
        <v>Klik</v>
      </c>
      <c r="E33" s="12" t="s">
        <v>650</v>
      </c>
      <c r="H33" s="12" t="s">
        <v>650</v>
      </c>
      <c r="I33" s="15"/>
      <c r="J33" s="15" t="str">
        <f t="shared" si="1"/>
        <v>Album Amicorum Jacob Heyblocq - KB131H26_041.jpg</v>
      </c>
      <c r="K33" s="12" t="str">
        <f>CONCATENATE(helper!$B$1," - ",helper!$B$2,A33," - ",B33," - ",I33,helper!$B$3)</f>
        <v>Album amicorum Jacob Heyblocq KB131H26 - p041 - Laurens Laurentius - .jpg</v>
      </c>
      <c r="M33" s="16"/>
    </row>
    <row r="34" spans="1:20" ht="19.5" customHeight="1" x14ac:dyDescent="0.25">
      <c r="A34" s="13" t="s">
        <v>35</v>
      </c>
      <c r="B34" s="12" t="s">
        <v>258</v>
      </c>
      <c r="C34" s="12" t="s">
        <v>623</v>
      </c>
      <c r="D34" s="14" t="str">
        <f t="shared" si="0"/>
        <v>Klik</v>
      </c>
      <c r="E34" s="12" t="s">
        <v>650</v>
      </c>
      <c r="H34" s="12" t="s">
        <v>650</v>
      </c>
      <c r="I34" s="15"/>
      <c r="J34" s="15" t="str">
        <f t="shared" ref="J34:J65" si="2">CONCATENATE("Album Amicorum Jacob Heyblocq - KB131H26_",A34,".jpg")</f>
        <v>Album Amicorum Jacob Heyblocq - KB131H26_043.jpg</v>
      </c>
      <c r="K34" s="12" t="str">
        <f>CONCATENATE(helper!$B$1," - ",helper!$B$2,A34," - ",B34," - ",I34,helper!$B$3)</f>
        <v>Album amicorum Jacob Heyblocq KB131H26 - p043 - Abdias Widmarius - .jpg</v>
      </c>
      <c r="M34" s="16"/>
      <c r="Q34" s="14"/>
      <c r="R34" s="12" t="s">
        <v>392</v>
      </c>
      <c r="S34" s="14" t="s">
        <v>444</v>
      </c>
    </row>
    <row r="35" spans="1:20" ht="19.5" customHeight="1" x14ac:dyDescent="0.25">
      <c r="A35" s="13" t="s">
        <v>36</v>
      </c>
      <c r="B35" s="12" t="s">
        <v>259</v>
      </c>
      <c r="C35" s="12" t="s">
        <v>509</v>
      </c>
      <c r="D35" s="14" t="str">
        <f t="shared" si="0"/>
        <v>Klik</v>
      </c>
      <c r="E35" s="12" t="s">
        <v>650</v>
      </c>
      <c r="H35" s="12" t="s">
        <v>650</v>
      </c>
      <c r="I35" s="15"/>
      <c r="J35" s="15" t="str">
        <f t="shared" si="2"/>
        <v>Album Amicorum Jacob Heyblocq - KB131H26_045.jpg</v>
      </c>
      <c r="K35" s="12" t="str">
        <f>CONCATENATE(helper!$B$1," - ",helper!$B$2,A35," - ",B35," - ",I35,helper!$B$3)</f>
        <v>Album amicorum Jacob Heyblocq KB131H26 - p045 - Jacobus Clerquius - .jpg</v>
      </c>
      <c r="M35" s="16"/>
    </row>
    <row r="36" spans="1:20" ht="19.5" customHeight="1" x14ac:dyDescent="0.25">
      <c r="A36" s="13" t="s">
        <v>37</v>
      </c>
      <c r="B36" s="12" t="s">
        <v>260</v>
      </c>
      <c r="C36" s="12" t="s">
        <v>596</v>
      </c>
      <c r="D36" s="14" t="str">
        <f t="shared" si="0"/>
        <v>Klik</v>
      </c>
      <c r="E36" s="12" t="s">
        <v>650</v>
      </c>
      <c r="H36" s="12" t="s">
        <v>650</v>
      </c>
      <c r="I36" s="15"/>
      <c r="J36" s="15" t="str">
        <f t="shared" si="2"/>
        <v>Album Amicorum Jacob Heyblocq - KB131H26_047.jpg</v>
      </c>
      <c r="K36" s="12" t="str">
        <f>CONCATENATE(helper!$B$1," - ",helper!$B$2,A36," - ",B36," - ",I36,helper!$B$3)</f>
        <v>Album amicorum Jacob Heyblocq KB131H26 - p047 - Martinus Schoock - .jpg</v>
      </c>
      <c r="M36" s="16"/>
      <c r="Q36" s="14"/>
    </row>
    <row r="37" spans="1:20" ht="19.5" customHeight="1" x14ac:dyDescent="0.25">
      <c r="A37" s="13" t="s">
        <v>38</v>
      </c>
      <c r="B37" s="12" t="s">
        <v>261</v>
      </c>
      <c r="C37" s="12" t="s">
        <v>610</v>
      </c>
      <c r="D37" s="14" t="str">
        <f t="shared" si="0"/>
        <v>Klik</v>
      </c>
      <c r="E37" s="12" t="s">
        <v>650</v>
      </c>
      <c r="H37" s="12" t="s">
        <v>650</v>
      </c>
      <c r="I37" s="15"/>
      <c r="J37" s="15" t="str">
        <f t="shared" si="2"/>
        <v>Album Amicorum Jacob Heyblocq - KB131H26_048.jpg</v>
      </c>
      <c r="K37" s="12" t="str">
        <f>CONCATENATE(helper!$B$1," - ",helper!$B$2,A37," - ",B37," - ",I37,helper!$B$3)</f>
        <v>Album amicorum Jacob Heyblocq KB131H26 - p048 - Cornelia van der Veer - .jpg</v>
      </c>
      <c r="L37" s="16"/>
      <c r="M37" s="16"/>
      <c r="Q37" s="14"/>
      <c r="R37" s="12" t="s">
        <v>393</v>
      </c>
      <c r="S37" s="14" t="s">
        <v>445</v>
      </c>
      <c r="T37" s="18"/>
    </row>
    <row r="38" spans="1:20" ht="19.5" customHeight="1" x14ac:dyDescent="0.25">
      <c r="A38" s="13" t="s">
        <v>39</v>
      </c>
      <c r="B38" s="12" t="s">
        <v>261</v>
      </c>
      <c r="C38" s="12" t="s">
        <v>610</v>
      </c>
      <c r="D38" s="14" t="str">
        <f t="shared" si="0"/>
        <v>Klik</v>
      </c>
      <c r="E38" s="12" t="s">
        <v>650</v>
      </c>
      <c r="H38" s="12" t="s">
        <v>650</v>
      </c>
      <c r="I38" s="15"/>
      <c r="J38" s="15" t="str">
        <f t="shared" si="2"/>
        <v>Album Amicorum Jacob Heyblocq - KB131H26_049.jpg</v>
      </c>
      <c r="K38" s="12" t="str">
        <f>CONCATENATE(helper!$B$1," - ",helper!$B$2,A38," - ",B38," - ",I38,helper!$B$3)</f>
        <v>Album amicorum Jacob Heyblocq KB131H26 - p049 - Cornelia van der Veer - .jpg</v>
      </c>
      <c r="L38" s="16"/>
      <c r="M38" s="16"/>
      <c r="Q38" s="14"/>
      <c r="R38" s="12" t="s">
        <v>393</v>
      </c>
      <c r="S38" s="14" t="s">
        <v>445</v>
      </c>
      <c r="T38" s="18"/>
    </row>
    <row r="39" spans="1:20" ht="19.5" customHeight="1" x14ac:dyDescent="0.25">
      <c r="A39" s="13" t="s">
        <v>40</v>
      </c>
      <c r="B39" s="12" t="s">
        <v>262</v>
      </c>
      <c r="C39" s="12" t="s">
        <v>618</v>
      </c>
      <c r="D39" s="14" t="str">
        <f t="shared" si="0"/>
        <v>Klik</v>
      </c>
      <c r="E39" s="12" t="s">
        <v>650</v>
      </c>
      <c r="H39" s="12" t="s">
        <v>650</v>
      </c>
      <c r="I39" s="15"/>
      <c r="J39" s="15" t="str">
        <f t="shared" si="2"/>
        <v>Album Amicorum Jacob Heyblocq - KB131H26_050.jpg</v>
      </c>
      <c r="K39" s="12" t="str">
        <f>CONCATENATE(helper!$B$1," - ",helper!$B$2,A39," - ",B39," - ",I39,helper!$B$3)</f>
        <v>Album amicorum Jacob Heyblocq KB131H26 - p050 - Jan Vos - .jpg</v>
      </c>
      <c r="M39" s="16"/>
      <c r="Q39" s="14"/>
      <c r="R39" s="12" t="s">
        <v>394</v>
      </c>
      <c r="S39" s="14" t="s">
        <v>446</v>
      </c>
      <c r="T39" s="25"/>
    </row>
    <row r="40" spans="1:20" ht="19.5" customHeight="1" x14ac:dyDescent="0.25">
      <c r="A40" s="13" t="s">
        <v>41</v>
      </c>
      <c r="B40" s="12" t="s">
        <v>263</v>
      </c>
      <c r="C40" s="12" t="s">
        <v>569</v>
      </c>
      <c r="D40" s="14" t="str">
        <f t="shared" si="0"/>
        <v>Klik</v>
      </c>
      <c r="E40" s="12" t="s">
        <v>650</v>
      </c>
      <c r="H40" s="12" t="s">
        <v>650</v>
      </c>
      <c r="I40" s="15"/>
      <c r="J40" s="15" t="str">
        <f t="shared" si="2"/>
        <v>Album Amicorum Jacob Heyblocq - KB131H26_051.jpg</v>
      </c>
      <c r="K40" s="12" t="str">
        <f>CONCATENATE(helper!$B$1," - ",helper!$B$2,A40," - ",B40," - ",I40,helper!$B$3)</f>
        <v>Album amicorum Jacob Heyblocq KB131H26 - p051 - Joannes Montanus - .jpg</v>
      </c>
      <c r="M40" s="16"/>
    </row>
    <row r="41" spans="1:20" ht="19.5" customHeight="1" x14ac:dyDescent="0.25">
      <c r="A41" s="13" t="s">
        <v>42</v>
      </c>
      <c r="B41" s="12" t="s">
        <v>264</v>
      </c>
      <c r="C41" s="12" t="s">
        <v>593</v>
      </c>
      <c r="D41" s="14" t="str">
        <f t="shared" si="0"/>
        <v>Klik</v>
      </c>
      <c r="E41" s="12" t="s">
        <v>650</v>
      </c>
      <c r="H41" s="12" t="s">
        <v>650</v>
      </c>
      <c r="I41" s="15"/>
      <c r="J41" s="15" t="str">
        <f t="shared" si="2"/>
        <v>Album Amicorum Jacob Heyblocq - KB131H26_053.jpg</v>
      </c>
      <c r="K41" s="12" t="str">
        <f>CONCATENATE(helper!$B$1," - ",helper!$B$2,A41," - ",B41," - ",I41,helper!$B$3)</f>
        <v>Album amicorum Jacob Heyblocq KB131H26 - p053 - Willem Schellinks - .jpg</v>
      </c>
      <c r="M41" s="16"/>
      <c r="Q41" s="14"/>
    </row>
    <row r="42" spans="1:20" ht="19.5" customHeight="1" x14ac:dyDescent="0.25">
      <c r="A42" s="13" t="s">
        <v>43</v>
      </c>
      <c r="B42" s="12" t="s">
        <v>265</v>
      </c>
      <c r="C42" s="12" t="s">
        <v>580</v>
      </c>
      <c r="D42" s="14" t="str">
        <f t="shared" si="0"/>
        <v>Klik</v>
      </c>
      <c r="E42" s="12" t="s">
        <v>650</v>
      </c>
      <c r="G42" s="12" t="s">
        <v>837</v>
      </c>
      <c r="H42" s="12" t="s">
        <v>650</v>
      </c>
      <c r="I42" s="15"/>
      <c r="J42" s="15" t="str">
        <f t="shared" si="2"/>
        <v>Album Amicorum Jacob Heyblocq - KB131H26_055.jpg</v>
      </c>
      <c r="K42" s="12" t="str">
        <f>CONCATENATE(helper!$B$1," - ",helper!$B$2,A42," - ",B42," - ",I42,helper!$B$3)</f>
        <v>Album amicorum Jacob Heyblocq KB131H26 - p055 - Jacob Quina jr. - .jpg</v>
      </c>
      <c r="M42" s="16"/>
    </row>
    <row r="43" spans="1:20" ht="19.5" customHeight="1" x14ac:dyDescent="0.25">
      <c r="A43" s="13" t="s">
        <v>44</v>
      </c>
      <c r="B43" s="12" t="s">
        <v>266</v>
      </c>
      <c r="C43" s="12" t="s">
        <v>581</v>
      </c>
      <c r="D43" s="14" t="str">
        <f t="shared" si="0"/>
        <v>Klik</v>
      </c>
      <c r="E43" s="12" t="s">
        <v>655</v>
      </c>
      <c r="F43" s="32" t="s">
        <v>846</v>
      </c>
      <c r="G43" s="12" t="s">
        <v>810</v>
      </c>
      <c r="H43" s="12" t="s">
        <v>656</v>
      </c>
      <c r="I43" s="15"/>
      <c r="J43" s="15" t="str">
        <f t="shared" si="2"/>
        <v>Album Amicorum Jacob Heyblocq - KB131H26_056.jpg</v>
      </c>
      <c r="K43" s="12" t="str">
        <f>CONCATENATE(helper!$B$1," - ",helper!$B$2,A43," - ",B43," - ",I43,helper!$B$3)</f>
        <v>Album amicorum Jacob Heyblocq KB131H26 - p056 - Jacob Quina sr. - .jpg</v>
      </c>
      <c r="M43" s="16"/>
    </row>
    <row r="44" spans="1:20" ht="19.5" customHeight="1" x14ac:dyDescent="0.25">
      <c r="A44" s="13" t="s">
        <v>45</v>
      </c>
      <c r="B44" s="12" t="s">
        <v>267</v>
      </c>
      <c r="C44" s="12" t="s">
        <v>579</v>
      </c>
      <c r="D44" s="14" t="str">
        <f t="shared" si="0"/>
        <v>Klik</v>
      </c>
      <c r="E44" s="12" t="s">
        <v>650</v>
      </c>
      <c r="H44" s="12" t="s">
        <v>650</v>
      </c>
      <c r="I44" s="15"/>
      <c r="J44" s="15" t="str">
        <f t="shared" si="2"/>
        <v>Album Amicorum Jacob Heyblocq - KB131H26_057.jpg</v>
      </c>
      <c r="K44" s="12" t="str">
        <f>CONCATENATE(helper!$B$1," - ",helper!$B$2,A44," - ",B44," - ",I44,helper!$B$3)</f>
        <v>Album amicorum Jacob Heyblocq KB131H26 - p057 - Johannes Polyander - .jpg</v>
      </c>
      <c r="M44" s="16"/>
      <c r="Q44" s="14"/>
      <c r="R44" s="12" t="s">
        <v>395</v>
      </c>
      <c r="S44" s="14" t="s">
        <v>447</v>
      </c>
    </row>
    <row r="45" spans="1:20" ht="19.5" customHeight="1" x14ac:dyDescent="0.25">
      <c r="A45" s="13" t="s">
        <v>48</v>
      </c>
      <c r="B45" s="12" t="s">
        <v>270</v>
      </c>
      <c r="C45" s="12" t="s">
        <v>554</v>
      </c>
      <c r="D45" s="14" t="str">
        <f t="shared" si="0"/>
        <v>Klik</v>
      </c>
      <c r="E45" s="12" t="s">
        <v>650</v>
      </c>
      <c r="G45" s="12" t="s">
        <v>829</v>
      </c>
      <c r="H45" s="12" t="s">
        <v>650</v>
      </c>
      <c r="I45" s="15"/>
      <c r="J45" s="15" t="str">
        <f t="shared" si="2"/>
        <v>Album Amicorum Jacob Heyblocq - KB131H26_060.jpg</v>
      </c>
      <c r="K45" s="12" t="str">
        <f>CONCATENATE(helper!$B$1," - ",helper!$B$2,A45," - ",B45," - ",I45,helper!$B$3)</f>
        <v>Album amicorum Jacob Heyblocq KB131H26 - p060 - Arnoldus Lieranus - .jpg</v>
      </c>
      <c r="M45" s="16"/>
    </row>
    <row r="46" spans="1:20" ht="19.5" customHeight="1" x14ac:dyDescent="0.25">
      <c r="A46" s="13" t="s">
        <v>49</v>
      </c>
      <c r="B46" s="12" t="s">
        <v>271</v>
      </c>
      <c r="C46" s="12" t="s">
        <v>587</v>
      </c>
      <c r="D46" s="14" t="str">
        <f t="shared" si="0"/>
        <v>Klik</v>
      </c>
      <c r="E46" s="12" t="s">
        <v>655</v>
      </c>
      <c r="F46" s="32" t="s">
        <v>846</v>
      </c>
      <c r="H46" s="12" t="s">
        <v>660</v>
      </c>
      <c r="I46" s="15"/>
      <c r="J46" s="15" t="str">
        <f t="shared" si="2"/>
        <v>Album Amicorum Jacob Heyblocq - KB131H26_061.jpg</v>
      </c>
      <c r="K46" s="12" t="str">
        <f>CONCATENATE(helper!$B$1," - ",helper!$B$2,A46," - ",B46," - ",I46,helper!$B$3)</f>
        <v>Album amicorum Jacob Heyblocq KB131H26 - p061 - Rembrandt Harmensz. van Rijn - .jpg</v>
      </c>
      <c r="L46" s="16"/>
      <c r="M46" s="16"/>
      <c r="Q46" s="14"/>
      <c r="R46" s="12" t="s">
        <v>397</v>
      </c>
      <c r="S46" s="14" t="s">
        <v>449</v>
      </c>
    </row>
    <row r="47" spans="1:20" ht="19.5" customHeight="1" x14ac:dyDescent="0.25">
      <c r="A47" s="13" t="s">
        <v>50</v>
      </c>
      <c r="B47" s="12" t="s">
        <v>272</v>
      </c>
      <c r="C47" s="12" t="s">
        <v>521</v>
      </c>
      <c r="D47" s="14" t="str">
        <f t="shared" si="0"/>
        <v>Klik</v>
      </c>
      <c r="E47" s="12" t="s">
        <v>650</v>
      </c>
      <c r="H47" s="12" t="s">
        <v>650</v>
      </c>
      <c r="I47" s="15"/>
      <c r="J47" s="15" t="str">
        <f t="shared" si="2"/>
        <v>Album Amicorum Jacob Heyblocq - KB131H26_063.jpg</v>
      </c>
      <c r="K47" s="12" t="str">
        <f>CONCATENATE(helper!$B$1," - ",helper!$B$2,A47," - ",B47," - ",I47,helper!$B$3)</f>
        <v>Album amicorum Jacob Heyblocq KB131H26 - p063 - Pieter Dubbels - .jpg</v>
      </c>
      <c r="M47" s="16"/>
    </row>
    <row r="48" spans="1:20" ht="19.5" customHeight="1" x14ac:dyDescent="0.25">
      <c r="A48" s="13" t="s">
        <v>51</v>
      </c>
      <c r="B48" s="12" t="s">
        <v>272</v>
      </c>
      <c r="C48" s="12" t="s">
        <v>521</v>
      </c>
      <c r="D48" s="14" t="str">
        <f t="shared" si="0"/>
        <v>Klik</v>
      </c>
      <c r="E48" s="12" t="s">
        <v>650</v>
      </c>
      <c r="H48" s="12" t="s">
        <v>650</v>
      </c>
      <c r="I48" s="15"/>
      <c r="J48" s="15" t="str">
        <f t="shared" si="2"/>
        <v>Album Amicorum Jacob Heyblocq - KB131H26_064.jpg</v>
      </c>
      <c r="K48" s="12" t="str">
        <f>CONCATENATE(helper!$B$1," - ",helper!$B$2,A48," - ",B48," - ",I48,helper!$B$3)</f>
        <v>Album amicorum Jacob Heyblocq KB131H26 - p064 - Pieter Dubbels - .jpg</v>
      </c>
      <c r="M48" s="16"/>
    </row>
    <row r="49" spans="1:21" s="18" customFormat="1" ht="19.5" customHeight="1" x14ac:dyDescent="0.25">
      <c r="A49" s="17" t="s">
        <v>52</v>
      </c>
      <c r="B49" s="18" t="s">
        <v>273</v>
      </c>
      <c r="C49" s="18" t="s">
        <v>543</v>
      </c>
      <c r="D49" s="19" t="str">
        <f t="shared" si="0"/>
        <v>Klik</v>
      </c>
      <c r="E49" s="18" t="s">
        <v>796</v>
      </c>
      <c r="F49" s="31" t="s">
        <v>846</v>
      </c>
      <c r="G49" s="12" t="s">
        <v>806</v>
      </c>
      <c r="H49" s="18" t="s">
        <v>663</v>
      </c>
      <c r="I49" s="20"/>
      <c r="J49" s="20" t="str">
        <f t="shared" si="2"/>
        <v>Album Amicorum Jacob Heyblocq - KB131H26_065.jpg</v>
      </c>
      <c r="K49" s="18" t="str">
        <f>CONCATENATE(helper!$B$1," - ",helper!$B$2,A49," - ",B49," - ",I49,helper!$B$3)</f>
        <v>Album amicorum Jacob Heyblocq KB131H26 - p065 - Pieter Teunisz Hoff - .jpg</v>
      </c>
      <c r="L49" s="21"/>
      <c r="M49" s="21"/>
      <c r="T49" s="12"/>
      <c r="U49" s="12"/>
    </row>
    <row r="50" spans="1:21" ht="19.5" customHeight="1" x14ac:dyDescent="0.25">
      <c r="A50" s="13" t="s">
        <v>53</v>
      </c>
      <c r="B50" s="12" t="s">
        <v>274</v>
      </c>
      <c r="C50" s="12" t="s">
        <v>621</v>
      </c>
      <c r="D50" s="14" t="str">
        <f t="shared" si="0"/>
        <v>Klik</v>
      </c>
      <c r="E50" s="12" t="s">
        <v>650</v>
      </c>
      <c r="H50" s="12" t="s">
        <v>650</v>
      </c>
      <c r="I50" s="15"/>
      <c r="J50" s="15" t="str">
        <f t="shared" si="2"/>
        <v>Album Amicorum Jacob Heyblocq - KB131H26_066.jpg</v>
      </c>
      <c r="K50" s="12" t="str">
        <f>CONCATENATE(helper!$B$1," - ",helper!$B$2,A50," - ",B50," - ",I50,helper!$B$3)</f>
        <v>Album amicorum Jacob Heyblocq KB131H26 - p066 - P. Waterpas - .jpg</v>
      </c>
      <c r="M50" s="16"/>
    </row>
    <row r="51" spans="1:21" ht="19.5" customHeight="1" x14ac:dyDescent="0.25">
      <c r="A51" s="13" t="s">
        <v>54</v>
      </c>
      <c r="B51" s="22" t="s">
        <v>633</v>
      </c>
      <c r="C51" s="12" t="s">
        <v>570</v>
      </c>
      <c r="D51" s="14" t="str">
        <f t="shared" si="0"/>
        <v>Klik</v>
      </c>
      <c r="E51" s="12" t="s">
        <v>655</v>
      </c>
      <c r="F51" s="32" t="s">
        <v>846</v>
      </c>
      <c r="G51" s="12" t="s">
        <v>812</v>
      </c>
      <c r="H51" s="12" t="s">
        <v>665</v>
      </c>
      <c r="I51" s="15"/>
      <c r="J51" s="15" t="str">
        <f t="shared" si="2"/>
        <v>Album Amicorum Jacob Heyblocq - KB131H26_067.jpg</v>
      </c>
      <c r="K51" s="12" t="str">
        <f>CONCATENATE(helper!$B$1," - ",helper!$B$2,A51," - ",B51," - ",I51,helper!$B$3)</f>
        <v>Album amicorum Jacob Heyblocq KB131H26 - p067 - Unknown contributor - .jpg</v>
      </c>
      <c r="M51" s="16"/>
    </row>
    <row r="52" spans="1:21" ht="19.5" customHeight="1" x14ac:dyDescent="0.25">
      <c r="A52" s="13" t="s">
        <v>55</v>
      </c>
      <c r="B52" s="12" t="s">
        <v>275</v>
      </c>
      <c r="C52" s="12" t="s">
        <v>567</v>
      </c>
      <c r="D52" s="14" t="str">
        <f t="shared" si="0"/>
        <v>Klik</v>
      </c>
      <c r="E52" s="12" t="s">
        <v>650</v>
      </c>
      <c r="G52" s="12" t="s">
        <v>815</v>
      </c>
      <c r="H52" s="12" t="s">
        <v>650</v>
      </c>
      <c r="I52" s="15"/>
      <c r="J52" s="15" t="str">
        <f t="shared" si="2"/>
        <v>Album Amicorum Jacob Heyblocq - KB131H26_068.jpg</v>
      </c>
      <c r="K52" s="12" t="str">
        <f>CONCATENATE(helper!$B$1," - ",helper!$B$2,A52," - ",B52," - ",I52,helper!$B$3)</f>
        <v>Album amicorum Jacob Heyblocq KB131H26 - p068 - Gerard van Midlum - .jpg</v>
      </c>
      <c r="L52" s="16"/>
      <c r="M52" s="16"/>
      <c r="R52" s="12" t="s">
        <v>484</v>
      </c>
      <c r="S52" s="14" t="s">
        <v>485</v>
      </c>
    </row>
    <row r="53" spans="1:21" ht="19.5" customHeight="1" x14ac:dyDescent="0.25">
      <c r="A53" s="13" t="s">
        <v>56</v>
      </c>
      <c r="B53" s="12" t="s">
        <v>275</v>
      </c>
      <c r="C53" s="12" t="s">
        <v>567</v>
      </c>
      <c r="D53" s="14" t="str">
        <f t="shared" si="0"/>
        <v>Klik</v>
      </c>
      <c r="E53" s="12" t="s">
        <v>650</v>
      </c>
      <c r="G53" s="12" t="s">
        <v>816</v>
      </c>
      <c r="H53" s="12" t="s">
        <v>650</v>
      </c>
      <c r="I53" s="15"/>
      <c r="J53" s="15" t="str">
        <f t="shared" si="2"/>
        <v>Album Amicorum Jacob Heyblocq - KB131H26_070.jpg</v>
      </c>
      <c r="K53" s="12" t="str">
        <f>CONCATENATE(helper!$B$1," - ",helper!$B$2,A53," - ",B53," - ",I53,helper!$B$3)</f>
        <v>Album amicorum Jacob Heyblocq KB131H26 - p070 - Gerard van Midlum - .jpg</v>
      </c>
      <c r="L53" s="16"/>
      <c r="M53" s="16"/>
      <c r="R53" s="12" t="s">
        <v>484</v>
      </c>
      <c r="S53" s="14" t="s">
        <v>485</v>
      </c>
    </row>
    <row r="54" spans="1:21" ht="19.5" customHeight="1" x14ac:dyDescent="0.25">
      <c r="A54" s="13" t="s">
        <v>57</v>
      </c>
      <c r="B54" s="12" t="s">
        <v>273</v>
      </c>
      <c r="C54" s="12" t="s">
        <v>543</v>
      </c>
      <c r="D54" s="14" t="str">
        <f t="shared" si="0"/>
        <v>Klik</v>
      </c>
      <c r="E54" s="12" t="s">
        <v>650</v>
      </c>
      <c r="H54" s="12" t="s">
        <v>650</v>
      </c>
      <c r="I54" s="15"/>
      <c r="J54" s="15" t="str">
        <f t="shared" si="2"/>
        <v>Album Amicorum Jacob Heyblocq - KB131H26_071.jpg</v>
      </c>
      <c r="K54" s="12" t="str">
        <f>CONCATENATE(helper!$B$1," - ",helper!$B$2,A54," - ",B54," - ",I54,helper!$B$3)</f>
        <v>Album amicorum Jacob Heyblocq KB131H26 - p071 - Pieter Teunisz Hoff - .jpg</v>
      </c>
      <c r="L54" s="16"/>
      <c r="M54" s="16"/>
    </row>
    <row r="55" spans="1:21" ht="19.5" customHeight="1" x14ac:dyDescent="0.25">
      <c r="A55" s="13" t="s">
        <v>58</v>
      </c>
      <c r="B55" s="12" t="s">
        <v>276</v>
      </c>
      <c r="C55" s="12" t="s">
        <v>561</v>
      </c>
      <c r="D55" s="14" t="str">
        <f t="shared" si="0"/>
        <v>Klik</v>
      </c>
      <c r="E55" s="12" t="s">
        <v>655</v>
      </c>
      <c r="F55" s="32" t="s">
        <v>846</v>
      </c>
      <c r="G55" s="12" t="s">
        <v>809</v>
      </c>
      <c r="H55" s="12" t="s">
        <v>669</v>
      </c>
      <c r="I55" s="15"/>
      <c r="J55" s="15" t="str">
        <f t="shared" si="2"/>
        <v>Album Amicorum Jacob Heyblocq - KB131H26_072.jpg</v>
      </c>
      <c r="K55" s="12" t="str">
        <f>CONCATENATE(helper!$B$1," - ",helper!$B$2,A55," - ",B55," - ",I55,helper!$B$3)</f>
        <v>Album amicorum Jacob Heyblocq KB131H26 - p072 - Job van Meekeren - .jpg</v>
      </c>
      <c r="L55" s="16"/>
      <c r="M55" s="16"/>
      <c r="Q55" s="14"/>
      <c r="R55" s="12" t="s">
        <v>398</v>
      </c>
      <c r="S55" s="14" t="s">
        <v>450</v>
      </c>
    </row>
    <row r="56" spans="1:21" ht="19.5" customHeight="1" x14ac:dyDescent="0.25">
      <c r="A56" s="13" t="s">
        <v>59</v>
      </c>
      <c r="B56" s="12" t="s">
        <v>277</v>
      </c>
      <c r="C56" s="12" t="s">
        <v>494</v>
      </c>
      <c r="D56" s="14" t="str">
        <f t="shared" si="0"/>
        <v>Klik</v>
      </c>
      <c r="E56" s="12" t="s">
        <v>650</v>
      </c>
      <c r="H56" s="12" t="s">
        <v>650</v>
      </c>
      <c r="I56" s="15"/>
      <c r="J56" s="15" t="str">
        <f t="shared" si="2"/>
        <v>Album Amicorum Jacob Heyblocq - KB131H26_073.jpg</v>
      </c>
      <c r="K56" s="12" t="str">
        <f>CONCATENATE(helper!$B$1," - ",helper!$B$2,A56," - ",B56," - ",I56,helper!$B$3)</f>
        <v>Album amicorum Jacob Heyblocq KB131H26 - p073 - Lambertus Barlaeus - .jpg</v>
      </c>
      <c r="M56" s="16"/>
      <c r="Q56" s="14"/>
      <c r="R56" s="12" t="s">
        <v>399</v>
      </c>
      <c r="S56" s="14" t="s">
        <v>451</v>
      </c>
      <c r="T56" s="18"/>
    </row>
    <row r="57" spans="1:21" ht="19.5" customHeight="1" x14ac:dyDescent="0.25">
      <c r="A57" s="13" t="s">
        <v>60</v>
      </c>
      <c r="B57" s="12" t="s">
        <v>264</v>
      </c>
      <c r="C57" s="12" t="s">
        <v>593</v>
      </c>
      <c r="D57" s="14" t="str">
        <f t="shared" si="0"/>
        <v>Klik</v>
      </c>
      <c r="E57" s="12" t="s">
        <v>655</v>
      </c>
      <c r="F57" s="32" t="s">
        <v>846</v>
      </c>
      <c r="H57" s="12" t="s">
        <v>671</v>
      </c>
      <c r="I57" s="15"/>
      <c r="J57" s="15" t="str">
        <f t="shared" si="2"/>
        <v>Album Amicorum Jacob Heyblocq - KB131H26_075.jpg</v>
      </c>
      <c r="K57" s="12" t="str">
        <f>CONCATENATE(helper!$B$1," - ",helper!$B$2,A57," - ",B57," - ",I57,helper!$B$3)</f>
        <v>Album amicorum Jacob Heyblocq KB131H26 - p075 - Willem Schellinks - .jpg</v>
      </c>
      <c r="M57" s="16"/>
      <c r="Q57" s="14"/>
    </row>
    <row r="58" spans="1:21" ht="19.5" customHeight="1" x14ac:dyDescent="0.25">
      <c r="A58" s="13" t="s">
        <v>61</v>
      </c>
      <c r="B58" s="12" t="s">
        <v>278</v>
      </c>
      <c r="C58" s="12" t="s">
        <v>560</v>
      </c>
      <c r="D58" s="14" t="str">
        <f t="shared" si="0"/>
        <v>Klik</v>
      </c>
      <c r="E58" s="12" t="s">
        <v>650</v>
      </c>
      <c r="H58" s="12" t="s">
        <v>650</v>
      </c>
      <c r="I58" s="15"/>
      <c r="J58" s="15" t="str">
        <f t="shared" si="2"/>
        <v>Album Amicorum Jacob Heyblocq - KB131H26_076.jpg</v>
      </c>
      <c r="K58" s="12" t="str">
        <f>CONCATENATE(helper!$B$1," - ",helper!$B$2,A58," - ",B58," - ",I58,helper!$B$3)</f>
        <v>Album amicorum Jacob Heyblocq KB131H26 - p076 - Arnoldus van der Mast - .jpg</v>
      </c>
      <c r="L58" s="16"/>
      <c r="M58" s="16"/>
    </row>
    <row r="59" spans="1:21" ht="19.5" customHeight="1" x14ac:dyDescent="0.25">
      <c r="A59" s="13" t="s">
        <v>62</v>
      </c>
      <c r="B59" s="22" t="s">
        <v>633</v>
      </c>
      <c r="C59" s="12" t="s">
        <v>570</v>
      </c>
      <c r="D59" s="14" t="str">
        <f t="shared" si="0"/>
        <v>Klik</v>
      </c>
      <c r="E59" s="12" t="s">
        <v>655</v>
      </c>
      <c r="F59" s="32" t="s">
        <v>846</v>
      </c>
      <c r="H59" s="12" t="s">
        <v>673</v>
      </c>
      <c r="I59" s="15"/>
      <c r="J59" s="15" t="str">
        <f t="shared" si="2"/>
        <v>Album Amicorum Jacob Heyblocq - KB131H26_077.jpg</v>
      </c>
      <c r="K59" s="12" t="str">
        <f>CONCATENATE(helper!$B$1," - ",helper!$B$2,A59," - ",B59," - ",I59,helper!$B$3)</f>
        <v>Album amicorum Jacob Heyblocq KB131H26 - p077 - Unknown contributor - .jpg</v>
      </c>
      <c r="M59" s="16"/>
    </row>
    <row r="60" spans="1:21" ht="19.5" customHeight="1" x14ac:dyDescent="0.25">
      <c r="A60" s="13" t="s">
        <v>63</v>
      </c>
      <c r="B60" s="12" t="s">
        <v>261</v>
      </c>
      <c r="C60" s="12" t="s">
        <v>610</v>
      </c>
      <c r="D60" s="14" t="str">
        <f t="shared" si="0"/>
        <v>Klik</v>
      </c>
      <c r="E60" s="12" t="s">
        <v>650</v>
      </c>
      <c r="H60" s="12" t="s">
        <v>650</v>
      </c>
      <c r="I60" s="15"/>
      <c r="J60" s="15" t="str">
        <f t="shared" si="2"/>
        <v>Album Amicorum Jacob Heyblocq - KB131H26_078.jpg</v>
      </c>
      <c r="K60" s="12" t="str">
        <f>CONCATENATE(helper!$B$1," - ",helper!$B$2,A60," - ",B60," - ",I60,helper!$B$3)</f>
        <v>Album amicorum Jacob Heyblocq KB131H26 - p078 - Cornelia van der Veer - .jpg</v>
      </c>
      <c r="L60" s="16"/>
      <c r="M60" s="16"/>
      <c r="Q60" s="14"/>
      <c r="R60" s="12" t="s">
        <v>393</v>
      </c>
      <c r="S60" s="14" t="s">
        <v>445</v>
      </c>
    </row>
    <row r="61" spans="1:21" ht="19.5" customHeight="1" x14ac:dyDescent="0.25">
      <c r="A61" s="13" t="s">
        <v>64</v>
      </c>
      <c r="B61" s="12" t="s">
        <v>261</v>
      </c>
      <c r="C61" s="12" t="s">
        <v>610</v>
      </c>
      <c r="D61" s="14" t="str">
        <f t="shared" si="0"/>
        <v>Klik</v>
      </c>
      <c r="E61" s="12" t="s">
        <v>650</v>
      </c>
      <c r="H61" s="12" t="s">
        <v>650</v>
      </c>
      <c r="I61" s="15"/>
      <c r="J61" s="15" t="str">
        <f t="shared" si="2"/>
        <v>Album Amicorum Jacob Heyblocq - KB131H26_079.jpg</v>
      </c>
      <c r="K61" s="12" t="str">
        <f>CONCATENATE(helper!$B$1," - ",helper!$B$2,A61," - ",B61," - ",I61,helper!$B$3)</f>
        <v>Album amicorum Jacob Heyblocq KB131H26 - p079 - Cornelia van der Veer - .jpg</v>
      </c>
      <c r="L61" s="16"/>
      <c r="M61" s="16"/>
      <c r="Q61" s="14"/>
      <c r="R61" s="12" t="s">
        <v>393</v>
      </c>
      <c r="S61" s="14" t="s">
        <v>445</v>
      </c>
    </row>
    <row r="62" spans="1:21" ht="19.5" customHeight="1" x14ac:dyDescent="0.25">
      <c r="A62" s="13" t="s">
        <v>65</v>
      </c>
      <c r="B62" s="22" t="s">
        <v>633</v>
      </c>
      <c r="C62" s="12" t="s">
        <v>570</v>
      </c>
      <c r="D62" s="14" t="str">
        <f t="shared" si="0"/>
        <v>Klik</v>
      </c>
      <c r="E62" s="12" t="s">
        <v>655</v>
      </c>
      <c r="F62" s="32" t="s">
        <v>846</v>
      </c>
      <c r="H62" s="12" t="s">
        <v>675</v>
      </c>
      <c r="I62" s="15"/>
      <c r="J62" s="15" t="str">
        <f t="shared" si="2"/>
        <v>Album Amicorum Jacob Heyblocq - KB131H26_081.jpg</v>
      </c>
      <c r="K62" s="12" t="str">
        <f>CONCATENATE(helper!$B$1," - ",helper!$B$2,A62," - ",B62," - ",I62,helper!$B$3)</f>
        <v>Album amicorum Jacob Heyblocq KB131H26 - p081 - Unknown contributor - .jpg</v>
      </c>
      <c r="M62" s="16"/>
    </row>
    <row r="63" spans="1:21" ht="19.5" customHeight="1" x14ac:dyDescent="0.25">
      <c r="A63" s="13" t="s">
        <v>66</v>
      </c>
      <c r="B63" s="12" t="s">
        <v>279</v>
      </c>
      <c r="C63" s="12" t="s">
        <v>526</v>
      </c>
      <c r="D63" s="14" t="str">
        <f t="shared" si="0"/>
        <v>Klik</v>
      </c>
      <c r="E63" s="12" t="s">
        <v>655</v>
      </c>
      <c r="F63" s="32" t="s">
        <v>846</v>
      </c>
      <c r="H63" s="12" t="s">
        <v>677</v>
      </c>
      <c r="I63" s="15"/>
      <c r="J63" s="15" t="str">
        <f t="shared" si="2"/>
        <v>Album Amicorum Jacob Heyblocq - KB131H26_083.jpg</v>
      </c>
      <c r="K63" s="12" t="str">
        <f>CONCATENATE(helper!$B$1," - ",helper!$B$2,A63," - ",B63," - ",I63,helper!$B$3)</f>
        <v>Album amicorum Jacob Heyblocq KB131H26 - p083 - Pieter Fernant - .jpg</v>
      </c>
      <c r="M63" s="16"/>
    </row>
    <row r="64" spans="1:21" ht="19.5" customHeight="1" x14ac:dyDescent="0.25">
      <c r="A64" s="13" t="s">
        <v>67</v>
      </c>
      <c r="B64" s="12" t="s">
        <v>280</v>
      </c>
      <c r="C64" s="12" t="s">
        <v>591</v>
      </c>
      <c r="D64" s="14" t="str">
        <f t="shared" si="0"/>
        <v>Klik</v>
      </c>
      <c r="E64" s="12" t="s">
        <v>650</v>
      </c>
      <c r="H64" s="12" t="s">
        <v>650</v>
      </c>
      <c r="I64" s="15"/>
      <c r="J64" s="15" t="str">
        <f t="shared" si="2"/>
        <v>Album Amicorum Jacob Heyblocq - KB131H26_085.jpg</v>
      </c>
      <c r="K64" s="12" t="str">
        <f>CONCATENATE(helper!$B$1," - ",helper!$B$2,A64," - ",B64," - ",I64,helper!$B$3)</f>
        <v>Album amicorum Jacob Heyblocq KB131H26 - p085 - Claudius Salmasius - .jpg</v>
      </c>
      <c r="M64" s="16"/>
      <c r="Q64" s="14"/>
      <c r="R64" s="12" t="s">
        <v>400</v>
      </c>
      <c r="S64" s="14" t="s">
        <v>452</v>
      </c>
    </row>
    <row r="65" spans="1:19" ht="19.5" customHeight="1" x14ac:dyDescent="0.25">
      <c r="A65" s="13" t="s">
        <v>68</v>
      </c>
      <c r="B65" s="12" t="s">
        <v>281</v>
      </c>
      <c r="C65" s="12" t="s">
        <v>620</v>
      </c>
      <c r="D65" s="14" t="str">
        <f t="shared" si="0"/>
        <v>Klik</v>
      </c>
      <c r="E65" s="12" t="s">
        <v>650</v>
      </c>
      <c r="H65" s="12" t="s">
        <v>650</v>
      </c>
      <c r="I65" s="15"/>
      <c r="J65" s="15" t="str">
        <f t="shared" si="2"/>
        <v>Album Amicorum Jacob Heyblocq - KB131H26_087.jpg</v>
      </c>
      <c r="K65" s="12" t="str">
        <f>CONCATENATE(helper!$B$1," - ",helper!$B$2,A65," - ",B65," - ",I65,helper!$B$3)</f>
        <v>Album amicorum Jacob Heyblocq KB131H26 - p087 - Hendrick Waterloos - .jpg</v>
      </c>
      <c r="M65" s="16"/>
    </row>
    <row r="66" spans="1:19" ht="19.5" customHeight="1" x14ac:dyDescent="0.25">
      <c r="A66" s="13" t="s">
        <v>69</v>
      </c>
      <c r="B66" s="12" t="s">
        <v>266</v>
      </c>
      <c r="C66" s="12" t="s">
        <v>581</v>
      </c>
      <c r="D66" s="14" t="str">
        <f t="shared" ref="D66:D129" si="3">HYPERLINK(CONCATENATE("https://www.wikidata.org/wiki/",C66),"Klik")</f>
        <v>Klik</v>
      </c>
      <c r="E66" s="12" t="s">
        <v>650</v>
      </c>
      <c r="H66" s="12" t="s">
        <v>650</v>
      </c>
      <c r="I66" s="15"/>
      <c r="J66" s="15" t="str">
        <f t="shared" ref="J66:J97" si="4">CONCATENATE("Album Amicorum Jacob Heyblocq - KB131H26_",A66,".jpg")</f>
        <v>Album Amicorum Jacob Heyblocq - KB131H26_089.jpg</v>
      </c>
      <c r="K66" s="12" t="str">
        <f>CONCATENATE(helper!$B$1," - ",helper!$B$2,A66," - ",B66," - ",I66,helper!$B$3)</f>
        <v>Album amicorum Jacob Heyblocq KB131H26 - p089 - Jacob Quina sr. - .jpg</v>
      </c>
      <c r="M66" s="16"/>
    </row>
    <row r="67" spans="1:19" ht="19.5" customHeight="1" x14ac:dyDescent="0.25">
      <c r="A67" s="13" t="s">
        <v>70</v>
      </c>
      <c r="B67" s="12" t="s">
        <v>282</v>
      </c>
      <c r="C67" s="12" t="s">
        <v>528</v>
      </c>
      <c r="D67" s="14" t="str">
        <f t="shared" si="3"/>
        <v>Klik</v>
      </c>
      <c r="E67" s="12" t="s">
        <v>650</v>
      </c>
      <c r="H67" s="12" t="s">
        <v>650</v>
      </c>
      <c r="I67" s="15"/>
      <c r="J67" s="15" t="str">
        <f t="shared" si="4"/>
        <v>Album Amicorum Jacob Heyblocq - KB131H26_090.jpg</v>
      </c>
      <c r="K67" s="12" t="str">
        <f>CONCATENATE(helper!$B$1," - ",helper!$B$2,A67," - ",B67," - ",I67,helper!$B$3)</f>
        <v>Album amicorum Jacob Heyblocq KB131H26 - p090 - Willem Godschalk van Focquenbroch - .jpg</v>
      </c>
      <c r="L67" s="16"/>
      <c r="M67" s="16"/>
      <c r="Q67" s="14"/>
      <c r="R67" s="12" t="s">
        <v>401</v>
      </c>
      <c r="S67" s="14" t="s">
        <v>453</v>
      </c>
    </row>
    <row r="68" spans="1:19" ht="19.5" customHeight="1" x14ac:dyDescent="0.25">
      <c r="A68" s="13" t="s">
        <v>71</v>
      </c>
      <c r="B68" s="12" t="s">
        <v>283</v>
      </c>
      <c r="C68" s="12" t="s">
        <v>599</v>
      </c>
      <c r="D68" s="14" t="str">
        <f t="shared" si="3"/>
        <v>Klik</v>
      </c>
      <c r="E68" s="12" t="s">
        <v>650</v>
      </c>
      <c r="H68" s="12" t="s">
        <v>650</v>
      </c>
      <c r="I68" s="15"/>
      <c r="J68" s="15" t="str">
        <f t="shared" si="4"/>
        <v>Album Amicorum Jacob Heyblocq - KB131H26_091.jpg</v>
      </c>
      <c r="K68" s="12" t="str">
        <f>CONCATENATE(helper!$B$1," - ",helper!$B$2,A68," - ",B68," - ",I68,helper!$B$3)</f>
        <v>Album amicorum Jacob Heyblocq KB131H26 - p091 - Arnoldus Senguerdius - .jpg</v>
      </c>
      <c r="M68" s="16"/>
      <c r="N68" s="16"/>
      <c r="O68" s="16"/>
    </row>
    <row r="69" spans="1:19" ht="19.5" customHeight="1" x14ac:dyDescent="0.25">
      <c r="A69" s="13" t="s">
        <v>72</v>
      </c>
      <c r="B69" s="12" t="s">
        <v>284</v>
      </c>
      <c r="C69" s="12" t="s">
        <v>486</v>
      </c>
      <c r="D69" s="14" t="str">
        <f t="shared" si="3"/>
        <v>Klik</v>
      </c>
      <c r="E69" s="12" t="s">
        <v>650</v>
      </c>
      <c r="H69" s="12" t="s">
        <v>650</v>
      </c>
      <c r="I69" s="15"/>
      <c r="J69" s="15" t="str">
        <f t="shared" si="4"/>
        <v>Album Amicorum Jacob Heyblocq - KB131H26_093.jpg</v>
      </c>
      <c r="K69" s="12" t="str">
        <f>CONCATENATE(helper!$B$1," - ",helper!$B$2,A69," - ",B69," - ",I69,helper!$B$3)</f>
        <v>Album amicorum Jacob Heyblocq KB131H26 - p093 - Bartholomaeus Abba - .jpg</v>
      </c>
      <c r="M69" s="16"/>
      <c r="Q69" s="14"/>
      <c r="R69" s="12" t="s">
        <v>402</v>
      </c>
      <c r="S69" s="14" t="s">
        <v>454</v>
      </c>
    </row>
    <row r="70" spans="1:19" ht="19.5" customHeight="1" x14ac:dyDescent="0.25">
      <c r="A70" s="13" t="s">
        <v>74</v>
      </c>
      <c r="B70" s="12" t="s">
        <v>285</v>
      </c>
      <c r="C70" s="12" t="s">
        <v>537</v>
      </c>
      <c r="D70" s="14" t="str">
        <f t="shared" si="3"/>
        <v>Klik</v>
      </c>
      <c r="E70" s="12" t="s">
        <v>650</v>
      </c>
      <c r="G70" s="12" t="s">
        <v>819</v>
      </c>
      <c r="H70" s="12" t="s">
        <v>650</v>
      </c>
      <c r="I70" s="15"/>
      <c r="J70" s="15" t="str">
        <f t="shared" si="4"/>
        <v>Album Amicorum Jacob Heyblocq - KB131H26_094.jpg</v>
      </c>
      <c r="K70" s="12" t="str">
        <f>CONCATENATE(helper!$B$1," - ",helper!$B$2,A70," - ",B70," - ",I70,helper!$B$3)</f>
        <v>Album amicorum Jacob Heyblocq KB131H26 - p094 - Jan van Hartoghvelt - .jpg</v>
      </c>
      <c r="L70" s="16"/>
      <c r="M70" s="16"/>
    </row>
    <row r="71" spans="1:19" ht="19.5" customHeight="1" x14ac:dyDescent="0.25">
      <c r="A71" s="13" t="s">
        <v>75</v>
      </c>
      <c r="B71" s="12" t="s">
        <v>286</v>
      </c>
      <c r="C71" s="12" t="s">
        <v>614</v>
      </c>
      <c r="D71" s="14" t="str">
        <f t="shared" si="3"/>
        <v>Klik</v>
      </c>
      <c r="E71" s="12" t="s">
        <v>650</v>
      </c>
      <c r="H71" s="12" t="s">
        <v>650</v>
      </c>
      <c r="I71" s="15"/>
      <c r="J71" s="15" t="str">
        <f t="shared" si="4"/>
        <v>Album Amicorum Jacob Heyblocq - KB131H26_095.jpg</v>
      </c>
      <c r="K71" s="12" t="str">
        <f>CONCATENATE(helper!$B$1," - ",helper!$B$2,A71," - ",B71," - ",I71,helper!$B$3)</f>
        <v>Album amicorum Jacob Heyblocq KB131H26 - p095 - Daniel Voet - .jpg</v>
      </c>
      <c r="M71" s="16"/>
      <c r="Q71" s="14"/>
      <c r="R71" s="12" t="s">
        <v>403</v>
      </c>
      <c r="S71" s="14" t="s">
        <v>455</v>
      </c>
    </row>
    <row r="72" spans="1:19" ht="19.5" customHeight="1" x14ac:dyDescent="0.25">
      <c r="A72" s="13" t="s">
        <v>76</v>
      </c>
      <c r="B72" s="12" t="s">
        <v>276</v>
      </c>
      <c r="C72" s="12" t="s">
        <v>561</v>
      </c>
      <c r="D72" s="14" t="str">
        <f t="shared" si="3"/>
        <v>Klik</v>
      </c>
      <c r="E72" s="12" t="s">
        <v>650</v>
      </c>
      <c r="G72" s="12" t="s">
        <v>825</v>
      </c>
      <c r="H72" s="12" t="s">
        <v>650</v>
      </c>
      <c r="I72" s="15"/>
      <c r="J72" s="15" t="str">
        <f t="shared" si="4"/>
        <v>Album Amicorum Jacob Heyblocq - KB131H26_097.jpg</v>
      </c>
      <c r="K72" s="12" t="str">
        <f>CONCATENATE(helper!$B$1," - ",helper!$B$2,A72," - ",B72," - ",I72,helper!$B$3)</f>
        <v>Album amicorum Jacob Heyblocq KB131H26 - p097 - Job van Meekeren - .jpg</v>
      </c>
      <c r="L72" s="16"/>
      <c r="M72" s="16"/>
      <c r="Q72" s="14"/>
      <c r="R72" s="12" t="s">
        <v>398</v>
      </c>
      <c r="S72" s="14" t="s">
        <v>450</v>
      </c>
    </row>
    <row r="73" spans="1:19" ht="19.5" customHeight="1" x14ac:dyDescent="0.25">
      <c r="A73" s="13" t="s">
        <v>77</v>
      </c>
      <c r="B73" s="12" t="s">
        <v>287</v>
      </c>
      <c r="C73" s="12" t="s">
        <v>627</v>
      </c>
      <c r="D73" s="14" t="str">
        <f t="shared" si="3"/>
        <v>Klik</v>
      </c>
      <c r="E73" s="12" t="s">
        <v>650</v>
      </c>
      <c r="H73" s="12" t="s">
        <v>650</v>
      </c>
      <c r="I73" s="15"/>
      <c r="J73" s="15" t="str">
        <f t="shared" si="4"/>
        <v>Album Amicorum Jacob Heyblocq - KB131H26_098.jpg</v>
      </c>
      <c r="K73" s="12" t="str">
        <f>CONCATENATE(helper!$B$1," - ",helper!$B$2,A73," - ",B73," - ",I73,helper!$B$3)</f>
        <v>Album amicorum Jacob Heyblocq KB131H26 - p098 - Jan Zoet - .jpg</v>
      </c>
      <c r="M73" s="16"/>
      <c r="Q73" s="14"/>
      <c r="R73" s="12" t="s">
        <v>404</v>
      </c>
      <c r="S73" s="14" t="s">
        <v>456</v>
      </c>
    </row>
    <row r="74" spans="1:19" ht="19.5" customHeight="1" x14ac:dyDescent="0.25">
      <c r="A74" s="13" t="s">
        <v>78</v>
      </c>
      <c r="B74" s="22" t="s">
        <v>633</v>
      </c>
      <c r="C74" s="12" t="s">
        <v>570</v>
      </c>
      <c r="D74" s="14" t="str">
        <f t="shared" si="3"/>
        <v>Klik</v>
      </c>
      <c r="E74" s="12" t="s">
        <v>655</v>
      </c>
      <c r="F74" s="32" t="s">
        <v>846</v>
      </c>
      <c r="G74" s="12" t="s">
        <v>844</v>
      </c>
      <c r="H74" s="12" t="s">
        <v>682</v>
      </c>
      <c r="I74" s="15"/>
      <c r="J74" s="15" t="str">
        <f t="shared" si="4"/>
        <v>Album Amicorum Jacob Heyblocq - KB131H26_099.jpg</v>
      </c>
      <c r="K74" s="12" t="str">
        <f>CONCATENATE(helper!$B$1," - ",helper!$B$2,A74," - ",B74," - ",I74,helper!$B$3)</f>
        <v>Album amicorum Jacob Heyblocq KB131H26 - p099 - Unknown contributor - .jpg</v>
      </c>
      <c r="M74" s="16"/>
    </row>
    <row r="75" spans="1:19" ht="19.5" customHeight="1" x14ac:dyDescent="0.25">
      <c r="A75" s="13" t="s">
        <v>79</v>
      </c>
      <c r="B75" s="12" t="s">
        <v>288</v>
      </c>
      <c r="C75" s="12" t="s">
        <v>499</v>
      </c>
      <c r="D75" s="14" t="str">
        <f t="shared" si="3"/>
        <v>Klik</v>
      </c>
      <c r="E75" s="12" t="s">
        <v>650</v>
      </c>
      <c r="H75" s="12" t="s">
        <v>650</v>
      </c>
      <c r="I75" s="15"/>
      <c r="J75" s="15" t="str">
        <f t="shared" si="4"/>
        <v>Album Amicorum Jacob Heyblocq - KB131H26_100.jpg</v>
      </c>
      <c r="K75" s="12" t="str">
        <f>CONCATENATE(helper!$B$1," - ",helper!$B$2,A75," - ",B75," - ",I75,helper!$B$3)</f>
        <v>Album amicorum Jacob Heyblocq KB131H26 - p100 - Joannes van Bonevaal - .jpg</v>
      </c>
      <c r="L75" s="16"/>
      <c r="M75" s="16"/>
    </row>
    <row r="76" spans="1:19" ht="19.5" customHeight="1" x14ac:dyDescent="0.25">
      <c r="A76" s="13" t="s">
        <v>80</v>
      </c>
      <c r="B76" s="12" t="s">
        <v>289</v>
      </c>
      <c r="C76" s="12" t="s">
        <v>582</v>
      </c>
      <c r="D76" s="14" t="str">
        <f t="shared" si="3"/>
        <v>Klik</v>
      </c>
      <c r="E76" s="12" t="s">
        <v>650</v>
      </c>
      <c r="H76" s="12" t="s">
        <v>650</v>
      </c>
      <c r="I76" s="15"/>
      <c r="J76" s="15" t="str">
        <f t="shared" si="4"/>
        <v>Album Amicorum Jacob Heyblocq - KB131H26_101.jpg</v>
      </c>
      <c r="K76" s="12" t="str">
        <f>CONCATENATE(helper!$B$1," - ",helper!$B$2,A76," - ",B76," - ",I76,helper!$B$3)</f>
        <v>Album amicorum Jacob Heyblocq KB131H26 - p101 - Joannes Ras - .jpg</v>
      </c>
      <c r="M76" s="16"/>
    </row>
    <row r="77" spans="1:19" ht="19.5" customHeight="1" x14ac:dyDescent="0.25">
      <c r="A77" s="13" t="s">
        <v>81</v>
      </c>
      <c r="B77" s="12" t="s">
        <v>290</v>
      </c>
      <c r="C77" s="12" t="s">
        <v>489</v>
      </c>
      <c r="D77" s="14" t="str">
        <f t="shared" si="3"/>
        <v>Klik</v>
      </c>
      <c r="E77" s="12" t="s">
        <v>650</v>
      </c>
      <c r="H77" s="12" t="s">
        <v>650</v>
      </c>
      <c r="I77" s="15"/>
      <c r="J77" s="15" t="str">
        <f t="shared" si="4"/>
        <v>Album Amicorum Jacob Heyblocq - KB131H26_102.jpg</v>
      </c>
      <c r="K77" s="12" t="str">
        <f>CONCATENATE(helper!$B$1," - ",helper!$B$2,A77," - ",B77," - ",I77,helper!$B$3)</f>
        <v>Album amicorum Jacob Heyblocq KB131H26 - p102 - Hermannus Angelkott - .jpg</v>
      </c>
      <c r="M77" s="16"/>
    </row>
    <row r="78" spans="1:19" ht="19.5" customHeight="1" x14ac:dyDescent="0.25">
      <c r="A78" s="13" t="s">
        <v>82</v>
      </c>
      <c r="B78" s="12" t="s">
        <v>291</v>
      </c>
      <c r="C78" s="12" t="s">
        <v>609</v>
      </c>
      <c r="D78" s="14" t="str">
        <f t="shared" si="3"/>
        <v>Klik</v>
      </c>
      <c r="E78" s="12" t="s">
        <v>650</v>
      </c>
      <c r="H78" s="12" t="s">
        <v>650</v>
      </c>
      <c r="I78" s="15"/>
      <c r="J78" s="15" t="str">
        <f t="shared" si="4"/>
        <v>Album Amicorum Jacob Heyblocq - KB131H26_103.jpg</v>
      </c>
      <c r="K78" s="12" t="str">
        <f>CONCATENATE(helper!$B$1," - ",helper!$B$2,A78," - ",B78," - ",I78,helper!$B$3)</f>
        <v>Album amicorum Jacob Heyblocq KB131H26 - p103 - Theodorus Alma Uchtmannus - .jpg</v>
      </c>
      <c r="L78" s="16"/>
      <c r="M78" s="16"/>
    </row>
    <row r="79" spans="1:19" ht="19.5" customHeight="1" x14ac:dyDescent="0.25">
      <c r="A79" s="13" t="s">
        <v>83</v>
      </c>
      <c r="B79" s="12" t="s">
        <v>292</v>
      </c>
      <c r="C79" s="12" t="s">
        <v>585</v>
      </c>
      <c r="D79" s="14" t="str">
        <f t="shared" si="3"/>
        <v>Klik</v>
      </c>
      <c r="E79" s="12" t="s">
        <v>650</v>
      </c>
      <c r="H79" s="12" t="s">
        <v>650</v>
      </c>
      <c r="I79" s="15"/>
      <c r="J79" s="15" t="str">
        <f t="shared" si="4"/>
        <v>Album Amicorum Jacob Heyblocq - KB131H26_105.jpg</v>
      </c>
      <c r="K79" s="12" t="str">
        <f>CONCATENATE(helper!$B$1," - ",helper!$B$2,A79," - ",B79," - ",I79,helper!$B$3)</f>
        <v>Album amicorum Jacob Heyblocq KB131H26 - p105 - Johannes du Rieu - .jpg</v>
      </c>
      <c r="L79" s="16"/>
      <c r="M79" s="16"/>
    </row>
    <row r="80" spans="1:19" ht="19.5" customHeight="1" x14ac:dyDescent="0.25">
      <c r="A80" s="13" t="s">
        <v>84</v>
      </c>
      <c r="B80" s="12" t="s">
        <v>293</v>
      </c>
      <c r="C80" s="12" t="s">
        <v>586</v>
      </c>
      <c r="D80" s="14" t="str">
        <f t="shared" si="3"/>
        <v>Klik</v>
      </c>
      <c r="E80" s="12" t="s">
        <v>650</v>
      </c>
      <c r="H80" s="12" t="s">
        <v>650</v>
      </c>
      <c r="I80" s="15"/>
      <c r="J80" s="15" t="str">
        <f t="shared" si="4"/>
        <v>Album Amicorum Jacob Heyblocq - KB131H26_107.jpg</v>
      </c>
      <c r="K80" s="12" t="str">
        <f>CONCATENATE(helper!$B$1," - ",helper!$B$2,A80," - ",B80," - ",I80,helper!$B$3)</f>
        <v>Album amicorum Jacob Heyblocq KB131H26 - p107 - Wilhelmus du Rieu - .jpg</v>
      </c>
      <c r="L80" s="16"/>
      <c r="M80" s="16"/>
    </row>
    <row r="81" spans="1:21" ht="19.5" customHeight="1" x14ac:dyDescent="0.25">
      <c r="A81" s="13" t="s">
        <v>85</v>
      </c>
      <c r="B81" s="12" t="s">
        <v>294</v>
      </c>
      <c r="C81" s="12" t="s">
        <v>508</v>
      </c>
      <c r="D81" s="14" t="str">
        <f t="shared" si="3"/>
        <v>Klik</v>
      </c>
      <c r="E81" s="12" t="s">
        <v>650</v>
      </c>
      <c r="H81" s="12" t="s">
        <v>650</v>
      </c>
      <c r="I81" s="15"/>
      <c r="J81" s="15" t="str">
        <f t="shared" si="4"/>
        <v>Album Amicorum Jacob Heyblocq - KB131H26_109.jpg</v>
      </c>
      <c r="K81" s="12" t="str">
        <f>CONCATENATE(helper!$B$1," - ",helper!$B$2,A81," - ",B81," - ",I81,helper!$B$3)</f>
        <v>Album amicorum Jacob Heyblocq KB131H26 - p109 - Johannes Christenius - .jpg</v>
      </c>
      <c r="M81" s="16"/>
    </row>
    <row r="82" spans="1:21" ht="19.5" customHeight="1" x14ac:dyDescent="0.25">
      <c r="A82" s="13" t="s">
        <v>86</v>
      </c>
      <c r="B82" s="12" t="s">
        <v>295</v>
      </c>
      <c r="C82" s="12" t="s">
        <v>548</v>
      </c>
      <c r="D82" s="14" t="str">
        <f t="shared" si="3"/>
        <v>Klik</v>
      </c>
      <c r="E82" s="12" t="s">
        <v>650</v>
      </c>
      <c r="H82" s="12" t="s">
        <v>650</v>
      </c>
      <c r="I82" s="15"/>
      <c r="J82" s="15" t="str">
        <f t="shared" si="4"/>
        <v>Album Amicorum Jacob Heyblocq - KB131H26_111.jpg</v>
      </c>
      <c r="K82" s="12" t="str">
        <f>CONCATENATE(helper!$B$1," - ",helper!$B$2,A82," - ",B82," - ",I82,helper!$B$3)</f>
        <v>Album amicorum Jacob Heyblocq KB131H26 - p111 - Robertus Keuchenius - .jpg</v>
      </c>
      <c r="M82" s="16"/>
      <c r="Q82" s="14"/>
      <c r="R82" s="12" t="s">
        <v>405</v>
      </c>
      <c r="S82" s="14" t="s">
        <v>457</v>
      </c>
    </row>
    <row r="83" spans="1:21" ht="19.5" customHeight="1" x14ac:dyDescent="0.25">
      <c r="A83" s="13" t="s">
        <v>87</v>
      </c>
      <c r="B83" s="12" t="s">
        <v>296</v>
      </c>
      <c r="C83" s="12" t="s">
        <v>545</v>
      </c>
      <c r="D83" s="14" t="str">
        <f t="shared" si="3"/>
        <v>Klik</v>
      </c>
      <c r="E83" s="12" t="s">
        <v>650</v>
      </c>
      <c r="H83" s="12" t="s">
        <v>650</v>
      </c>
      <c r="I83" s="15"/>
      <c r="J83" s="15" t="str">
        <f t="shared" si="4"/>
        <v>Album Amicorum Jacob Heyblocq - KB131H26_112.jpg</v>
      </c>
      <c r="K83" s="12" t="str">
        <f>CONCATENATE(helper!$B$1," - ",helper!$B$2,A83," - ",B83," - ",I83,helper!$B$3)</f>
        <v>Album amicorum Jacob Heyblocq KB131H26 - p112 - Wilhelmus Junius - .jpg</v>
      </c>
      <c r="M83" s="16"/>
    </row>
    <row r="84" spans="1:21" ht="19.5" customHeight="1" x14ac:dyDescent="0.25">
      <c r="A84" s="13" t="s">
        <v>88</v>
      </c>
      <c r="B84" s="12" t="s">
        <v>296</v>
      </c>
      <c r="C84" s="12" t="s">
        <v>545</v>
      </c>
      <c r="D84" s="14" t="str">
        <f t="shared" si="3"/>
        <v>Klik</v>
      </c>
      <c r="E84" s="12" t="s">
        <v>650</v>
      </c>
      <c r="H84" s="12" t="s">
        <v>650</v>
      </c>
      <c r="I84" s="15"/>
      <c r="J84" s="15" t="str">
        <f t="shared" si="4"/>
        <v>Album Amicorum Jacob Heyblocq - KB131H26_113.jpg</v>
      </c>
      <c r="K84" s="12" t="str">
        <f>CONCATENATE(helper!$B$1," - ",helper!$B$2,A84," - ",B84," - ",I84,helper!$B$3)</f>
        <v>Album amicorum Jacob Heyblocq KB131H26 - p113 - Wilhelmus Junius - .jpg</v>
      </c>
      <c r="M84" s="16"/>
    </row>
    <row r="85" spans="1:21" ht="19.5" customHeight="1" x14ac:dyDescent="0.25">
      <c r="A85" s="13" t="s">
        <v>89</v>
      </c>
      <c r="B85" s="12" t="s">
        <v>276</v>
      </c>
      <c r="C85" s="12" t="s">
        <v>561</v>
      </c>
      <c r="D85" s="14" t="str">
        <f t="shared" si="3"/>
        <v>Klik</v>
      </c>
      <c r="E85" s="12" t="s">
        <v>650</v>
      </c>
      <c r="G85" s="12" t="s">
        <v>835</v>
      </c>
      <c r="H85" s="12" t="s">
        <v>650</v>
      </c>
      <c r="I85" s="15"/>
      <c r="J85" s="15" t="str">
        <f t="shared" si="4"/>
        <v>Album Amicorum Jacob Heyblocq - KB131H26_114.jpg</v>
      </c>
      <c r="K85" s="12" t="str">
        <f>CONCATENATE(helper!$B$1," - ",helper!$B$2,A85," - ",B85," - ",I85,helper!$B$3)</f>
        <v>Album amicorum Jacob Heyblocq KB131H26 - p114 - Job van Meekeren - .jpg</v>
      </c>
      <c r="L85" s="16"/>
      <c r="M85" s="16"/>
      <c r="Q85" s="14"/>
      <c r="R85" s="12" t="s">
        <v>398</v>
      </c>
      <c r="S85" s="14" t="s">
        <v>450</v>
      </c>
    </row>
    <row r="86" spans="1:21" ht="19.5" customHeight="1" x14ac:dyDescent="0.25">
      <c r="A86" s="13" t="s">
        <v>90</v>
      </c>
      <c r="B86" s="12" t="s">
        <v>297</v>
      </c>
      <c r="C86" s="12" t="s">
        <v>504</v>
      </c>
      <c r="D86" s="14" t="str">
        <f t="shared" si="3"/>
        <v>Klik</v>
      </c>
      <c r="E86" s="12" t="s">
        <v>650</v>
      </c>
      <c r="G86" s="12" t="s">
        <v>832</v>
      </c>
      <c r="H86" s="12" t="s">
        <v>685</v>
      </c>
      <c r="I86" s="15"/>
      <c r="J86" s="15" t="str">
        <f t="shared" si="4"/>
        <v>Album Amicorum Jacob Heyblocq - KB131H26_115.jpg</v>
      </c>
      <c r="K86" s="12" t="str">
        <f>CONCATENATE(helper!$B$1," - ",helper!$B$2,A86," - ",B86," - ",I86,helper!$B$3)</f>
        <v>Album amicorum Jacob Heyblocq KB131H26 - p115 - Henrick Bruno - .jpg</v>
      </c>
      <c r="M86" s="16"/>
      <c r="Q86" s="14"/>
      <c r="R86" s="12" t="s">
        <v>406</v>
      </c>
      <c r="S86" s="14" t="s">
        <v>458</v>
      </c>
      <c r="U86" s="18"/>
    </row>
    <row r="87" spans="1:21" ht="19.5" customHeight="1" x14ac:dyDescent="0.25">
      <c r="A87" s="13" t="s">
        <v>91</v>
      </c>
      <c r="B87" s="12" t="s">
        <v>297</v>
      </c>
      <c r="C87" s="12" t="s">
        <v>504</v>
      </c>
      <c r="D87" s="14" t="str">
        <f t="shared" si="3"/>
        <v>Klik</v>
      </c>
      <c r="E87" s="12" t="s">
        <v>650</v>
      </c>
      <c r="G87" s="12" t="s">
        <v>823</v>
      </c>
      <c r="H87" s="12" t="s">
        <v>650</v>
      </c>
      <c r="I87" s="15"/>
      <c r="J87" s="15" t="str">
        <f t="shared" si="4"/>
        <v>Album Amicorum Jacob Heyblocq - KB131H26_116.jpg</v>
      </c>
      <c r="K87" s="12" t="str">
        <f>CONCATENATE(helper!$B$1," - ",helper!$B$2,A87," - ",B87," - ",I87,helper!$B$3)</f>
        <v>Album amicorum Jacob Heyblocq KB131H26 - p116 - Henrick Bruno - .jpg</v>
      </c>
      <c r="M87" s="16"/>
      <c r="Q87" s="14"/>
      <c r="R87" s="12" t="s">
        <v>406</v>
      </c>
      <c r="S87" s="14" t="s">
        <v>458</v>
      </c>
    </row>
    <row r="88" spans="1:21" ht="19.5" customHeight="1" x14ac:dyDescent="0.25">
      <c r="A88" s="13" t="s">
        <v>92</v>
      </c>
      <c r="B88" s="12" t="s">
        <v>297</v>
      </c>
      <c r="C88" s="12" t="s">
        <v>504</v>
      </c>
      <c r="D88" s="14" t="str">
        <f t="shared" si="3"/>
        <v>Klik</v>
      </c>
      <c r="E88" s="12" t="s">
        <v>650</v>
      </c>
      <c r="G88" s="12" t="s">
        <v>823</v>
      </c>
      <c r="H88" s="12" t="s">
        <v>650</v>
      </c>
      <c r="I88" s="15"/>
      <c r="J88" s="15" t="str">
        <f t="shared" si="4"/>
        <v>Album Amicorum Jacob Heyblocq - KB131H26_117.jpg</v>
      </c>
      <c r="K88" s="12" t="str">
        <f>CONCATENATE(helper!$B$1," - ",helper!$B$2,A88," - ",B88," - ",I88,helper!$B$3)</f>
        <v>Album amicorum Jacob Heyblocq KB131H26 - p117 - Henrick Bruno - .jpg</v>
      </c>
      <c r="M88" s="16"/>
      <c r="Q88" s="14"/>
      <c r="R88" s="12" t="s">
        <v>406</v>
      </c>
      <c r="S88" s="14" t="s">
        <v>458</v>
      </c>
    </row>
    <row r="89" spans="1:21" ht="19.5" customHeight="1" x14ac:dyDescent="0.25">
      <c r="A89" s="13" t="s">
        <v>93</v>
      </c>
      <c r="B89" s="22" t="s">
        <v>633</v>
      </c>
      <c r="C89" s="12" t="s">
        <v>570</v>
      </c>
      <c r="D89" s="14" t="str">
        <f t="shared" si="3"/>
        <v>Klik</v>
      </c>
      <c r="E89" s="12" t="s">
        <v>688</v>
      </c>
      <c r="F89" s="32" t="s">
        <v>846</v>
      </c>
      <c r="G89" s="12" t="s">
        <v>805</v>
      </c>
      <c r="H89" s="12" t="s">
        <v>689</v>
      </c>
      <c r="I89" s="15"/>
      <c r="J89" s="15" t="str">
        <f t="shared" si="4"/>
        <v>Album Amicorum Jacob Heyblocq - KB131H26_118.jpg</v>
      </c>
      <c r="K89" s="12" t="str">
        <f>CONCATENATE(helper!$B$1," - ",helper!$B$2,A89," - ",B89," - ",I89,helper!$B$3)</f>
        <v>Album amicorum Jacob Heyblocq KB131H26 - p118 - Unknown contributor - .jpg</v>
      </c>
      <c r="M89" s="16"/>
    </row>
    <row r="90" spans="1:21" ht="19.5" customHeight="1" x14ac:dyDescent="0.25">
      <c r="A90" s="13" t="s">
        <v>94</v>
      </c>
      <c r="B90" s="12" t="s">
        <v>287</v>
      </c>
      <c r="C90" s="12" t="s">
        <v>627</v>
      </c>
      <c r="D90" s="14" t="str">
        <f t="shared" si="3"/>
        <v>Klik</v>
      </c>
      <c r="E90" s="12" t="s">
        <v>650</v>
      </c>
      <c r="H90" s="12" t="s">
        <v>650</v>
      </c>
      <c r="I90" s="15"/>
      <c r="J90" s="15" t="str">
        <f t="shared" si="4"/>
        <v>Album Amicorum Jacob Heyblocq - KB131H26_119.jpg</v>
      </c>
      <c r="K90" s="12" t="str">
        <f>CONCATENATE(helper!$B$1," - ",helper!$B$2,A90," - ",B90," - ",I90,helper!$B$3)</f>
        <v>Album amicorum Jacob Heyblocq KB131H26 - p119 - Jan Zoet - .jpg</v>
      </c>
      <c r="M90" s="16"/>
      <c r="Q90" s="14"/>
      <c r="R90" s="12" t="s">
        <v>404</v>
      </c>
      <c r="S90" s="14" t="s">
        <v>456</v>
      </c>
    </row>
    <row r="91" spans="1:21" ht="19.5" customHeight="1" x14ac:dyDescent="0.25">
      <c r="A91" s="13" t="s">
        <v>95</v>
      </c>
      <c r="B91" s="12" t="s">
        <v>282</v>
      </c>
      <c r="C91" s="12" t="s">
        <v>528</v>
      </c>
      <c r="D91" s="14" t="str">
        <f t="shared" si="3"/>
        <v>Klik</v>
      </c>
      <c r="E91" s="12" t="s">
        <v>650</v>
      </c>
      <c r="G91" s="12" t="s">
        <v>831</v>
      </c>
      <c r="H91" s="12" t="s">
        <v>650</v>
      </c>
      <c r="I91" s="15"/>
      <c r="J91" s="15" t="str">
        <f t="shared" si="4"/>
        <v>Album Amicorum Jacob Heyblocq - KB131H26_120.jpg</v>
      </c>
      <c r="K91" s="12" t="str">
        <f>CONCATENATE(helper!$B$1," - ",helper!$B$2,A91," - ",B91," - ",I91,helper!$B$3)</f>
        <v>Album amicorum Jacob Heyblocq KB131H26 - p120 - Willem Godschalk van Focquenbroch - .jpg</v>
      </c>
      <c r="L91" s="16"/>
      <c r="M91" s="16"/>
      <c r="Q91" s="14"/>
      <c r="R91" s="12" t="s">
        <v>401</v>
      </c>
      <c r="S91" s="14" t="s">
        <v>453</v>
      </c>
    </row>
    <row r="92" spans="1:21" ht="19.5" customHeight="1" x14ac:dyDescent="0.25">
      <c r="A92" s="13" t="s">
        <v>96</v>
      </c>
      <c r="B92" s="12" t="s">
        <v>298</v>
      </c>
      <c r="C92" s="12" t="s">
        <v>503</v>
      </c>
      <c r="D92" s="14" t="str">
        <f t="shared" si="3"/>
        <v>Klik</v>
      </c>
      <c r="E92" s="12" t="s">
        <v>655</v>
      </c>
      <c r="F92" s="32" t="s">
        <v>846</v>
      </c>
      <c r="H92" s="12" t="s">
        <v>692</v>
      </c>
      <c r="I92" s="15"/>
      <c r="J92" s="15" t="str">
        <f t="shared" si="4"/>
        <v>Album Amicorum Jacob Heyblocq - KB131H26_121.jpg</v>
      </c>
      <c r="K92" s="12" t="str">
        <f>CONCATENATE(helper!$B$1," - ",helper!$B$2,A92," - ",B92," - ",I92,helper!$B$3)</f>
        <v>Album amicorum Jacob Heyblocq KB131H26 - p121 - Jan Gerritsz. van Bronchorst - .jpg</v>
      </c>
      <c r="L92" s="16"/>
      <c r="M92" s="16"/>
    </row>
    <row r="93" spans="1:21" ht="19.5" customHeight="1" x14ac:dyDescent="0.25">
      <c r="A93" s="13" t="s">
        <v>97</v>
      </c>
      <c r="B93" s="12" t="s">
        <v>299</v>
      </c>
      <c r="C93" s="12" t="s">
        <v>559</v>
      </c>
      <c r="D93" s="14" t="str">
        <f t="shared" si="3"/>
        <v>Klik</v>
      </c>
      <c r="E93" s="12" t="s">
        <v>650</v>
      </c>
      <c r="H93" s="12" t="s">
        <v>650</v>
      </c>
      <c r="I93" s="15"/>
      <c r="J93" s="15" t="str">
        <f t="shared" si="4"/>
        <v>Album Amicorum Jacob Heyblocq - KB131H26_123.jpg</v>
      </c>
      <c r="K93" s="12" t="str">
        <f>CONCATENATE(helper!$B$1," - ",helper!$B$2,A93," - ",B93," - ",I93,helper!$B$3)</f>
        <v>Album amicorum Jacob Heyblocq KB131H26 - p123 - Samuel Maresius - .jpg</v>
      </c>
      <c r="M93" s="16"/>
      <c r="Q93" s="14"/>
      <c r="R93" s="12" t="s">
        <v>407</v>
      </c>
      <c r="S93" s="14" t="s">
        <v>459</v>
      </c>
    </row>
    <row r="94" spans="1:21" ht="19.5" customHeight="1" x14ac:dyDescent="0.25">
      <c r="A94" s="13" t="s">
        <v>98</v>
      </c>
      <c r="B94" s="12" t="s">
        <v>300</v>
      </c>
      <c r="C94" s="12" t="s">
        <v>519</v>
      </c>
      <c r="D94" s="14" t="str">
        <f t="shared" si="3"/>
        <v>Klik</v>
      </c>
      <c r="E94" s="12" t="s">
        <v>650</v>
      </c>
      <c r="H94" s="12" t="s">
        <v>650</v>
      </c>
      <c r="I94" s="15"/>
      <c r="J94" s="15" t="str">
        <f t="shared" si="4"/>
        <v>Album Amicorum Jacob Heyblocq - KB131H26_124.jpg</v>
      </c>
      <c r="K94" s="12" t="str">
        <f>CONCATENATE(helper!$B$1," - ",helper!$B$2,A94," - ",B94," - ",I94,helper!$B$3)</f>
        <v>Album amicorum Jacob Heyblocq KB131H26 - p124 - Johannes Dibbetz - .jpg</v>
      </c>
      <c r="M94" s="16"/>
    </row>
    <row r="95" spans="1:21" ht="19.5" customHeight="1" x14ac:dyDescent="0.25">
      <c r="A95" s="13" t="s">
        <v>99</v>
      </c>
      <c r="B95" s="12" t="s">
        <v>301</v>
      </c>
      <c r="C95" s="12" t="s">
        <v>606</v>
      </c>
      <c r="D95" s="14" t="str">
        <f t="shared" si="3"/>
        <v>Klik</v>
      </c>
      <c r="E95" s="12" t="s">
        <v>650</v>
      </c>
      <c r="H95" s="12" t="s">
        <v>650</v>
      </c>
      <c r="I95" s="15"/>
      <c r="J95" s="15" t="str">
        <f t="shared" si="4"/>
        <v>Album Amicorum Jacob Heyblocq - KB131H26_125.jpg</v>
      </c>
      <c r="K95" s="12" t="str">
        <f>CONCATENATE(helper!$B$1," - ",helper!$B$2,A95," - ",B95," - ",I95,helper!$B$3)</f>
        <v>Album amicorum Jacob Heyblocq KB131H26 - p125 - Caspar Streso - .jpg</v>
      </c>
      <c r="M95" s="16"/>
    </row>
    <row r="96" spans="1:21" ht="19.5" customHeight="1" x14ac:dyDescent="0.25">
      <c r="A96" s="13" t="s">
        <v>100</v>
      </c>
      <c r="B96" s="12" t="s">
        <v>302</v>
      </c>
      <c r="C96" s="12" t="s">
        <v>605</v>
      </c>
      <c r="D96" s="14" t="str">
        <f t="shared" si="3"/>
        <v>Klik</v>
      </c>
      <c r="E96" s="12" t="s">
        <v>650</v>
      </c>
      <c r="H96" s="12" t="s">
        <v>650</v>
      </c>
      <c r="I96" s="15"/>
      <c r="J96" s="15" t="str">
        <f t="shared" si="4"/>
        <v>Album Amicorum Jacob Heyblocq - KB131H26_126.jpg</v>
      </c>
      <c r="K96" s="12" t="str">
        <f>CONCATENATE(helper!$B$1," - ",helper!$B$2,A96," - ",B96," - ",I96,helper!$B$3)</f>
        <v>Album amicorum Jacob Heyblocq KB131H26 - p126 - Caspar Staphorst - .jpg</v>
      </c>
      <c r="M96" s="16"/>
    </row>
    <row r="97" spans="1:20" ht="19.5" customHeight="1" x14ac:dyDescent="0.25">
      <c r="A97" s="13" t="s">
        <v>101</v>
      </c>
      <c r="B97" s="12" t="s">
        <v>303</v>
      </c>
      <c r="C97" s="12" t="s">
        <v>626</v>
      </c>
      <c r="D97" s="14" t="str">
        <f t="shared" si="3"/>
        <v>Klik</v>
      </c>
      <c r="E97" s="12" t="s">
        <v>650</v>
      </c>
      <c r="H97" s="12" t="s">
        <v>650</v>
      </c>
      <c r="I97" s="15"/>
      <c r="J97" s="15" t="str">
        <f t="shared" si="4"/>
        <v>Album Amicorum Jacob Heyblocq - KB131H26_127.jpg</v>
      </c>
      <c r="K97" s="12" t="str">
        <f>CONCATENATE(helper!$B$1," - ",helper!$B$2,A97," - ",B97," - ",I97,helper!$B$3)</f>
        <v>Album amicorum Jacob Heyblocq KB131H26 - p127 - Cornelis Wittenoom - .jpg</v>
      </c>
      <c r="M97" s="16"/>
    </row>
    <row r="98" spans="1:20" ht="19.5" customHeight="1" x14ac:dyDescent="0.25">
      <c r="A98" s="13" t="s">
        <v>102</v>
      </c>
      <c r="B98" s="12" t="s">
        <v>304</v>
      </c>
      <c r="C98" s="12" t="s">
        <v>619</v>
      </c>
      <c r="D98" s="14" t="str">
        <f t="shared" si="3"/>
        <v>Klik</v>
      </c>
      <c r="E98" s="12" t="s">
        <v>650</v>
      </c>
      <c r="H98" s="12" t="s">
        <v>650</v>
      </c>
      <c r="I98" s="15"/>
      <c r="J98" s="15" t="str">
        <f t="shared" ref="J98:J129" si="5">CONCATENATE("Album Amicorum Jacob Heyblocq - KB131H26_",A98,".jpg")</f>
        <v>Album Amicorum Jacob Heyblocq - KB131H26_129.jpg</v>
      </c>
      <c r="K98" s="12" t="str">
        <f>CONCATENATE(helper!$B$1," - ",helper!$B$2,A98," - ",B98," - ",I98,helper!$B$3)</f>
        <v>Album amicorum Jacob Heyblocq KB131H26 - p129 - Gerardus Johannes Vossius - .jpg</v>
      </c>
      <c r="L98" s="16"/>
      <c r="M98" s="16"/>
      <c r="Q98" s="14"/>
      <c r="R98" s="12" t="s">
        <v>408</v>
      </c>
      <c r="S98" s="14" t="s">
        <v>460</v>
      </c>
    </row>
    <row r="99" spans="1:20" ht="19.5" customHeight="1" x14ac:dyDescent="0.25">
      <c r="A99" s="13" t="s">
        <v>103</v>
      </c>
      <c r="B99" s="12" t="s">
        <v>305</v>
      </c>
      <c r="C99" s="12" t="s">
        <v>616</v>
      </c>
      <c r="D99" s="14" t="str">
        <f t="shared" si="3"/>
        <v>Klik</v>
      </c>
      <c r="E99" s="12" t="s">
        <v>650</v>
      </c>
      <c r="H99" s="12" t="s">
        <v>650</v>
      </c>
      <c r="I99" s="15"/>
      <c r="J99" s="15" t="str">
        <f t="shared" si="5"/>
        <v>Album Amicorum Jacob Heyblocq - KB131H26_131.jpg</v>
      </c>
      <c r="K99" s="12" t="str">
        <f>CONCATENATE(helper!$B$1," - ",helper!$B$2,A99," - ",B99," - ",I99,helper!$B$3)</f>
        <v>Album amicorum Jacob Heyblocq KB131H26 - p131 - Gisbertus Voetius - .jpg</v>
      </c>
      <c r="M99" s="16"/>
      <c r="Q99" s="14"/>
      <c r="R99" s="12" t="s">
        <v>409</v>
      </c>
      <c r="S99" s="14" t="s">
        <v>461</v>
      </c>
    </row>
    <row r="100" spans="1:20" ht="19.5" customHeight="1" x14ac:dyDescent="0.25">
      <c r="A100" s="13" t="s">
        <v>104</v>
      </c>
      <c r="B100" s="12" t="s">
        <v>306</v>
      </c>
      <c r="C100" s="12" t="s">
        <v>571</v>
      </c>
      <c r="D100" s="14" t="str">
        <f t="shared" si="3"/>
        <v>Klik</v>
      </c>
      <c r="E100" s="12" t="s">
        <v>655</v>
      </c>
      <c r="F100" s="32" t="s">
        <v>846</v>
      </c>
      <c r="H100" s="12" t="s">
        <v>694</v>
      </c>
      <c r="I100" s="15"/>
      <c r="J100" s="15" t="str">
        <f t="shared" si="5"/>
        <v>Album Amicorum Jacob Heyblocq - KB131H26_132.jpg</v>
      </c>
      <c r="K100" s="12" t="str">
        <f>CONCATENATE(helper!$B$1," - ",helper!$B$2,A100," - ",B100," - ",I100,helper!$B$3)</f>
        <v>Album amicorum Jacob Heyblocq KB131H26 - p132 - Aert van der Neer - .jpg</v>
      </c>
      <c r="L100" s="16"/>
      <c r="M100" s="16"/>
      <c r="Q100" s="14"/>
      <c r="R100" s="12" t="s">
        <v>410</v>
      </c>
      <c r="S100" s="14" t="s">
        <v>462</v>
      </c>
    </row>
    <row r="101" spans="1:20" ht="19.5" customHeight="1" x14ac:dyDescent="0.25">
      <c r="A101" s="13" t="s">
        <v>105</v>
      </c>
      <c r="B101" s="12" t="s">
        <v>306</v>
      </c>
      <c r="C101" s="12" t="s">
        <v>571</v>
      </c>
      <c r="D101" s="14" t="str">
        <f t="shared" si="3"/>
        <v>Klik</v>
      </c>
      <c r="E101" s="12" t="s">
        <v>655</v>
      </c>
      <c r="F101" s="32" t="s">
        <v>846</v>
      </c>
      <c r="H101" s="12" t="s">
        <v>696</v>
      </c>
      <c r="I101" s="15"/>
      <c r="J101" s="15" t="str">
        <f t="shared" si="5"/>
        <v>Album Amicorum Jacob Heyblocq - KB131H26_133.jpg</v>
      </c>
      <c r="K101" s="12" t="str">
        <f>CONCATENATE(helper!$B$1," - ",helper!$B$2,A101," - ",B101," - ",I101,helper!$B$3)</f>
        <v>Album amicorum Jacob Heyblocq KB131H26 - p133 - Aert van der Neer - .jpg</v>
      </c>
      <c r="L101" s="16"/>
      <c r="M101" s="16"/>
      <c r="Q101" s="14"/>
      <c r="R101" s="12" t="s">
        <v>410</v>
      </c>
      <c r="S101" s="14" t="s">
        <v>462</v>
      </c>
    </row>
    <row r="102" spans="1:20" ht="19.5" customHeight="1" x14ac:dyDescent="0.25">
      <c r="A102" s="13" t="s">
        <v>106</v>
      </c>
      <c r="B102" s="12" t="s">
        <v>307</v>
      </c>
      <c r="C102" s="12" t="s">
        <v>615</v>
      </c>
      <c r="D102" s="14" t="str">
        <f t="shared" si="3"/>
        <v>Klik</v>
      </c>
      <c r="E102" s="12" t="s">
        <v>650</v>
      </c>
      <c r="H102" s="12" t="s">
        <v>650</v>
      </c>
      <c r="I102" s="15"/>
      <c r="J102" s="15" t="str">
        <f t="shared" si="5"/>
        <v>Album Amicorum Jacob Heyblocq - KB131H26_135.jpg</v>
      </c>
      <c r="K102" s="12" t="str">
        <f>CONCATENATE(helper!$B$1," - ",helper!$B$2,A102," - ",B102," - ",I102,helper!$B$3)</f>
        <v>Album amicorum Jacob Heyblocq KB131H26 - p135 - Paulus Voet - .jpg</v>
      </c>
      <c r="M102" s="16"/>
    </row>
    <row r="103" spans="1:20" ht="19.5" customHeight="1" x14ac:dyDescent="0.25">
      <c r="A103" s="13" t="s">
        <v>107</v>
      </c>
      <c r="B103" s="12" t="s">
        <v>308</v>
      </c>
      <c r="C103" s="12" t="s">
        <v>487</v>
      </c>
      <c r="D103" s="14" t="str">
        <f t="shared" si="3"/>
        <v>Klik</v>
      </c>
      <c r="E103" s="12" t="s">
        <v>650</v>
      </c>
      <c r="H103" s="12" t="s">
        <v>650</v>
      </c>
      <c r="I103" s="15"/>
      <c r="J103" s="15" t="str">
        <f t="shared" si="5"/>
        <v>Album Amicorum Jacob Heyblocq - KB131H26_137.jpg</v>
      </c>
      <c r="K103" s="12" t="str">
        <f>CONCATENATE(helper!$B$1," - ",helper!$B$2,A103," - ",B103," - ",I103,helper!$B$3)</f>
        <v>Album amicorum Jacob Heyblocq KB131H26 - p137 - Antonius Aemilius - .jpg</v>
      </c>
      <c r="M103" s="16"/>
      <c r="Q103" s="14"/>
      <c r="R103" s="12" t="s">
        <v>411</v>
      </c>
      <c r="S103" s="14" t="s">
        <v>463</v>
      </c>
      <c r="T103" s="18"/>
    </row>
    <row r="104" spans="1:20" ht="19.5" customHeight="1" x14ac:dyDescent="0.25">
      <c r="A104" s="13" t="s">
        <v>108</v>
      </c>
      <c r="B104" s="12" t="s">
        <v>284</v>
      </c>
      <c r="C104" s="12" t="s">
        <v>486</v>
      </c>
      <c r="D104" s="14" t="str">
        <f t="shared" si="3"/>
        <v>Klik</v>
      </c>
      <c r="E104" s="12" t="s">
        <v>650</v>
      </c>
      <c r="H104" s="12" t="s">
        <v>650</v>
      </c>
      <c r="I104" s="15"/>
      <c r="J104" s="15" t="str">
        <f t="shared" si="5"/>
        <v>Album Amicorum Jacob Heyblocq - KB131H26_138.jpg</v>
      </c>
      <c r="K104" s="12" t="str">
        <f>CONCATENATE(helper!$B$1," - ",helper!$B$2,A104," - ",B104," - ",I104,helper!$B$3)</f>
        <v>Album amicorum Jacob Heyblocq KB131H26 - p138 - Bartholomaeus Abba - .jpg</v>
      </c>
      <c r="M104" s="16"/>
      <c r="Q104" s="14"/>
      <c r="R104" s="12" t="s">
        <v>402</v>
      </c>
      <c r="S104" s="14" t="s">
        <v>454</v>
      </c>
      <c r="T104" s="18"/>
    </row>
    <row r="105" spans="1:20" ht="19.5" customHeight="1" x14ac:dyDescent="0.25">
      <c r="A105" s="13" t="s">
        <v>109</v>
      </c>
      <c r="B105" s="12" t="s">
        <v>309</v>
      </c>
      <c r="C105" s="12" t="s">
        <v>602</v>
      </c>
      <c r="D105" s="14" t="str">
        <f t="shared" si="3"/>
        <v>Klik</v>
      </c>
      <c r="E105" s="12" t="s">
        <v>650</v>
      </c>
      <c r="H105" s="12" t="s">
        <v>650</v>
      </c>
      <c r="I105" s="15"/>
      <c r="J105" s="15" t="str">
        <f t="shared" si="5"/>
        <v>Album Amicorum Jacob Heyblocq - KB131H26_139.jpg</v>
      </c>
      <c r="K105" s="12" t="str">
        <f>CONCATENATE(helper!$B$1," - ",helper!$B$2,A105," - ",B105," - ",I105,helper!$B$3)</f>
        <v>Album amicorum Jacob Heyblocq KB131H26 - p139 - Cornelius Sladus - .jpg</v>
      </c>
      <c r="M105" s="16"/>
    </row>
    <row r="106" spans="1:20" ht="19.5" customHeight="1" x14ac:dyDescent="0.25">
      <c r="A106" s="13" t="s">
        <v>110</v>
      </c>
      <c r="B106" s="12" t="s">
        <v>310</v>
      </c>
      <c r="C106" s="12" t="s">
        <v>576</v>
      </c>
      <c r="D106" s="14" t="str">
        <f t="shared" si="3"/>
        <v>Klik</v>
      </c>
      <c r="E106" s="12" t="s">
        <v>650</v>
      </c>
      <c r="H106" s="12" t="s">
        <v>650</v>
      </c>
      <c r="I106" s="15"/>
      <c r="J106" s="15" t="str">
        <f t="shared" si="5"/>
        <v>Album Amicorum Jacob Heyblocq - KB131H26_141.jpg</v>
      </c>
      <c r="K106" s="12" t="str">
        <f>CONCATENATE(helper!$B$1," - ",helper!$B$2,A106," - ",B106," - ",I106,helper!$B$3)</f>
        <v>Album amicorum Jacob Heyblocq KB131H26 - p141 - Joannes Pantinus - .jpg</v>
      </c>
      <c r="M106" s="16"/>
    </row>
    <row r="107" spans="1:20" ht="19.5" customHeight="1" x14ac:dyDescent="0.25">
      <c r="A107" s="13" t="s">
        <v>111</v>
      </c>
      <c r="B107" s="12" t="s">
        <v>311</v>
      </c>
      <c r="C107" s="12" t="s">
        <v>613</v>
      </c>
      <c r="D107" s="14" t="str">
        <f t="shared" si="3"/>
        <v>Klik</v>
      </c>
      <c r="E107" s="12" t="s">
        <v>650</v>
      </c>
      <c r="H107" s="12" t="s">
        <v>650</v>
      </c>
      <c r="I107" s="15"/>
      <c r="J107" s="15" t="str">
        <f t="shared" si="5"/>
        <v>Album Amicorum Jacob Heyblocq - KB131H26_142.jpg</v>
      </c>
      <c r="K107" s="12" t="str">
        <f>CONCATENATE(helper!$B$1," - ",helper!$B$2,A107," - ",B107," - ",I107,helper!$B$3)</f>
        <v>Album amicorum Jacob Heyblocq KB131H26 - p142 - Ludovicus Vlasblom - .jpg</v>
      </c>
      <c r="M107" s="16"/>
    </row>
    <row r="108" spans="1:20" ht="19.5" customHeight="1" x14ac:dyDescent="0.25">
      <c r="A108" s="13" t="s">
        <v>112</v>
      </c>
      <c r="B108" s="12" t="s">
        <v>312</v>
      </c>
      <c r="C108" s="12" t="s">
        <v>505</v>
      </c>
      <c r="D108" s="14" t="str">
        <f t="shared" si="3"/>
        <v>Klik</v>
      </c>
      <c r="E108" s="12" t="s">
        <v>650</v>
      </c>
      <c r="H108" s="12" t="s">
        <v>650</v>
      </c>
      <c r="I108" s="15"/>
      <c r="J108" s="15" t="str">
        <f t="shared" si="5"/>
        <v>Album Amicorum Jacob Heyblocq - KB131H26_143.jpg</v>
      </c>
      <c r="K108" s="12" t="str">
        <f>CONCATENATE(helper!$B$1," - ",helper!$B$2,A108," - ",B108," - ",I108,helper!$B$3)</f>
        <v>Album amicorum Jacob Heyblocq KB131H26 - p143 - Johannes Cabeliau - .jpg</v>
      </c>
      <c r="M108" s="16"/>
      <c r="Q108" s="14"/>
    </row>
    <row r="109" spans="1:20" ht="19.5" customHeight="1" x14ac:dyDescent="0.25">
      <c r="A109" s="13" t="s">
        <v>113</v>
      </c>
      <c r="B109" s="12" t="s">
        <v>284</v>
      </c>
      <c r="C109" s="12" t="s">
        <v>486</v>
      </c>
      <c r="D109" s="14" t="str">
        <f t="shared" si="3"/>
        <v>Klik</v>
      </c>
      <c r="E109" s="12" t="s">
        <v>650</v>
      </c>
      <c r="H109" s="12" t="s">
        <v>650</v>
      </c>
      <c r="I109" s="15"/>
      <c r="J109" s="15" t="str">
        <f t="shared" si="5"/>
        <v>Album Amicorum Jacob Heyblocq - KB131H26_144.jpg</v>
      </c>
      <c r="K109" s="12" t="str">
        <f>CONCATENATE(helper!$B$1," - ",helper!$B$2,A109," - ",B109," - ",I109,helper!$B$3)</f>
        <v>Album amicorum Jacob Heyblocq KB131H26 - p144 - Bartholomaeus Abba - .jpg</v>
      </c>
      <c r="M109" s="16"/>
      <c r="Q109" s="14"/>
      <c r="R109" s="12" t="s">
        <v>402</v>
      </c>
      <c r="S109" s="14" t="s">
        <v>454</v>
      </c>
    </row>
    <row r="110" spans="1:20" ht="19.5" customHeight="1" x14ac:dyDescent="0.25">
      <c r="A110" s="13" t="s">
        <v>114</v>
      </c>
      <c r="B110" s="12" t="s">
        <v>313</v>
      </c>
      <c r="C110" s="12" t="s">
        <v>546</v>
      </c>
      <c r="D110" s="14" t="str">
        <f t="shared" si="3"/>
        <v>Klik</v>
      </c>
      <c r="E110" s="12" t="s">
        <v>650</v>
      </c>
      <c r="H110" s="12" t="s">
        <v>650</v>
      </c>
      <c r="I110" s="15"/>
      <c r="J110" s="15" t="str">
        <f t="shared" si="5"/>
        <v>Album Amicorum Jacob Heyblocq - KB131H26_145.jpg</v>
      </c>
      <c r="K110" s="12" t="str">
        <f>CONCATENATE(helper!$B$1," - ",helper!$B$2,A110," - ",B110," - ",I110,helper!$B$3)</f>
        <v>Album amicorum Jacob Heyblocq KB131H26 - p145 - Adrianus Junius - .jpg</v>
      </c>
      <c r="M110" s="16"/>
      <c r="Q110" s="14"/>
    </row>
    <row r="111" spans="1:20" ht="19.5" customHeight="1" x14ac:dyDescent="0.25">
      <c r="A111" s="13" t="s">
        <v>115</v>
      </c>
      <c r="B111" s="12" t="s">
        <v>314</v>
      </c>
      <c r="C111" s="12" t="s">
        <v>529</v>
      </c>
      <c r="D111" s="14" t="str">
        <f t="shared" si="3"/>
        <v>Klik</v>
      </c>
      <c r="E111" s="12" t="s">
        <v>650</v>
      </c>
      <c r="H111" s="12" t="s">
        <v>650</v>
      </c>
      <c r="I111" s="15"/>
      <c r="J111" s="15" t="str">
        <f t="shared" si="5"/>
        <v>Album Amicorum Jacob Heyblocq - KB131H26_146.jpg</v>
      </c>
      <c r="K111" s="12" t="str">
        <f>CONCATENATE(helper!$B$1," - ",helper!$B$2,A111," - ",B111," - ",I111,helper!$B$3)</f>
        <v>Album amicorum Jacob Heyblocq KB131H26 - p146 - Petrus Francius - .jpg</v>
      </c>
      <c r="M111" s="16"/>
      <c r="Q111" s="14"/>
      <c r="R111" s="12" t="s">
        <v>412</v>
      </c>
      <c r="S111" s="14" t="s">
        <v>464</v>
      </c>
    </row>
    <row r="112" spans="1:20" ht="19.5" customHeight="1" x14ac:dyDescent="0.25">
      <c r="A112" s="13" t="s">
        <v>116</v>
      </c>
      <c r="B112" s="12" t="s">
        <v>315</v>
      </c>
      <c r="C112" s="12" t="s">
        <v>583</v>
      </c>
      <c r="D112" s="14" t="str">
        <f t="shared" si="3"/>
        <v>Klik</v>
      </c>
      <c r="E112" s="12" t="s">
        <v>650</v>
      </c>
      <c r="H112" s="12" t="s">
        <v>650</v>
      </c>
      <c r="I112" s="15"/>
      <c r="J112" s="15" t="str">
        <f t="shared" si="5"/>
        <v>Album Amicorum Jacob Heyblocq - KB131H26_147.jpg</v>
      </c>
      <c r="K112" s="12" t="str">
        <f>CONCATENATE(helper!$B$1," - ",helper!$B$2,A112," - ",B112," - ",I112,helper!$B$3)</f>
        <v>Album amicorum Jacob Heyblocq KB131H26 - p147 - Jacobus Revius - .jpg</v>
      </c>
      <c r="M112" s="16"/>
      <c r="Q112" s="14"/>
      <c r="R112" s="12" t="s">
        <v>413</v>
      </c>
      <c r="S112" s="14" t="s">
        <v>465</v>
      </c>
    </row>
    <row r="113" spans="1:21" ht="19.5" customHeight="1" x14ac:dyDescent="0.25">
      <c r="A113" s="13" t="s">
        <v>117</v>
      </c>
      <c r="B113" s="12" t="s">
        <v>316</v>
      </c>
      <c r="C113" s="12" t="s">
        <v>538</v>
      </c>
      <c r="D113" s="14" t="str">
        <f t="shared" si="3"/>
        <v>Klik</v>
      </c>
      <c r="E113" s="12" t="s">
        <v>650</v>
      </c>
      <c r="H113" s="12" t="s">
        <v>650</v>
      </c>
      <c r="I113" s="15"/>
      <c r="J113" s="15" t="str">
        <f t="shared" si="5"/>
        <v>Album Amicorum Jacob Heyblocq - KB131H26_149.jpg</v>
      </c>
      <c r="K113" s="12" t="str">
        <f>CONCATENATE(helper!$B$1," - ",helper!$B$2,A113," - ",B113," - ",I113,helper!$B$3)</f>
        <v>Album amicorum Jacob Heyblocq KB131H26 - p149 - Daniel Heinsius - .jpg</v>
      </c>
      <c r="M113" s="16"/>
      <c r="Q113" s="14"/>
      <c r="R113" s="12" t="s">
        <v>414</v>
      </c>
      <c r="S113" s="14" t="s">
        <v>466</v>
      </c>
    </row>
    <row r="114" spans="1:21" ht="19.5" customHeight="1" x14ac:dyDescent="0.25">
      <c r="A114" s="13" t="s">
        <v>118</v>
      </c>
      <c r="B114" s="12" t="s">
        <v>317</v>
      </c>
      <c r="C114" s="12" t="s">
        <v>534</v>
      </c>
      <c r="D114" s="14" t="str">
        <f t="shared" si="3"/>
        <v>Klik</v>
      </c>
      <c r="E114" s="12" t="s">
        <v>650</v>
      </c>
      <c r="H114" s="12" t="s">
        <v>650</v>
      </c>
      <c r="I114" s="15"/>
      <c r="J114" s="15" t="str">
        <f t="shared" si="5"/>
        <v>Album Amicorum Jacob Heyblocq - KB131H26_151.jpg</v>
      </c>
      <c r="K114" s="12" t="str">
        <f>CONCATENATE(helper!$B$1," - ",helper!$B$2,A114," - ",B114," - ",I114,helper!$B$3)</f>
        <v>Album amicorum Jacob Heyblocq KB131H26 - p151 - Johannes Fredericus Gronovius - .jpg</v>
      </c>
      <c r="L114" s="16"/>
      <c r="M114" s="16"/>
      <c r="Q114" s="14"/>
      <c r="R114" s="12" t="s">
        <v>415</v>
      </c>
      <c r="S114" s="14" t="s">
        <v>467</v>
      </c>
    </row>
    <row r="115" spans="1:21" ht="19.5" customHeight="1" x14ac:dyDescent="0.25">
      <c r="A115" s="13" t="s">
        <v>119</v>
      </c>
      <c r="B115" s="12" t="s">
        <v>272</v>
      </c>
      <c r="C115" s="12" t="s">
        <v>521</v>
      </c>
      <c r="D115" s="14" t="str">
        <f t="shared" si="3"/>
        <v>Klik</v>
      </c>
      <c r="E115" s="12" t="s">
        <v>650</v>
      </c>
      <c r="H115" s="12" t="s">
        <v>650</v>
      </c>
      <c r="I115" s="15"/>
      <c r="J115" s="15" t="str">
        <f t="shared" si="5"/>
        <v>Album Amicorum Jacob Heyblocq - KB131H26_152.jpg</v>
      </c>
      <c r="K115" s="12" t="str">
        <f>CONCATENATE(helper!$B$1," - ",helper!$B$2,A115," - ",B115," - ",I115,helper!$B$3)</f>
        <v>Album amicorum Jacob Heyblocq KB131H26 - p152 - Pieter Dubbels - .jpg</v>
      </c>
      <c r="M115" s="16"/>
    </row>
    <row r="116" spans="1:21" ht="19.5" customHeight="1" x14ac:dyDescent="0.25">
      <c r="A116" s="13" t="s">
        <v>120</v>
      </c>
      <c r="B116" s="12" t="s">
        <v>318</v>
      </c>
      <c r="C116" s="12" t="s">
        <v>527</v>
      </c>
      <c r="D116" s="14" t="str">
        <f t="shared" si="3"/>
        <v>Klik</v>
      </c>
      <c r="E116" s="12" t="s">
        <v>655</v>
      </c>
      <c r="F116" s="32" t="s">
        <v>846</v>
      </c>
      <c r="H116" s="12" t="s">
        <v>698</v>
      </c>
      <c r="I116" s="15"/>
      <c r="J116" s="15" t="str">
        <f t="shared" si="5"/>
        <v>Album Amicorum Jacob Heyblocq - KB131H26_153.jpg</v>
      </c>
      <c r="K116" s="12" t="str">
        <f>CONCATENATE(helper!$B$1," - ",helper!$B$2,A116," - ",B116," - ",I116,helper!$B$3)</f>
        <v>Album amicorum Jacob Heyblocq KB131H26 - p153 - Govert Flinck - .jpg</v>
      </c>
      <c r="M116" s="16"/>
    </row>
    <row r="117" spans="1:21" ht="19.5" customHeight="1" x14ac:dyDescent="0.25">
      <c r="A117" s="13" t="s">
        <v>121</v>
      </c>
      <c r="B117" s="12" t="s">
        <v>319</v>
      </c>
      <c r="C117" s="12" t="s">
        <v>491</v>
      </c>
      <c r="D117" s="14" t="str">
        <f t="shared" si="3"/>
        <v>Klik</v>
      </c>
      <c r="E117" s="12" t="s">
        <v>650</v>
      </c>
      <c r="H117" s="12" t="s">
        <v>650</v>
      </c>
      <c r="I117" s="15"/>
      <c r="J117" s="15" t="str">
        <f t="shared" si="5"/>
        <v>Album Amicorum Jacob Heyblocq - KB131H26_154.jpg</v>
      </c>
      <c r="K117" s="12" t="str">
        <f>CONCATENATE(helper!$B$1," - ",helper!$B$2,A117," - ",B117," - ",I117,helper!$B$3)</f>
        <v>Album amicorum Jacob Heyblocq KB131H26 - p154 - Jan van Arenbergh - .jpg</v>
      </c>
      <c r="L117" s="16"/>
      <c r="M117" s="16"/>
    </row>
    <row r="118" spans="1:21" s="18" customFormat="1" ht="19.5" customHeight="1" x14ac:dyDescent="0.25">
      <c r="A118" s="17" t="s">
        <v>122</v>
      </c>
      <c r="B118" s="18" t="s">
        <v>319</v>
      </c>
      <c r="C118" s="18" t="s">
        <v>491</v>
      </c>
      <c r="D118" s="19" t="str">
        <f t="shared" si="3"/>
        <v>Klik</v>
      </c>
      <c r="E118" s="18" t="s">
        <v>796</v>
      </c>
      <c r="F118" s="31" t="s">
        <v>847</v>
      </c>
      <c r="G118" s="12" t="s">
        <v>811</v>
      </c>
      <c r="H118" s="18" t="s">
        <v>700</v>
      </c>
      <c r="I118" s="20"/>
      <c r="J118" s="20" t="str">
        <f t="shared" si="5"/>
        <v>Album Amicorum Jacob Heyblocq - KB131H26_155.jpg</v>
      </c>
      <c r="K118" s="18" t="str">
        <f>CONCATENATE(helper!$B$1," - ",helper!$B$2,A118," - ",B118," - ",I118,helper!$B$3)</f>
        <v>Album amicorum Jacob Heyblocq KB131H26 - p155 - Jan van Arenbergh - .jpg</v>
      </c>
      <c r="L118" s="21"/>
      <c r="M118" s="21"/>
      <c r="T118" s="12"/>
      <c r="U118" s="12"/>
    </row>
    <row r="119" spans="1:21" s="18" customFormat="1" ht="19.5" customHeight="1" x14ac:dyDescent="0.25">
      <c r="A119" s="17" t="s">
        <v>122</v>
      </c>
      <c r="B119" s="23" t="s">
        <v>633</v>
      </c>
      <c r="C119" s="18" t="s">
        <v>570</v>
      </c>
      <c r="D119" s="19" t="str">
        <f t="shared" si="3"/>
        <v>Klik</v>
      </c>
      <c r="G119" s="12"/>
      <c r="I119" s="20"/>
      <c r="J119" s="20" t="str">
        <f t="shared" si="5"/>
        <v>Album Amicorum Jacob Heyblocq - KB131H26_155.jpg</v>
      </c>
      <c r="K119" s="18" t="str">
        <f>CONCATENATE(helper!$B$1," - ",helper!$B$2,A119," - ",B119," - ",I119,helper!$B$3)</f>
        <v>Album amicorum Jacob Heyblocq KB131H26 - p155 - Unknown contributor - .jpg</v>
      </c>
      <c r="M119" s="21"/>
      <c r="T119" s="12"/>
      <c r="U119" s="12"/>
    </row>
    <row r="120" spans="1:21" s="25" customFormat="1" ht="19.5" customHeight="1" x14ac:dyDescent="0.25">
      <c r="A120" s="24" t="s">
        <v>123</v>
      </c>
      <c r="B120" s="25" t="s">
        <v>298</v>
      </c>
      <c r="C120" s="25" t="s">
        <v>503</v>
      </c>
      <c r="D120" s="26" t="str">
        <f t="shared" si="3"/>
        <v>Klik</v>
      </c>
      <c r="E120" s="25" t="s">
        <v>655</v>
      </c>
      <c r="F120" s="33" t="s">
        <v>846</v>
      </c>
      <c r="G120" s="12"/>
      <c r="H120" s="25" t="s">
        <v>702</v>
      </c>
      <c r="I120" s="27"/>
      <c r="J120" s="27" t="str">
        <f t="shared" si="5"/>
        <v>Album Amicorum Jacob Heyblocq - KB131H26_157.jpg</v>
      </c>
      <c r="K120" s="25" t="str">
        <f>CONCATENATE(helper!$B$1," - ",helper!$B$2,A120," - ",B120," - ",I120,helper!$B$3)</f>
        <v>Album amicorum Jacob Heyblocq KB131H26 - p157 - Jan Gerritsz. van Bronchorst - .jpg</v>
      </c>
      <c r="L120" s="28"/>
      <c r="M120" s="28"/>
      <c r="T120" s="12"/>
      <c r="U120" s="12"/>
    </row>
    <row r="121" spans="1:21" ht="19.5" customHeight="1" x14ac:dyDescent="0.25">
      <c r="A121" s="13" t="s">
        <v>124</v>
      </c>
      <c r="B121" s="12" t="s">
        <v>320</v>
      </c>
      <c r="C121" s="12" t="s">
        <v>495</v>
      </c>
      <c r="D121" s="14" t="str">
        <f t="shared" si="3"/>
        <v>Klik</v>
      </c>
      <c r="E121" s="12" t="s">
        <v>650</v>
      </c>
      <c r="H121" s="12" t="s">
        <v>650</v>
      </c>
      <c r="I121" s="15"/>
      <c r="J121" s="15" t="str">
        <f t="shared" si="5"/>
        <v>Album Amicorum Jacob Heyblocq - KB131H26_159.jpg</v>
      </c>
      <c r="K121" s="12" t="str">
        <f>CONCATENATE(helper!$B$1," - ",helper!$B$2,A121," - ",B121," - ",I121,helper!$B$3)</f>
        <v>Album amicorum Jacob Heyblocq KB131H26 - p159 - Alexander de Bie - .jpg</v>
      </c>
      <c r="L121" s="16"/>
      <c r="M121" s="16"/>
    </row>
    <row r="122" spans="1:21" ht="19.5" customHeight="1" x14ac:dyDescent="0.25">
      <c r="A122" s="13" t="s">
        <v>125</v>
      </c>
      <c r="B122" s="12" t="s">
        <v>321</v>
      </c>
      <c r="C122" s="12" t="s">
        <v>531</v>
      </c>
      <c r="D122" s="14" t="str">
        <f t="shared" si="3"/>
        <v>Klik</v>
      </c>
      <c r="E122" s="12" t="s">
        <v>655</v>
      </c>
      <c r="F122" s="32" t="s">
        <v>846</v>
      </c>
      <c r="H122" s="12" t="s">
        <v>704</v>
      </c>
      <c r="I122" s="15"/>
      <c r="J122" s="15" t="str">
        <f t="shared" si="5"/>
        <v>Album Amicorum Jacob Heyblocq - KB131H26_160.jpg</v>
      </c>
      <c r="K122" s="12" t="str">
        <f>CONCATENATE(helper!$B$1," - ",helper!$B$2,A122," - ",B122," - ",I122,helper!$B$3)</f>
        <v>Album amicorum Jacob Heyblocq KB131H26 - p160 - M. van Goor - .jpg</v>
      </c>
      <c r="L122" s="16"/>
      <c r="M122" s="16"/>
    </row>
    <row r="123" spans="1:21" ht="19.5" customHeight="1" x14ac:dyDescent="0.25">
      <c r="A123" s="13" t="s">
        <v>126</v>
      </c>
      <c r="B123" s="12" t="s">
        <v>241</v>
      </c>
      <c r="C123" s="12" t="s">
        <v>541</v>
      </c>
      <c r="D123" s="14" t="str">
        <f t="shared" si="3"/>
        <v>Klik</v>
      </c>
      <c r="E123" s="12" t="s">
        <v>706</v>
      </c>
      <c r="H123" s="12" t="s">
        <v>848</v>
      </c>
      <c r="I123" s="15"/>
      <c r="J123" s="15" t="str">
        <f t="shared" si="5"/>
        <v>Album Amicorum Jacob Heyblocq - KB131H26_162.jpg</v>
      </c>
      <c r="K123" s="12" t="str">
        <f>CONCATENATE(helper!$B$1," - ",helper!$B$2,A123," - ",B123," - ",I123,helper!$B$3)</f>
        <v>Album amicorum Jacob Heyblocq KB131H26 - p162 - Jacobus Heyblocq - .jpg</v>
      </c>
      <c r="M123" s="16"/>
      <c r="Q123" s="14"/>
      <c r="R123" s="12" t="s">
        <v>380</v>
      </c>
      <c r="S123" s="14" t="s">
        <v>432</v>
      </c>
    </row>
    <row r="124" spans="1:21" ht="19.5" customHeight="1" x14ac:dyDescent="0.25">
      <c r="A124" s="13" t="s">
        <v>127</v>
      </c>
      <c r="B124" s="12" t="s">
        <v>322</v>
      </c>
      <c r="C124" s="12" t="s">
        <v>547</v>
      </c>
      <c r="D124" s="14" t="str">
        <f t="shared" si="3"/>
        <v>Klik</v>
      </c>
      <c r="E124" s="12" t="s">
        <v>650</v>
      </c>
      <c r="H124" s="12" t="s">
        <v>650</v>
      </c>
      <c r="I124" s="15"/>
      <c r="J124" s="15" t="str">
        <f t="shared" si="5"/>
        <v>Album Amicorum Jacob Heyblocq - KB131H26_163.jpg</v>
      </c>
      <c r="K124" s="12" t="str">
        <f>CONCATENATE(helper!$B$1," - ",helper!$B$2,A124," - ",B124," - ",I124,helper!$B$3)</f>
        <v>Album amicorum Jacob Heyblocq KB131H26 - p163 - Joannes van Kesteren - .jpg</v>
      </c>
      <c r="L124" s="16"/>
      <c r="M124" s="16"/>
    </row>
    <row r="125" spans="1:21" ht="19.5" customHeight="1" x14ac:dyDescent="0.25">
      <c r="A125" s="13" t="s">
        <v>128</v>
      </c>
      <c r="B125" s="12" t="s">
        <v>323</v>
      </c>
      <c r="C125" s="12" t="s">
        <v>542</v>
      </c>
      <c r="D125" s="14" t="str">
        <f t="shared" si="3"/>
        <v>Klik</v>
      </c>
      <c r="E125" s="12" t="s">
        <v>650</v>
      </c>
      <c r="H125" s="12" t="s">
        <v>650</v>
      </c>
      <c r="I125" s="15"/>
      <c r="J125" s="15" t="str">
        <f t="shared" si="5"/>
        <v>Album Amicorum Jacob Heyblocq - KB131H26_165.jpg</v>
      </c>
      <c r="K125" s="12" t="str">
        <f>CONCATENATE(helper!$B$1," - ",helper!$B$2,A125," - ",B125," - ",I125,helper!$B$3)</f>
        <v>Album amicorum Jacob Heyblocq KB131H26 - p165 - Bernardus Heyblocq - .jpg</v>
      </c>
      <c r="M125" s="16"/>
      <c r="U125" s="18"/>
    </row>
    <row r="126" spans="1:21" ht="19.5" customHeight="1" x14ac:dyDescent="0.25">
      <c r="A126" s="13" t="s">
        <v>129</v>
      </c>
      <c r="B126" s="12" t="s">
        <v>282</v>
      </c>
      <c r="C126" s="12" t="s">
        <v>528</v>
      </c>
      <c r="D126" s="14" t="str">
        <f t="shared" si="3"/>
        <v>Klik</v>
      </c>
      <c r="E126" s="12" t="s">
        <v>650</v>
      </c>
      <c r="H126" s="12" t="s">
        <v>650</v>
      </c>
      <c r="I126" s="15"/>
      <c r="J126" s="15" t="str">
        <f t="shared" si="5"/>
        <v>Album Amicorum Jacob Heyblocq - KB131H26_167.jpg</v>
      </c>
      <c r="K126" s="12" t="str">
        <f>CONCATENATE(helper!$B$1," - ",helper!$B$2,A126," - ",B126," - ",I126,helper!$B$3)</f>
        <v>Album amicorum Jacob Heyblocq KB131H26 - p167 - Willem Godschalk van Focquenbroch - .jpg</v>
      </c>
      <c r="L126" s="16"/>
      <c r="M126" s="16"/>
      <c r="Q126" s="14"/>
      <c r="R126" s="12" t="s">
        <v>401</v>
      </c>
      <c r="S126" s="14" t="s">
        <v>453</v>
      </c>
      <c r="U126" s="18"/>
    </row>
    <row r="127" spans="1:21" ht="19.5" customHeight="1" x14ac:dyDescent="0.25">
      <c r="A127" s="13" t="s">
        <v>130</v>
      </c>
      <c r="B127" s="12" t="s">
        <v>324</v>
      </c>
      <c r="C127" s="12" t="s">
        <v>493</v>
      </c>
      <c r="D127" s="14" t="str">
        <f t="shared" si="3"/>
        <v>Klik</v>
      </c>
      <c r="E127" s="12" t="s">
        <v>650</v>
      </c>
      <c r="H127" s="12" t="s">
        <v>650</v>
      </c>
      <c r="I127" s="15"/>
      <c r="J127" s="15" t="str">
        <f t="shared" si="5"/>
        <v>Album Amicorum Jacob Heyblocq - KB131H26_169.jpg</v>
      </c>
      <c r="K127" s="12" t="str">
        <f>CONCATENATE(helper!$B$1," - ",helper!$B$2,A127," - ",B127," - ",I127,helper!$B$3)</f>
        <v>Album amicorum Jacob Heyblocq KB131H26 - p169 - Petrus van Balen - .jpg</v>
      </c>
      <c r="L127" s="16"/>
      <c r="M127" s="16"/>
      <c r="Q127" s="14"/>
      <c r="R127" s="12" t="s">
        <v>416</v>
      </c>
      <c r="S127" s="14" t="s">
        <v>468</v>
      </c>
      <c r="U127" s="25"/>
    </row>
    <row r="128" spans="1:21" s="18" customFormat="1" ht="19.5" customHeight="1" x14ac:dyDescent="0.25">
      <c r="A128" s="17" t="s">
        <v>131</v>
      </c>
      <c r="B128" s="18" t="s">
        <v>325</v>
      </c>
      <c r="C128" s="18" t="s">
        <v>574</v>
      </c>
      <c r="D128" s="19" t="str">
        <f t="shared" si="3"/>
        <v>Klik</v>
      </c>
      <c r="E128" s="18" t="s">
        <v>796</v>
      </c>
      <c r="F128" s="31" t="s">
        <v>846</v>
      </c>
      <c r="G128" s="12" t="s">
        <v>803</v>
      </c>
      <c r="H128" s="18" t="s">
        <v>708</v>
      </c>
      <c r="I128" s="20"/>
      <c r="J128" s="20" t="str">
        <f t="shared" si="5"/>
        <v>Album Amicorum Jacob Heyblocq - KB131H26_171.jpg</v>
      </c>
      <c r="K128" s="18" t="str">
        <f>CONCATENATE(helper!$B$1," - ",helper!$B$2,A128," - ",B128," - ",I128,helper!$B$3)</f>
        <v>Album amicorum Jacob Heyblocq KB131H26 - p171 - Hendrick ten Oever - .jpg</v>
      </c>
      <c r="L128" s="21"/>
      <c r="M128" s="21"/>
      <c r="T128" s="12"/>
      <c r="U128" s="12"/>
    </row>
    <row r="129" spans="1:21" ht="19.5" customHeight="1" x14ac:dyDescent="0.25">
      <c r="A129" s="13" t="s">
        <v>132</v>
      </c>
      <c r="B129" s="22" t="s">
        <v>633</v>
      </c>
      <c r="C129" s="12" t="s">
        <v>570</v>
      </c>
      <c r="D129" s="14" t="str">
        <f t="shared" si="3"/>
        <v>Klik</v>
      </c>
      <c r="E129" s="12" t="s">
        <v>688</v>
      </c>
      <c r="F129" s="32" t="s">
        <v>846</v>
      </c>
      <c r="G129" s="12" t="s">
        <v>804</v>
      </c>
      <c r="H129" s="12" t="s">
        <v>710</v>
      </c>
      <c r="I129" s="15"/>
      <c r="J129" s="15" t="str">
        <f t="shared" si="5"/>
        <v>Album Amicorum Jacob Heyblocq - KB131H26_172.jpg</v>
      </c>
      <c r="K129" s="12" t="str">
        <f>CONCATENATE(helper!$B$1," - ",helper!$B$2,A129," - ",B129," - ",I129,helper!$B$3)</f>
        <v>Album amicorum Jacob Heyblocq KB131H26 - p172 - Unknown contributor - .jpg</v>
      </c>
      <c r="M129" s="16"/>
    </row>
    <row r="130" spans="1:21" ht="19.5" customHeight="1" x14ac:dyDescent="0.25">
      <c r="A130" s="13" t="s">
        <v>133</v>
      </c>
      <c r="B130" s="12" t="s">
        <v>326</v>
      </c>
      <c r="C130" s="12" t="s">
        <v>565</v>
      </c>
      <c r="D130" s="14" t="str">
        <f t="shared" ref="D130:D193" si="6">HYPERLINK(CONCATENATE("https://www.wikidata.org/wiki/",C130),"Klik")</f>
        <v>Klik</v>
      </c>
      <c r="E130" s="12" t="s">
        <v>655</v>
      </c>
      <c r="F130" s="32" t="s">
        <v>846</v>
      </c>
      <c r="G130" s="12" t="s">
        <v>797</v>
      </c>
      <c r="H130" s="12" t="s">
        <v>712</v>
      </c>
      <c r="I130" s="15"/>
      <c r="J130" s="15" t="str">
        <f t="shared" ref="J130:J159" si="7">CONCATENATE("Album Amicorum Jacob Heyblocq - KB131H26_",A130,".jpg")</f>
        <v>Album Amicorum Jacob Heyblocq - KB131H26_173.jpg</v>
      </c>
      <c r="K130" s="12" t="str">
        <f>CONCATENATE(helper!$B$1," - ",helper!$B$2,A130," - ",B130," - ",I130,helper!$B$3)</f>
        <v>Album amicorum Jacob Heyblocq KB131H26 - p173 - Emanuel Meurant - .jpg</v>
      </c>
      <c r="M130" s="16"/>
      <c r="Q130" s="14"/>
      <c r="U130" s="18"/>
    </row>
    <row r="131" spans="1:21" ht="19.5" customHeight="1" x14ac:dyDescent="0.25">
      <c r="A131" s="13" t="s">
        <v>134</v>
      </c>
      <c r="B131" s="12" t="s">
        <v>327</v>
      </c>
      <c r="C131" s="12" t="s">
        <v>566</v>
      </c>
      <c r="D131" s="14" t="str">
        <f t="shared" si="6"/>
        <v>Klik</v>
      </c>
      <c r="E131" s="12" t="s">
        <v>650</v>
      </c>
      <c r="G131" s="12" t="s">
        <v>824</v>
      </c>
      <c r="H131" s="12" t="s">
        <v>650</v>
      </c>
      <c r="I131" s="15"/>
      <c r="J131" s="15" t="str">
        <f t="shared" si="7"/>
        <v>Album Amicorum Jacob Heyblocq - KB131H26_174.jpg</v>
      </c>
      <c r="K131" s="12" t="str">
        <f>CONCATENATE(helper!$B$1," - ",helper!$B$2,A131," - ",B131," - ",I131,helper!$B$3)</f>
        <v>Album amicorum Jacob Heyblocq KB131H26 - p174 - Esaias Meurant - .jpg</v>
      </c>
      <c r="M131" s="16"/>
    </row>
    <row r="132" spans="1:21" ht="19.5" customHeight="1" x14ac:dyDescent="0.25">
      <c r="A132" s="13" t="s">
        <v>135</v>
      </c>
      <c r="B132" s="12" t="s">
        <v>326</v>
      </c>
      <c r="C132" s="12" t="s">
        <v>565</v>
      </c>
      <c r="D132" s="14" t="str">
        <f t="shared" si="6"/>
        <v>Klik</v>
      </c>
      <c r="E132" s="12" t="s">
        <v>655</v>
      </c>
      <c r="F132" s="32" t="s">
        <v>846</v>
      </c>
      <c r="H132" s="12" t="s">
        <v>715</v>
      </c>
      <c r="I132" s="15"/>
      <c r="J132" s="15" t="str">
        <f t="shared" si="7"/>
        <v>Album Amicorum Jacob Heyblocq - KB131H26_175.jpg</v>
      </c>
      <c r="K132" s="12" t="str">
        <f>CONCATENATE(helper!$B$1," - ",helper!$B$2,A132," - ",B132," - ",I132,helper!$B$3)</f>
        <v>Album amicorum Jacob Heyblocq KB131H26 - p175 - Emanuel Meurant - .jpg</v>
      </c>
      <c r="M132" s="16"/>
      <c r="Q132" s="14"/>
    </row>
    <row r="133" spans="1:21" ht="19.5" customHeight="1" x14ac:dyDescent="0.25">
      <c r="A133" s="13" t="s">
        <v>136</v>
      </c>
      <c r="B133" s="12" t="s">
        <v>328</v>
      </c>
      <c r="C133" s="12" t="s">
        <v>539</v>
      </c>
      <c r="D133" s="14" t="str">
        <f t="shared" si="6"/>
        <v>Klik</v>
      </c>
      <c r="E133" s="12" t="s">
        <v>650</v>
      </c>
      <c r="H133" s="12" t="s">
        <v>650</v>
      </c>
      <c r="I133" s="15"/>
      <c r="J133" s="15" t="str">
        <f t="shared" si="7"/>
        <v>Album Amicorum Jacob Heyblocq - KB131H26_177.jpg</v>
      </c>
      <c r="K133" s="12" t="str">
        <f>CONCATENATE(helper!$B$1," - ",helper!$B$2,A133," - ",B133," - ",I133,helper!$B$3)</f>
        <v>Album amicorum Jacob Heyblocq KB131H26 - p177 - Franciscus Heinsius - .jpg</v>
      </c>
      <c r="M133" s="16"/>
    </row>
    <row r="134" spans="1:21" ht="19.5" customHeight="1" x14ac:dyDescent="0.25">
      <c r="A134" s="13" t="s">
        <v>137</v>
      </c>
      <c r="B134" s="12" t="s">
        <v>329</v>
      </c>
      <c r="C134" s="12" t="s">
        <v>515</v>
      </c>
      <c r="D134" s="14" t="str">
        <f t="shared" si="6"/>
        <v>Klik</v>
      </c>
      <c r="E134" s="12" t="s">
        <v>650</v>
      </c>
      <c r="H134" s="12" t="s">
        <v>650</v>
      </c>
      <c r="I134" s="15"/>
      <c r="J134" s="15" t="str">
        <f t="shared" si="7"/>
        <v>Album Amicorum Jacob Heyblocq - KB131H26_178.jpg</v>
      </c>
      <c r="K134" s="12" t="str">
        <f>CONCATENATE(helper!$B$1," - ",helper!$B$2,A134," - ",B134," - ",I134,helper!$B$3)</f>
        <v>Album amicorum Jacob Heyblocq KB131H26 - p178 - Lieven Willemsz. van Coppenol - .jpg</v>
      </c>
      <c r="L134" s="16"/>
      <c r="M134" s="16"/>
      <c r="Q134" s="14"/>
      <c r="R134" s="12" t="s">
        <v>417</v>
      </c>
      <c r="S134" s="14" t="s">
        <v>469</v>
      </c>
    </row>
    <row r="135" spans="1:21" ht="19.5" customHeight="1" x14ac:dyDescent="0.25">
      <c r="A135" s="13" t="s">
        <v>138</v>
      </c>
      <c r="B135" s="12" t="s">
        <v>329</v>
      </c>
      <c r="C135" s="12" t="s">
        <v>515</v>
      </c>
      <c r="D135" s="14" t="str">
        <f t="shared" si="6"/>
        <v>Klik</v>
      </c>
      <c r="E135" s="12" t="s">
        <v>650</v>
      </c>
      <c r="H135" s="12" t="s">
        <v>650</v>
      </c>
      <c r="I135" s="15"/>
      <c r="J135" s="15" t="str">
        <f t="shared" si="7"/>
        <v>Album Amicorum Jacob Heyblocq - KB131H26_179.jpg</v>
      </c>
      <c r="K135" s="12" t="str">
        <f>CONCATENATE(helper!$B$1," - ",helper!$B$2,A135," - ",B135," - ",I135,helper!$B$3)</f>
        <v>Album amicorum Jacob Heyblocq KB131H26 - p179 - Lieven Willemsz. van Coppenol - .jpg</v>
      </c>
      <c r="L135" s="16"/>
      <c r="M135" s="16"/>
      <c r="Q135" s="14"/>
      <c r="R135" s="12" t="s">
        <v>417</v>
      </c>
      <c r="S135" s="14" t="s">
        <v>469</v>
      </c>
    </row>
    <row r="136" spans="1:21" ht="19.5" customHeight="1" x14ac:dyDescent="0.25">
      <c r="A136" s="13" t="s">
        <v>139</v>
      </c>
      <c r="B136" s="12" t="s">
        <v>330</v>
      </c>
      <c r="C136" s="12" t="s">
        <v>562</v>
      </c>
      <c r="D136" s="14" t="str">
        <f t="shared" si="6"/>
        <v>Klik</v>
      </c>
      <c r="E136" s="12" t="s">
        <v>650</v>
      </c>
      <c r="H136" s="12" t="s">
        <v>650</v>
      </c>
      <c r="I136" s="15"/>
      <c r="J136" s="15" t="str">
        <f t="shared" si="7"/>
        <v>Album Amicorum Jacob Heyblocq - KB131H26_180.jpg</v>
      </c>
      <c r="K136" s="12" t="str">
        <f>CONCATENATE(helper!$B$1," - ",helper!$B$2,A136," - ",B136," - ",I136,helper!$B$3)</f>
        <v>Album amicorum Jacob Heyblocq KB131H26 - p180 - Tobias Mejerus - .jpg</v>
      </c>
      <c r="M136" s="16"/>
    </row>
    <row r="137" spans="1:21" ht="19.5" customHeight="1" x14ac:dyDescent="0.25">
      <c r="A137" s="13" t="s">
        <v>140</v>
      </c>
      <c r="B137" s="12" t="s">
        <v>331</v>
      </c>
      <c r="C137" s="12" t="s">
        <v>500</v>
      </c>
      <c r="D137" s="14" t="str">
        <f t="shared" si="6"/>
        <v>Klik</v>
      </c>
      <c r="E137" s="12" t="s">
        <v>650</v>
      </c>
      <c r="H137" s="12" t="s">
        <v>650</v>
      </c>
      <c r="I137" s="15"/>
      <c r="J137" s="15" t="str">
        <f t="shared" si="7"/>
        <v>Album Amicorum Jacob Heyblocq - KB131H26_181.jpg</v>
      </c>
      <c r="K137" s="12" t="str">
        <f>CONCATENATE(helper!$B$1," - ",helper!$B$2,A137," - ",B137," - ",I137,helper!$B$3)</f>
        <v>Album amicorum Jacob Heyblocq KB131H26 - p181 - I. Boogaard - .jpg</v>
      </c>
      <c r="M137" s="16"/>
    </row>
    <row r="138" spans="1:21" ht="19.5" customHeight="1" x14ac:dyDescent="0.25">
      <c r="A138" s="13" t="s">
        <v>141</v>
      </c>
      <c r="B138" s="12" t="s">
        <v>331</v>
      </c>
      <c r="C138" s="12" t="s">
        <v>500</v>
      </c>
      <c r="D138" s="14" t="str">
        <f t="shared" si="6"/>
        <v>Klik</v>
      </c>
      <c r="E138" s="12" t="s">
        <v>650</v>
      </c>
      <c r="H138" s="12" t="s">
        <v>650</v>
      </c>
      <c r="I138" s="15"/>
      <c r="J138" s="15" t="str">
        <f t="shared" si="7"/>
        <v>Album Amicorum Jacob Heyblocq - KB131H26_182.jpg</v>
      </c>
      <c r="K138" s="12" t="str">
        <f>CONCATENATE(helper!$B$1," - ",helper!$B$2,A138," - ",B138," - ",I138,helper!$B$3)</f>
        <v>Album amicorum Jacob Heyblocq KB131H26 - p182 - I. Boogaard - .jpg</v>
      </c>
      <c r="M138" s="16"/>
    </row>
    <row r="139" spans="1:21" ht="19.5" customHeight="1" x14ac:dyDescent="0.25">
      <c r="A139" s="13" t="s">
        <v>142</v>
      </c>
      <c r="B139" s="12" t="s">
        <v>327</v>
      </c>
      <c r="C139" s="12" t="s">
        <v>566</v>
      </c>
      <c r="D139" s="14" t="str">
        <f t="shared" si="6"/>
        <v>Klik</v>
      </c>
      <c r="E139" s="12" t="s">
        <v>650</v>
      </c>
      <c r="H139" s="12" t="s">
        <v>717</v>
      </c>
      <c r="I139" s="15"/>
      <c r="J139" s="15" t="str">
        <f t="shared" si="7"/>
        <v>Album Amicorum Jacob Heyblocq - KB131H26_183.jpg</v>
      </c>
      <c r="K139" s="12" t="str">
        <f>CONCATENATE(helper!$B$1," - ",helper!$B$2,A139," - ",B139," - ",I139,helper!$B$3)</f>
        <v>Album amicorum Jacob Heyblocq KB131H26 - p183 - Esaias Meurant - .jpg</v>
      </c>
      <c r="M139" s="16"/>
    </row>
    <row r="140" spans="1:21" ht="19.5" customHeight="1" x14ac:dyDescent="0.25">
      <c r="A140" s="13" t="s">
        <v>143</v>
      </c>
      <c r="B140" s="12" t="s">
        <v>326</v>
      </c>
      <c r="C140" s="12" t="s">
        <v>565</v>
      </c>
      <c r="D140" s="14" t="str">
        <f t="shared" si="6"/>
        <v>Klik</v>
      </c>
      <c r="E140" s="12" t="s">
        <v>650</v>
      </c>
      <c r="G140" s="12" t="s">
        <v>813</v>
      </c>
      <c r="H140" s="12" t="s">
        <v>650</v>
      </c>
      <c r="I140" s="15"/>
      <c r="J140" s="15" t="str">
        <f t="shared" si="7"/>
        <v>Album Amicorum Jacob Heyblocq - KB131H26_184.jpg</v>
      </c>
      <c r="K140" s="12" t="str">
        <f>CONCATENATE(helper!$B$1," - ",helper!$B$2,A140," - ",B140," - ",I140,helper!$B$3)</f>
        <v>Album amicorum Jacob Heyblocq KB131H26 - p184 - Emanuel Meurant - .jpg</v>
      </c>
      <c r="M140" s="16"/>
      <c r="Q140" s="14"/>
    </row>
    <row r="141" spans="1:21" ht="19.5" customHeight="1" x14ac:dyDescent="0.25">
      <c r="A141" s="13" t="s">
        <v>144</v>
      </c>
      <c r="B141" s="12" t="s">
        <v>275</v>
      </c>
      <c r="C141" s="12" t="s">
        <v>567</v>
      </c>
      <c r="D141" s="14" t="str">
        <f t="shared" si="6"/>
        <v>Klik</v>
      </c>
      <c r="E141" s="12" t="s">
        <v>650</v>
      </c>
      <c r="H141" s="12" t="s">
        <v>650</v>
      </c>
      <c r="I141" s="15"/>
      <c r="J141" s="15" t="str">
        <f t="shared" si="7"/>
        <v>Album Amicorum Jacob Heyblocq - KB131H26_185.jpg</v>
      </c>
      <c r="K141" s="12" t="str">
        <f>CONCATENATE(helper!$B$1," - ",helper!$B$2,A141," - ",B141," - ",I141,helper!$B$3)</f>
        <v>Album amicorum Jacob Heyblocq KB131H26 - p185 - Gerard van Midlum - .jpg</v>
      </c>
      <c r="L141" s="16"/>
      <c r="M141" s="16"/>
      <c r="R141" s="12" t="s">
        <v>484</v>
      </c>
      <c r="S141" s="14" t="s">
        <v>485</v>
      </c>
    </row>
    <row r="142" spans="1:21" ht="19.5" customHeight="1" x14ac:dyDescent="0.25">
      <c r="A142" s="13" t="s">
        <v>145</v>
      </c>
      <c r="B142" s="12" t="s">
        <v>275</v>
      </c>
      <c r="C142" s="12" t="s">
        <v>567</v>
      </c>
      <c r="D142" s="14" t="str">
        <f t="shared" si="6"/>
        <v>Klik</v>
      </c>
      <c r="E142" s="12" t="s">
        <v>650</v>
      </c>
      <c r="H142" s="12" t="s">
        <v>650</v>
      </c>
      <c r="I142" s="15"/>
      <c r="J142" s="15" t="str">
        <f t="shared" si="7"/>
        <v>Album Amicorum Jacob Heyblocq - KB131H26_186.jpg</v>
      </c>
      <c r="K142" s="12" t="str">
        <f>CONCATENATE(helper!$B$1," - ",helper!$B$2,A142," - ",B142," - ",I142,helper!$B$3)</f>
        <v>Album amicorum Jacob Heyblocq KB131H26 - p186 - Gerard van Midlum - .jpg</v>
      </c>
      <c r="L142" s="16"/>
      <c r="M142" s="16"/>
      <c r="R142" s="12" t="s">
        <v>484</v>
      </c>
      <c r="S142" s="14" t="s">
        <v>485</v>
      </c>
      <c r="T142" s="18"/>
      <c r="U142" s="18"/>
    </row>
    <row r="143" spans="1:21" ht="19.5" customHeight="1" x14ac:dyDescent="0.25">
      <c r="A143" s="13" t="s">
        <v>146</v>
      </c>
      <c r="B143" s="22" t="s">
        <v>633</v>
      </c>
      <c r="C143" s="12" t="s">
        <v>570</v>
      </c>
      <c r="D143" s="14" t="str">
        <f t="shared" si="6"/>
        <v>Klik</v>
      </c>
      <c r="E143" s="12" t="s">
        <v>655</v>
      </c>
      <c r="F143" s="32" t="s">
        <v>846</v>
      </c>
      <c r="G143" s="12" t="s">
        <v>808</v>
      </c>
      <c r="H143" s="12" t="s">
        <v>719</v>
      </c>
      <c r="I143" s="15"/>
      <c r="J143" s="15" t="str">
        <f t="shared" si="7"/>
        <v>Album Amicorum Jacob Heyblocq - KB131H26_187.jpg</v>
      </c>
      <c r="K143" s="12" t="str">
        <f>CONCATENATE(helper!$B$1," - ",helper!$B$2,A143," - ",B143," - ",I143,helper!$B$3)</f>
        <v>Album amicorum Jacob Heyblocq KB131H26 - p187 - Unknown contributor - .jpg</v>
      </c>
      <c r="M143" s="16"/>
    </row>
    <row r="144" spans="1:21" ht="19.5" customHeight="1" x14ac:dyDescent="0.25">
      <c r="A144" s="13" t="s">
        <v>147</v>
      </c>
      <c r="B144" s="12" t="s">
        <v>332</v>
      </c>
      <c r="C144" s="12" t="s">
        <v>510</v>
      </c>
      <c r="D144" s="14" t="str">
        <f t="shared" si="6"/>
        <v>Klik</v>
      </c>
      <c r="E144" s="12" t="s">
        <v>650</v>
      </c>
      <c r="H144" s="12" t="s">
        <v>650</v>
      </c>
      <c r="I144" s="15"/>
      <c r="J144" s="15" t="str">
        <f t="shared" si="7"/>
        <v>Album Amicorum Jacob Heyblocq - KB131H26_189.jpg</v>
      </c>
      <c r="K144" s="12" t="str">
        <f>CONCATENATE(helper!$B$1," - ",helper!$B$2,A144," - ",B144," - ",I144,helper!$B$3)</f>
        <v>Album amicorum Jacob Heyblocq KB131H26 - p189 - Johannes Amos Comenius - .jpg</v>
      </c>
      <c r="L144" s="16"/>
      <c r="M144" s="16"/>
      <c r="T144" s="18"/>
    </row>
    <row r="145" spans="1:21" ht="19.5" customHeight="1" x14ac:dyDescent="0.25">
      <c r="A145" s="13" t="s">
        <v>148</v>
      </c>
      <c r="B145" s="12" t="s">
        <v>278</v>
      </c>
      <c r="C145" s="12" t="s">
        <v>560</v>
      </c>
      <c r="D145" s="14" t="str">
        <f t="shared" si="6"/>
        <v>Klik</v>
      </c>
      <c r="E145" s="12" t="s">
        <v>650</v>
      </c>
      <c r="H145" s="12" t="s">
        <v>650</v>
      </c>
      <c r="I145" s="15"/>
      <c r="J145" s="15" t="str">
        <f t="shared" si="7"/>
        <v>Album Amicorum Jacob Heyblocq - KB131H26_190.jpg</v>
      </c>
      <c r="K145" s="12" t="str">
        <f>CONCATENATE(helper!$B$1," - ",helper!$B$2,A145," - ",B145," - ",I145,helper!$B$3)</f>
        <v>Album amicorum Jacob Heyblocq KB131H26 - p190 - Arnoldus van der Mast - .jpg</v>
      </c>
      <c r="L145" s="16"/>
      <c r="M145" s="16"/>
    </row>
    <row r="146" spans="1:21" ht="19.5" customHeight="1" x14ac:dyDescent="0.25">
      <c r="A146" s="13" t="s">
        <v>149</v>
      </c>
      <c r="B146" s="12" t="s">
        <v>333</v>
      </c>
      <c r="C146" s="12" t="s">
        <v>533</v>
      </c>
      <c r="D146" s="14" t="str">
        <f t="shared" si="6"/>
        <v>Klik</v>
      </c>
      <c r="E146" s="12" t="s">
        <v>650</v>
      </c>
      <c r="H146" s="12" t="s">
        <v>650</v>
      </c>
      <c r="I146" s="15"/>
      <c r="J146" s="15" t="str">
        <f t="shared" si="7"/>
        <v>Album Amicorum Jacob Heyblocq - KB131H26_191.jpg</v>
      </c>
      <c r="K146" s="12" t="str">
        <f>CONCATENATE(helper!$B$1," - ",helper!$B$2,A146," - ",B146," - ",I146,helper!$B$3)</f>
        <v>Album amicorum Jacob Heyblocq KB131H26 - p191 - Dirk Graswinckel - .jpg</v>
      </c>
      <c r="M146" s="16"/>
      <c r="Q146" s="14"/>
      <c r="R146" s="12" t="s">
        <v>418</v>
      </c>
      <c r="S146" s="14" t="s">
        <v>470</v>
      </c>
    </row>
    <row r="147" spans="1:21" ht="19.5" customHeight="1" x14ac:dyDescent="0.25">
      <c r="A147" s="13" t="s">
        <v>150</v>
      </c>
      <c r="B147" s="12" t="s">
        <v>334</v>
      </c>
      <c r="C147" s="12" t="s">
        <v>512</v>
      </c>
      <c r="D147" s="14" t="str">
        <f t="shared" si="6"/>
        <v>Klik</v>
      </c>
      <c r="E147" s="12" t="s">
        <v>650</v>
      </c>
      <c r="H147" s="12" t="s">
        <v>650</v>
      </c>
      <c r="I147" s="15"/>
      <c r="J147" s="15" t="str">
        <f t="shared" si="7"/>
        <v>Album Amicorum Jacob Heyblocq - KB131H26_192.jpg</v>
      </c>
      <c r="K147" s="12" t="str">
        <f>CONCATENATE(helper!$B$1," - ",helper!$B$2,A147," - ",B147," - ",I147,helper!$B$3)</f>
        <v>Album amicorum Jacob Heyblocq KB131H26 - p192 - Henricus Conradi - .jpg</v>
      </c>
      <c r="M147" s="16"/>
    </row>
    <row r="148" spans="1:21" ht="19.5" customHeight="1" x14ac:dyDescent="0.25">
      <c r="A148" s="13" t="s">
        <v>151</v>
      </c>
      <c r="B148" s="12" t="s">
        <v>335</v>
      </c>
      <c r="C148" s="12" t="s">
        <v>513</v>
      </c>
      <c r="D148" s="14" t="str">
        <f t="shared" si="6"/>
        <v>Klik</v>
      </c>
      <c r="E148" s="12" t="s">
        <v>650</v>
      </c>
      <c r="H148" s="12" t="s">
        <v>650</v>
      </c>
      <c r="I148" s="15"/>
      <c r="J148" s="15" t="str">
        <f t="shared" si="7"/>
        <v>Album Amicorum Jacob Heyblocq - KB131H26_193.jpg</v>
      </c>
      <c r="K148" s="12" t="str">
        <f>CONCATENATE(helper!$B$1," - ",helper!$B$2,A148," - ",B148," - ",I148,helper!$B$3)</f>
        <v>Album amicorum Jacob Heyblocq KB131H26 - p193 - Andreas Conraedt - .jpg</v>
      </c>
      <c r="M148" s="16"/>
    </row>
    <row r="149" spans="1:21" ht="19.5" customHeight="1" x14ac:dyDescent="0.25">
      <c r="A149" s="13" t="s">
        <v>152</v>
      </c>
      <c r="B149" s="22" t="s">
        <v>633</v>
      </c>
      <c r="C149" s="12" t="s">
        <v>570</v>
      </c>
      <c r="D149" s="14" t="str">
        <f t="shared" si="6"/>
        <v>Klik</v>
      </c>
      <c r="E149" s="12" t="s">
        <v>655</v>
      </c>
      <c r="F149" s="32" t="s">
        <v>846</v>
      </c>
      <c r="G149" s="12" t="s">
        <v>807</v>
      </c>
      <c r="H149" s="12" t="s">
        <v>721</v>
      </c>
      <c r="I149" s="15"/>
      <c r="J149" s="15" t="str">
        <f t="shared" si="7"/>
        <v>Album Amicorum Jacob Heyblocq - KB131H26_195.jpg</v>
      </c>
      <c r="K149" s="12" t="str">
        <f>CONCATENATE(helper!$B$1," - ",helper!$B$2,A149," - ",B149," - ",I149,helper!$B$3)</f>
        <v>Album amicorum Jacob Heyblocq KB131H26 - p195 - Unknown contributor - .jpg</v>
      </c>
      <c r="M149" s="16"/>
    </row>
    <row r="150" spans="1:21" ht="19.5" customHeight="1" x14ac:dyDescent="0.25">
      <c r="A150" s="13" t="s">
        <v>153</v>
      </c>
      <c r="B150" s="12" t="s">
        <v>336</v>
      </c>
      <c r="C150" s="12" t="s">
        <v>496</v>
      </c>
      <c r="D150" s="14" t="str">
        <f t="shared" si="6"/>
        <v>Klik</v>
      </c>
      <c r="E150" s="12" t="s">
        <v>650</v>
      </c>
      <c r="G150" s="12" t="s">
        <v>826</v>
      </c>
      <c r="H150" s="12" t="s">
        <v>650</v>
      </c>
      <c r="I150" s="15"/>
      <c r="J150" s="15" t="str">
        <f t="shared" si="7"/>
        <v>Album Amicorum Jacob Heyblocq - KB131H26_196.jpg</v>
      </c>
      <c r="K150" s="12" t="str">
        <f>CONCATENATE(helper!$B$1," - ",helper!$B$2,A150," - ",B150," - ",I150,helper!$B$3)</f>
        <v>Album amicorum Jacob Heyblocq KB131H26 - p196 - Joan Leonardsz Blasius - .jpg</v>
      </c>
      <c r="L150" s="16"/>
      <c r="M150" s="16"/>
      <c r="Q150" s="14"/>
      <c r="R150" s="12" t="s">
        <v>419</v>
      </c>
      <c r="S150" s="14" t="s">
        <v>471</v>
      </c>
    </row>
    <row r="151" spans="1:21" ht="19.5" customHeight="1" x14ac:dyDescent="0.25">
      <c r="A151" s="13" t="s">
        <v>154</v>
      </c>
      <c r="B151" s="22" t="s">
        <v>633</v>
      </c>
      <c r="C151" s="12" t="s">
        <v>570</v>
      </c>
      <c r="D151" s="14" t="str">
        <f t="shared" si="6"/>
        <v>Klik</v>
      </c>
      <c r="E151" s="12" t="s">
        <v>655</v>
      </c>
      <c r="F151" s="32" t="s">
        <v>846</v>
      </c>
      <c r="H151" s="12" t="s">
        <v>724</v>
      </c>
      <c r="I151" s="15"/>
      <c r="J151" s="15" t="str">
        <f t="shared" si="7"/>
        <v>Album Amicorum Jacob Heyblocq - KB131H26_197.jpg</v>
      </c>
      <c r="K151" s="12" t="str">
        <f>CONCATENATE(helper!$B$1," - ",helper!$B$2,A151," - ",B151," - ",I151,helper!$B$3)</f>
        <v>Album amicorum Jacob Heyblocq KB131H26 - p197 - Unknown contributor - .jpg</v>
      </c>
      <c r="M151" s="16"/>
    </row>
    <row r="152" spans="1:21" ht="19.5" customHeight="1" x14ac:dyDescent="0.25">
      <c r="A152" s="13" t="s">
        <v>155</v>
      </c>
      <c r="B152" s="12" t="s">
        <v>264</v>
      </c>
      <c r="C152" s="12" t="s">
        <v>593</v>
      </c>
      <c r="D152" s="14" t="str">
        <f t="shared" si="6"/>
        <v>Klik</v>
      </c>
      <c r="E152" s="12" t="s">
        <v>650</v>
      </c>
      <c r="G152" s="12" t="s">
        <v>827</v>
      </c>
      <c r="H152" s="12" t="s">
        <v>650</v>
      </c>
      <c r="I152" s="15"/>
      <c r="J152" s="15" t="str">
        <f t="shared" si="7"/>
        <v>Album Amicorum Jacob Heyblocq - KB131H26_198.jpg</v>
      </c>
      <c r="K152" s="12" t="str">
        <f>CONCATENATE(helper!$B$1," - ",helper!$B$2,A152," - ",B152," - ",I152,helper!$B$3)</f>
        <v>Album amicorum Jacob Heyblocq KB131H26 - p198 - Willem Schellinks - .jpg</v>
      </c>
      <c r="M152" s="16"/>
      <c r="Q152" s="14"/>
    </row>
    <row r="153" spans="1:21" ht="19.5" customHeight="1" x14ac:dyDescent="0.25">
      <c r="A153" s="13" t="s">
        <v>156</v>
      </c>
      <c r="B153" s="12" t="s">
        <v>337</v>
      </c>
      <c r="C153" s="12" t="s">
        <v>598</v>
      </c>
      <c r="D153" s="14" t="str">
        <f t="shared" si="6"/>
        <v>Klik</v>
      </c>
      <c r="E153" s="12" t="s">
        <v>650</v>
      </c>
      <c r="H153" s="12" t="s">
        <v>650</v>
      </c>
      <c r="I153" s="15"/>
      <c r="J153" s="15" t="str">
        <f t="shared" si="7"/>
        <v>Album Amicorum Jacob Heyblocq - KB131H26_199.jpg</v>
      </c>
      <c r="K153" s="12" t="str">
        <f>CONCATENATE(helper!$B$1," - ",helper!$B$2,A153," - ",B153," - ",I153,helper!$B$3)</f>
        <v>Album amicorum Jacob Heyblocq KB131H26 - p199 - Henricus Selijns - .jpg</v>
      </c>
      <c r="M153" s="16"/>
      <c r="N153" s="16"/>
      <c r="O153" s="16"/>
    </row>
    <row r="154" spans="1:21" ht="19.5" customHeight="1" x14ac:dyDescent="0.25">
      <c r="A154" s="13" t="s">
        <v>157</v>
      </c>
      <c r="B154" s="12" t="s">
        <v>338</v>
      </c>
      <c r="C154" s="12" t="s">
        <v>550</v>
      </c>
      <c r="D154" s="14" t="str">
        <f t="shared" si="6"/>
        <v>Klik</v>
      </c>
      <c r="E154" s="12" t="s">
        <v>650</v>
      </c>
      <c r="H154" s="12" t="s">
        <v>650</v>
      </c>
      <c r="I154" s="15"/>
      <c r="J154" s="15" t="str">
        <f t="shared" si="7"/>
        <v>Album Amicorum Jacob Heyblocq - KB131H26_201.jpg</v>
      </c>
      <c r="K154" s="12" t="str">
        <f>CONCATENATE(helper!$B$1," - ",helper!$B$2,A154," - ",B154," - ",I154,helper!$B$3)</f>
        <v>Album amicorum Jacob Heyblocq KB131H26 - p201 - J. Koninck - .jpg</v>
      </c>
      <c r="M154" s="16"/>
    </row>
    <row r="155" spans="1:21" ht="19.5" customHeight="1" x14ac:dyDescent="0.25">
      <c r="A155" s="13" t="s">
        <v>158</v>
      </c>
      <c r="B155" s="12" t="s">
        <v>338</v>
      </c>
      <c r="C155" s="12" t="s">
        <v>550</v>
      </c>
      <c r="D155" s="14" t="str">
        <f t="shared" si="6"/>
        <v>Klik</v>
      </c>
      <c r="E155" s="12" t="s">
        <v>650</v>
      </c>
      <c r="H155" s="12" t="s">
        <v>650</v>
      </c>
      <c r="I155" s="15"/>
      <c r="J155" s="15" t="str">
        <f t="shared" si="7"/>
        <v>Album Amicorum Jacob Heyblocq - KB131H26_202.jpg</v>
      </c>
      <c r="K155" s="12" t="str">
        <f>CONCATENATE(helper!$B$1," - ",helper!$B$2,A155," - ",B155," - ",I155,helper!$B$3)</f>
        <v>Album amicorum Jacob Heyblocq KB131H26 - p202 - J. Koninck - .jpg</v>
      </c>
      <c r="M155" s="16"/>
    </row>
    <row r="156" spans="1:21" ht="19.5" customHeight="1" x14ac:dyDescent="0.25">
      <c r="A156" s="13" t="s">
        <v>159</v>
      </c>
      <c r="B156" s="12" t="s">
        <v>339</v>
      </c>
      <c r="C156" s="12" t="s">
        <v>628</v>
      </c>
      <c r="D156" s="14" t="str">
        <f t="shared" si="6"/>
        <v>Klik</v>
      </c>
      <c r="E156" s="12" t="s">
        <v>650</v>
      </c>
      <c r="H156" s="12" t="s">
        <v>650</v>
      </c>
      <c r="I156" s="15"/>
      <c r="J156" s="15" t="str">
        <f t="shared" si="7"/>
        <v>Album Amicorum Jacob Heyblocq - KB131H26_203.jpg</v>
      </c>
      <c r="K156" s="12" t="str">
        <f>CONCATENATE(helper!$B$1," - ",helper!$B$2,A156," - ",B156," - ",I156,helper!$B$3)</f>
        <v>Album amicorum Jacob Heyblocq KB131H26 - p203 - C. Seep - .jpg</v>
      </c>
      <c r="M156" s="16"/>
    </row>
    <row r="157" spans="1:21" ht="19.5" customHeight="1" x14ac:dyDescent="0.25">
      <c r="A157" s="13" t="s">
        <v>160</v>
      </c>
      <c r="B157" s="12" t="s">
        <v>264</v>
      </c>
      <c r="C157" s="12" t="s">
        <v>593</v>
      </c>
      <c r="D157" s="14" t="str">
        <f t="shared" si="6"/>
        <v>Klik</v>
      </c>
      <c r="E157" s="12" t="s">
        <v>650</v>
      </c>
      <c r="H157" s="12" t="s">
        <v>650</v>
      </c>
      <c r="I157" s="15"/>
      <c r="J157" s="15" t="str">
        <f t="shared" si="7"/>
        <v>Album Amicorum Jacob Heyblocq - KB131H26_205.jpg</v>
      </c>
      <c r="K157" s="12" t="str">
        <f>CONCATENATE(helper!$B$1," - ",helper!$B$2,A157," - ",B157," - ",I157,helper!$B$3)</f>
        <v>Album amicorum Jacob Heyblocq KB131H26 - p205 - Willem Schellinks - .jpg</v>
      </c>
      <c r="M157" s="16"/>
      <c r="Q157" s="14"/>
      <c r="T157" s="18"/>
    </row>
    <row r="158" spans="1:21" ht="19.5" customHeight="1" x14ac:dyDescent="0.25">
      <c r="A158" s="13" t="s">
        <v>161</v>
      </c>
      <c r="B158" s="12" t="s">
        <v>264</v>
      </c>
      <c r="C158" s="12" t="s">
        <v>593</v>
      </c>
      <c r="D158" s="14" t="str">
        <f t="shared" si="6"/>
        <v>Klik</v>
      </c>
      <c r="E158" s="12" t="s">
        <v>650</v>
      </c>
      <c r="G158" s="12" t="s">
        <v>828</v>
      </c>
      <c r="H158" s="12" t="s">
        <v>650</v>
      </c>
      <c r="I158" s="15"/>
      <c r="J158" s="15" t="str">
        <f t="shared" si="7"/>
        <v>Album Amicorum Jacob Heyblocq - KB131H26_206.jpg</v>
      </c>
      <c r="K158" s="12" t="str">
        <f>CONCATENATE(helper!$B$1," - ",helper!$B$2,A158," - ",B158," - ",I158,helper!$B$3)</f>
        <v>Album amicorum Jacob Heyblocq KB131H26 - p206 - Willem Schellinks - .jpg</v>
      </c>
      <c r="M158" s="16"/>
      <c r="Q158" s="14"/>
    </row>
    <row r="159" spans="1:21" s="18" customFormat="1" ht="19.5" customHeight="1" x14ac:dyDescent="0.25">
      <c r="A159" s="17" t="s">
        <v>162</v>
      </c>
      <c r="B159" s="18" t="s">
        <v>276</v>
      </c>
      <c r="C159" s="18" t="s">
        <v>561</v>
      </c>
      <c r="D159" s="19" t="str">
        <f t="shared" si="6"/>
        <v>Klik</v>
      </c>
      <c r="E159" s="18" t="s">
        <v>728</v>
      </c>
      <c r="F159" s="31" t="s">
        <v>846</v>
      </c>
      <c r="G159" s="12" t="s">
        <v>834</v>
      </c>
      <c r="H159" s="18" t="s">
        <v>798</v>
      </c>
      <c r="I159" s="15"/>
      <c r="J159" s="20" t="str">
        <f t="shared" si="7"/>
        <v>Album Amicorum Jacob Heyblocq - KB131H26_207.jpg</v>
      </c>
      <c r="K159" s="18" t="str">
        <f>CONCATENATE(helper!$B$1," - ",helper!$B$2,A159," - ",B159," - ",I159,helper!$B$3)</f>
        <v>Album amicorum Jacob Heyblocq KB131H26 - p207 - Job van Meekeren - .jpg</v>
      </c>
      <c r="L159" s="21"/>
      <c r="M159" s="21"/>
      <c r="Q159" s="19"/>
      <c r="R159" s="18" t="s">
        <v>398</v>
      </c>
      <c r="S159" s="19" t="s">
        <v>450</v>
      </c>
      <c r="T159" s="12"/>
      <c r="U159" s="12"/>
    </row>
    <row r="160" spans="1:21" s="18" customFormat="1" ht="19.5" customHeight="1" x14ac:dyDescent="0.25">
      <c r="A160" s="17">
        <v>207</v>
      </c>
      <c r="B160" s="23" t="s">
        <v>633</v>
      </c>
      <c r="C160" s="18" t="s">
        <v>570</v>
      </c>
      <c r="D160" s="19" t="str">
        <f t="shared" si="6"/>
        <v>Klik</v>
      </c>
      <c r="G160" s="12"/>
      <c r="I160" s="15"/>
      <c r="J160" s="20"/>
      <c r="K160" s="18" t="str">
        <f>CONCATENATE(helper!$B$1," - ",helper!$B$2,A160," - ",B160," - ",I160,helper!$B$3)</f>
        <v>Album amicorum Jacob Heyblocq KB131H26 - p207 - Unknown contributor - .jpg</v>
      </c>
      <c r="U160" s="12"/>
    </row>
    <row r="161" spans="1:19" ht="19.5" customHeight="1" x14ac:dyDescent="0.25">
      <c r="A161" s="13" t="s">
        <v>163</v>
      </c>
      <c r="B161" s="12" t="s">
        <v>795</v>
      </c>
      <c r="C161" s="12" t="s">
        <v>488</v>
      </c>
      <c r="D161" s="14" t="str">
        <f t="shared" si="6"/>
        <v>Klik</v>
      </c>
      <c r="E161" s="12" t="s">
        <v>650</v>
      </c>
      <c r="G161" s="12" t="s">
        <v>822</v>
      </c>
      <c r="H161" s="12" t="s">
        <v>650</v>
      </c>
      <c r="I161" s="15"/>
      <c r="J161" s="15" t="str">
        <f t="shared" ref="J161:J187" si="8">CONCATENATE("Album Amicorum Jacob Heyblocq - KB131H26_",A161,".jpg")</f>
        <v>Album Amicorum Jacob Heyblocq - KB131H26_209.jpg</v>
      </c>
      <c r="K161" s="12" t="str">
        <f>CONCATENATE(helper!$B$1," - ",helper!$B$2,A161," - ",B161," - ",I161,helper!$B$3)</f>
        <v>Album amicorum Jacob Heyblocq KB131H26 - p209 - Gulielmus d Amour - .jpg</v>
      </c>
      <c r="L161" s="16"/>
      <c r="M161" s="16"/>
      <c r="Q161" s="14"/>
      <c r="R161" s="12" t="s">
        <v>390</v>
      </c>
      <c r="S161" s="14" t="s">
        <v>442</v>
      </c>
    </row>
    <row r="162" spans="1:19" ht="19.5" customHeight="1" x14ac:dyDescent="0.25">
      <c r="A162" s="13" t="s">
        <v>164</v>
      </c>
      <c r="B162" s="12" t="s">
        <v>340</v>
      </c>
      <c r="C162" s="12" t="s">
        <v>525</v>
      </c>
      <c r="D162" s="14" t="str">
        <f t="shared" si="6"/>
        <v>Klik</v>
      </c>
      <c r="E162" s="12" t="s">
        <v>650</v>
      </c>
      <c r="G162" s="12" t="s">
        <v>821</v>
      </c>
      <c r="H162" s="12" t="s">
        <v>650</v>
      </c>
      <c r="I162" s="15"/>
      <c r="J162" s="15" t="str">
        <f t="shared" si="8"/>
        <v>Album Amicorum Jacob Heyblocq - KB131H26_210.jpg</v>
      </c>
      <c r="K162" s="12" t="str">
        <f>CONCATENATE(helper!$B$1," - ",helper!$B$2,A162," - ",B162," - ",I162,helper!$B$3)</f>
        <v>Album amicorum Jacob Heyblocq KB131H26 - p210 - Johannes Fabricius - .jpg</v>
      </c>
      <c r="M162" s="16"/>
    </row>
    <row r="163" spans="1:19" ht="19.5" customHeight="1" x14ac:dyDescent="0.25">
      <c r="A163" s="13" t="s">
        <v>165</v>
      </c>
      <c r="B163" s="12" t="s">
        <v>340</v>
      </c>
      <c r="C163" s="12" t="s">
        <v>525</v>
      </c>
      <c r="D163" s="14" t="str">
        <f t="shared" si="6"/>
        <v>Klik</v>
      </c>
      <c r="E163" s="12" t="s">
        <v>650</v>
      </c>
      <c r="G163" s="12" t="s">
        <v>821</v>
      </c>
      <c r="H163" s="12" t="s">
        <v>650</v>
      </c>
      <c r="I163" s="15"/>
      <c r="J163" s="15" t="str">
        <f t="shared" si="8"/>
        <v>Album Amicorum Jacob Heyblocq - KB131H26_211.jpg</v>
      </c>
      <c r="K163" s="12" t="str">
        <f>CONCATENATE(helper!$B$1," - ",helper!$B$2,A163," - ",B163," - ",I163,helper!$B$3)</f>
        <v>Album amicorum Jacob Heyblocq KB131H26 - p211 - Johannes Fabricius - .jpg</v>
      </c>
      <c r="M163" s="16"/>
    </row>
    <row r="164" spans="1:19" ht="19.5" customHeight="1" x14ac:dyDescent="0.25">
      <c r="A164" s="13" t="s">
        <v>166</v>
      </c>
      <c r="B164" s="12" t="s">
        <v>341</v>
      </c>
      <c r="C164" s="12" t="s">
        <v>549</v>
      </c>
      <c r="D164" s="14" t="str">
        <f t="shared" si="6"/>
        <v>Klik</v>
      </c>
      <c r="E164" s="12" t="s">
        <v>650</v>
      </c>
      <c r="H164" s="12" t="s">
        <v>650</v>
      </c>
      <c r="I164" s="15"/>
      <c r="J164" s="15" t="str">
        <f t="shared" si="8"/>
        <v>Album Amicorum Jacob Heyblocq - KB131H26_212.jpg</v>
      </c>
      <c r="K164" s="12" t="str">
        <f>CONCATENATE(helper!$B$1," - ",helper!$B$2,A164," - ",B164," - ",I164,helper!$B$3)</f>
        <v>Album amicorum Jacob Heyblocq KB131H26 - p212 - Johannes Koenerding - .jpg</v>
      </c>
      <c r="M164" s="16"/>
    </row>
    <row r="165" spans="1:19" ht="19.5" customHeight="1" x14ac:dyDescent="0.25">
      <c r="A165" s="13" t="s">
        <v>167</v>
      </c>
      <c r="B165" s="12" t="s">
        <v>287</v>
      </c>
      <c r="C165" s="12" t="s">
        <v>627</v>
      </c>
      <c r="D165" s="14" t="str">
        <f t="shared" si="6"/>
        <v>Klik</v>
      </c>
      <c r="E165" s="12" t="s">
        <v>650</v>
      </c>
      <c r="H165" s="12" t="s">
        <v>650</v>
      </c>
      <c r="I165" s="15"/>
      <c r="J165" s="15" t="str">
        <f t="shared" si="8"/>
        <v>Album Amicorum Jacob Heyblocq - KB131H26_213.jpg</v>
      </c>
      <c r="K165" s="12" t="str">
        <f>CONCATENATE(helper!$B$1," - ",helper!$B$2,A165," - ",B165," - ",I165,helper!$B$3)</f>
        <v>Album amicorum Jacob Heyblocq KB131H26 - p213 - Jan Zoet - .jpg</v>
      </c>
      <c r="M165" s="16"/>
      <c r="Q165" s="14"/>
      <c r="R165" s="12" t="s">
        <v>404</v>
      </c>
      <c r="S165" s="14" t="s">
        <v>456</v>
      </c>
    </row>
    <row r="166" spans="1:19" ht="19.5" customHeight="1" x14ac:dyDescent="0.25">
      <c r="A166" s="13" t="s">
        <v>168</v>
      </c>
      <c r="B166" s="12" t="s">
        <v>287</v>
      </c>
      <c r="C166" s="12" t="s">
        <v>627</v>
      </c>
      <c r="D166" s="14" t="str">
        <f t="shared" si="6"/>
        <v>Klik</v>
      </c>
      <c r="E166" s="12" t="s">
        <v>650</v>
      </c>
      <c r="H166" s="12" t="s">
        <v>650</v>
      </c>
      <c r="I166" s="15"/>
      <c r="J166" s="15" t="str">
        <f t="shared" si="8"/>
        <v>Album Amicorum Jacob Heyblocq - KB131H26_214.jpg</v>
      </c>
      <c r="K166" s="12" t="str">
        <f>CONCATENATE(helper!$B$1," - ",helper!$B$2,A166," - ",B166," - ",I166,helper!$B$3)</f>
        <v>Album amicorum Jacob Heyblocq KB131H26 - p214 - Jan Zoet - .jpg</v>
      </c>
      <c r="M166" s="16"/>
      <c r="Q166" s="14"/>
      <c r="R166" s="12" t="s">
        <v>404</v>
      </c>
      <c r="S166" s="14" t="s">
        <v>456</v>
      </c>
    </row>
    <row r="167" spans="1:19" ht="19.5" customHeight="1" x14ac:dyDescent="0.25">
      <c r="A167" s="13" t="s">
        <v>169</v>
      </c>
      <c r="B167" s="12" t="s">
        <v>278</v>
      </c>
      <c r="C167" s="12" t="s">
        <v>560</v>
      </c>
      <c r="D167" s="14" t="str">
        <f t="shared" si="6"/>
        <v>Klik</v>
      </c>
      <c r="E167" s="12" t="s">
        <v>650</v>
      </c>
      <c r="H167" s="12" t="s">
        <v>650</v>
      </c>
      <c r="I167" s="15"/>
      <c r="J167" s="15" t="str">
        <f t="shared" si="8"/>
        <v>Album Amicorum Jacob Heyblocq - KB131H26_216.jpg</v>
      </c>
      <c r="K167" s="12" t="str">
        <f>CONCATENATE(helper!$B$1," - ",helper!$B$2,A167," - ",B167," - ",I167,helper!$B$3)</f>
        <v>Album amicorum Jacob Heyblocq KB131H26 - p216 - Arnoldus van der Mast - .jpg</v>
      </c>
      <c r="L167" s="16"/>
      <c r="M167" s="16"/>
    </row>
    <row r="168" spans="1:19" ht="19.5" customHeight="1" x14ac:dyDescent="0.25">
      <c r="A168" s="13" t="s">
        <v>170</v>
      </c>
      <c r="B168" s="12" t="s">
        <v>342</v>
      </c>
      <c r="C168" s="12" t="s">
        <v>536</v>
      </c>
      <c r="D168" s="14" t="str">
        <f t="shared" si="6"/>
        <v>Klik</v>
      </c>
      <c r="E168" s="12" t="s">
        <v>650</v>
      </c>
      <c r="H168" s="12" t="s">
        <v>650</v>
      </c>
      <c r="I168" s="15"/>
      <c r="J168" s="15" t="str">
        <f t="shared" si="8"/>
        <v>Album Amicorum Jacob Heyblocq - KB131H26_217.jpg</v>
      </c>
      <c r="K168" s="12" t="str">
        <f>CONCATENATE(helper!$B$1," - ",helper!$B$2,A168," - ",B168," - ",I168,helper!$B$3)</f>
        <v>Album amicorum Jacob Heyblocq KB131H26 - p217 - Cornelis van Halmael - .jpg</v>
      </c>
      <c r="L168" s="16"/>
      <c r="M168" s="16"/>
    </row>
    <row r="169" spans="1:19" ht="19.5" customHeight="1" x14ac:dyDescent="0.25">
      <c r="A169" s="13" t="s">
        <v>171</v>
      </c>
      <c r="B169" s="12" t="s">
        <v>343</v>
      </c>
      <c r="C169" s="12" t="s">
        <v>575</v>
      </c>
      <c r="D169" s="14" t="str">
        <f t="shared" si="6"/>
        <v>Klik</v>
      </c>
      <c r="E169" s="12" t="s">
        <v>650</v>
      </c>
      <c r="H169" s="12" t="s">
        <v>650</v>
      </c>
      <c r="I169" s="15"/>
      <c r="J169" s="15" t="str">
        <f t="shared" si="8"/>
        <v>Album Amicorum Jacob Heyblocq - KB131H26_218.jpg</v>
      </c>
      <c r="K169" s="12" t="str">
        <f>CONCATENATE(helper!$B$1," - ",helper!$B$2,A169," - ",B169," - ",I169,helper!$B$3)</f>
        <v>Album amicorum Jacob Heyblocq KB131H26 - p218 - Michiel van Outten - .jpg</v>
      </c>
      <c r="L169" s="16"/>
      <c r="M169" s="16"/>
    </row>
    <row r="170" spans="1:19" ht="19.5" customHeight="1" x14ac:dyDescent="0.25">
      <c r="A170" s="13" t="s">
        <v>172</v>
      </c>
      <c r="B170" s="12" t="s">
        <v>343</v>
      </c>
      <c r="C170" s="12" t="s">
        <v>575</v>
      </c>
      <c r="D170" s="14" t="str">
        <f t="shared" si="6"/>
        <v>Klik</v>
      </c>
      <c r="E170" s="12" t="s">
        <v>650</v>
      </c>
      <c r="H170" s="12" t="s">
        <v>650</v>
      </c>
      <c r="I170" s="15"/>
      <c r="J170" s="15" t="str">
        <f t="shared" si="8"/>
        <v>Album Amicorum Jacob Heyblocq - KB131H26_219.jpg</v>
      </c>
      <c r="K170" s="12" t="str">
        <f>CONCATENATE(helper!$B$1," - ",helper!$B$2,A170," - ",B170," - ",I170,helper!$B$3)</f>
        <v>Album amicorum Jacob Heyblocq KB131H26 - p219 - Michiel van Outten - .jpg</v>
      </c>
      <c r="L170" s="16"/>
      <c r="M170" s="16"/>
    </row>
    <row r="171" spans="1:19" ht="19.5" customHeight="1" x14ac:dyDescent="0.25">
      <c r="A171" s="13" t="s">
        <v>173</v>
      </c>
      <c r="B171" s="12" t="s">
        <v>344</v>
      </c>
      <c r="C171" s="12" t="s">
        <v>590</v>
      </c>
      <c r="D171" s="14" t="str">
        <f t="shared" si="6"/>
        <v>Klik</v>
      </c>
      <c r="E171" s="12" t="s">
        <v>650</v>
      </c>
      <c r="H171" s="12" t="s">
        <v>650</v>
      </c>
      <c r="I171" s="15"/>
      <c r="J171" s="15" t="str">
        <f t="shared" si="8"/>
        <v>Album Amicorum Jacob Heyblocq - KB131H26_220.jpg</v>
      </c>
      <c r="K171" s="12" t="str">
        <f>CONCATENATE(helper!$B$1," - ",helper!$B$2,A171," - ",B171," - ",I171,helper!$B$3)</f>
        <v>Album amicorum Jacob Heyblocq KB131H26 - p220 - Samuel Rossaeus - .jpg</v>
      </c>
      <c r="M171" s="16"/>
    </row>
    <row r="172" spans="1:19" ht="19.5" customHeight="1" x14ac:dyDescent="0.25">
      <c r="A172" s="13" t="s">
        <v>174</v>
      </c>
      <c r="B172" s="12" t="s">
        <v>344</v>
      </c>
      <c r="C172" s="12" t="s">
        <v>590</v>
      </c>
      <c r="D172" s="14" t="str">
        <f t="shared" si="6"/>
        <v>Klik</v>
      </c>
      <c r="E172" s="12" t="s">
        <v>650</v>
      </c>
      <c r="H172" s="12" t="s">
        <v>650</v>
      </c>
      <c r="I172" s="15"/>
      <c r="J172" s="15" t="str">
        <f t="shared" si="8"/>
        <v>Album Amicorum Jacob Heyblocq - KB131H26_221.jpg</v>
      </c>
      <c r="K172" s="12" t="str">
        <f>CONCATENATE(helper!$B$1," - ",helper!$B$2,A172," - ",B172," - ",I172,helper!$B$3)</f>
        <v>Album amicorum Jacob Heyblocq KB131H26 - p221 - Samuel Rossaeus - .jpg</v>
      </c>
      <c r="M172" s="16"/>
    </row>
    <row r="173" spans="1:19" ht="19.5" customHeight="1" x14ac:dyDescent="0.25">
      <c r="A173" s="13" t="s">
        <v>175</v>
      </c>
      <c r="B173" s="12" t="s">
        <v>241</v>
      </c>
      <c r="C173" s="12" t="s">
        <v>541</v>
      </c>
      <c r="D173" s="14" t="str">
        <f t="shared" si="6"/>
        <v>Klik</v>
      </c>
      <c r="E173" s="12" t="s">
        <v>706</v>
      </c>
      <c r="G173" s="18"/>
      <c r="H173" s="12" t="s">
        <v>849</v>
      </c>
      <c r="I173" s="15"/>
      <c r="J173" s="15" t="str">
        <f t="shared" si="8"/>
        <v>Album Amicorum Jacob Heyblocq - KB131H26_222.jpg</v>
      </c>
      <c r="K173" s="12" t="str">
        <f>CONCATENATE(helper!$B$1," - ",helper!$B$2,A173," - ",B173," - ",I173,helper!$B$3)</f>
        <v>Album amicorum Jacob Heyblocq KB131H26 - p222 - Jacobus Heyblocq - .jpg</v>
      </c>
      <c r="M173" s="16"/>
      <c r="Q173" s="14"/>
      <c r="R173" s="12" t="s">
        <v>380</v>
      </c>
      <c r="S173" s="14" t="s">
        <v>432</v>
      </c>
    </row>
    <row r="174" spans="1:19" ht="19.5" customHeight="1" x14ac:dyDescent="0.25">
      <c r="A174" s="13" t="s">
        <v>176</v>
      </c>
      <c r="B174" s="12" t="s">
        <v>345</v>
      </c>
      <c r="C174" s="12" t="s">
        <v>564</v>
      </c>
      <c r="D174" s="14" t="str">
        <f t="shared" si="6"/>
        <v>Klik</v>
      </c>
      <c r="E174" s="12" t="s">
        <v>650</v>
      </c>
      <c r="H174" s="12" t="s">
        <v>650</v>
      </c>
      <c r="I174" s="15"/>
      <c r="J174" s="15" t="str">
        <f t="shared" si="8"/>
        <v>Album Amicorum Jacob Heyblocq - KB131H26_223.jpg</v>
      </c>
      <c r="K174" s="12" t="str">
        <f>CONCATENATE(helper!$B$1," - ",helper!$B$2,A174," - ",B174," - ",I174,helper!$B$3)</f>
        <v>Album amicorum Jacob Heyblocq KB131H26 - p223 - Johannes Messu - .jpg</v>
      </c>
      <c r="M174" s="16"/>
    </row>
    <row r="175" spans="1:19" ht="19.5" customHeight="1" x14ac:dyDescent="0.25">
      <c r="A175" s="13" t="s">
        <v>177</v>
      </c>
      <c r="B175" s="12" t="s">
        <v>346</v>
      </c>
      <c r="C175" s="12" t="s">
        <v>522</v>
      </c>
      <c r="D175" s="14" t="str">
        <f t="shared" si="6"/>
        <v>Klik</v>
      </c>
      <c r="E175" s="12" t="s">
        <v>650</v>
      </c>
      <c r="H175" s="12" t="s">
        <v>650</v>
      </c>
      <c r="I175" s="15"/>
      <c r="J175" s="15" t="str">
        <f t="shared" si="8"/>
        <v>Album Amicorum Jacob Heyblocq - KB131H26_224.jpg</v>
      </c>
      <c r="K175" s="12" t="str">
        <f>CONCATENATE(helper!$B$1," - ",helper!$B$2,A175," - ",B175," - ",I175,helper!$B$3)</f>
        <v>Album amicorum Jacob Heyblocq KB131H26 - p224 - Joan Dullaart - .jpg</v>
      </c>
      <c r="M175" s="16"/>
    </row>
    <row r="176" spans="1:19" ht="19.5" customHeight="1" x14ac:dyDescent="0.25">
      <c r="A176" s="13" t="s">
        <v>178</v>
      </c>
      <c r="B176" s="12" t="s">
        <v>347</v>
      </c>
      <c r="C176" s="12" t="s">
        <v>611</v>
      </c>
      <c r="D176" s="14" t="str">
        <f t="shared" si="6"/>
        <v>Klik</v>
      </c>
      <c r="E176" s="12" t="s">
        <v>650</v>
      </c>
      <c r="H176" s="12" t="s">
        <v>650</v>
      </c>
      <c r="I176" s="15"/>
      <c r="J176" s="15" t="str">
        <f t="shared" si="8"/>
        <v>Album Amicorum Jacob Heyblocq - KB131H26_225.jpg</v>
      </c>
      <c r="K176" s="12" t="str">
        <f>CONCATENATE(helper!$B$1," - ",helper!$B$2,A176," - ",B176," - ",I176,helper!$B$3)</f>
        <v>Album amicorum Jacob Heyblocq KB131H26 - p225 - Casparus Velthuisen - .jpg</v>
      </c>
      <c r="M176" s="16"/>
      <c r="Q176" s="14"/>
      <c r="R176" s="12" t="s">
        <v>420</v>
      </c>
      <c r="S176" s="14" t="s">
        <v>472</v>
      </c>
    </row>
    <row r="177" spans="1:21" ht="19.5" customHeight="1" x14ac:dyDescent="0.25">
      <c r="A177" s="13" t="s">
        <v>179</v>
      </c>
      <c r="B177" s="12" t="s">
        <v>348</v>
      </c>
      <c r="C177" s="12" t="s">
        <v>563</v>
      </c>
      <c r="D177" s="14" t="str">
        <f t="shared" si="6"/>
        <v>Klik</v>
      </c>
      <c r="E177" s="12" t="s">
        <v>650</v>
      </c>
      <c r="H177" s="12" t="s">
        <v>650</v>
      </c>
      <c r="I177" s="15"/>
      <c r="J177" s="15" t="str">
        <f t="shared" si="8"/>
        <v>Album Amicorum Jacob Heyblocq - KB131H26_226.jpg</v>
      </c>
      <c r="K177" s="12" t="str">
        <f>CONCATENATE(helper!$B$1," - ",helper!$B$2,A177," - ",B177," - ",I177,helper!$B$3)</f>
        <v>Album amicorum Jacob Heyblocq KB131H26 - p226 - Hermannus Menslage - .jpg</v>
      </c>
      <c r="M177" s="16"/>
    </row>
    <row r="178" spans="1:21" ht="19.5" customHeight="1" x14ac:dyDescent="0.25">
      <c r="A178" s="13" t="s">
        <v>180</v>
      </c>
      <c r="B178" s="12" t="s">
        <v>349</v>
      </c>
      <c r="C178" s="12" t="s">
        <v>573</v>
      </c>
      <c r="D178" s="14" t="str">
        <f t="shared" si="6"/>
        <v>Klik</v>
      </c>
      <c r="E178" s="12" t="s">
        <v>650</v>
      </c>
      <c r="H178" s="12" t="s">
        <v>650</v>
      </c>
      <c r="I178" s="15"/>
      <c r="J178" s="15" t="str">
        <f t="shared" si="8"/>
        <v>Album Amicorum Jacob Heyblocq - KB131H26_227.jpg</v>
      </c>
      <c r="K178" s="12" t="str">
        <f>CONCATENATE(helper!$B$1," - ",helper!$B$2,A178," - ",B178," - ",I178,helper!$B$3)</f>
        <v>Album amicorum Jacob Heyblocq KB131H26 - p227 - Johannes van Nieuwenhuysen - .jpg</v>
      </c>
      <c r="L178" s="16"/>
      <c r="M178" s="16"/>
    </row>
    <row r="179" spans="1:21" ht="19.5" customHeight="1" x14ac:dyDescent="0.25">
      <c r="A179" s="13" t="s">
        <v>181</v>
      </c>
      <c r="B179" s="12" t="s">
        <v>350</v>
      </c>
      <c r="C179" s="12" t="s">
        <v>601</v>
      </c>
      <c r="D179" s="14" t="str">
        <f t="shared" si="6"/>
        <v>Klik</v>
      </c>
      <c r="E179" s="12" t="s">
        <v>650</v>
      </c>
      <c r="G179" s="12" t="s">
        <v>843</v>
      </c>
      <c r="H179" s="12" t="s">
        <v>650</v>
      </c>
      <c r="I179" s="15"/>
      <c r="J179" s="15" t="str">
        <f t="shared" si="8"/>
        <v>Album Amicorum Jacob Heyblocq - KB131H26_228.jpg</v>
      </c>
      <c r="K179" s="12" t="str">
        <f>CONCATENATE(helper!$B$1," - ",helper!$B$2,A179," - ",B179," - ",I179,helper!$B$3)</f>
        <v>Album amicorum Jacob Heyblocq KB131H26 - p228 - Johan Six van Chandelier - .jpg</v>
      </c>
      <c r="L179" s="16"/>
      <c r="M179" s="16"/>
      <c r="N179" s="16"/>
      <c r="O179" s="16"/>
      <c r="Q179" s="14"/>
      <c r="R179" s="12" t="s">
        <v>421</v>
      </c>
      <c r="S179" s="14" t="s">
        <v>473</v>
      </c>
    </row>
    <row r="180" spans="1:21" ht="19.5" customHeight="1" x14ac:dyDescent="0.25">
      <c r="A180" s="13" t="s">
        <v>182</v>
      </c>
      <c r="B180" s="12" t="s">
        <v>351</v>
      </c>
      <c r="C180" s="12" t="s">
        <v>555</v>
      </c>
      <c r="D180" s="14" t="str">
        <f t="shared" si="6"/>
        <v>Klik</v>
      </c>
      <c r="E180" s="12" t="s">
        <v>650</v>
      </c>
      <c r="H180" s="12" t="s">
        <v>650</v>
      </c>
      <c r="I180" s="15"/>
      <c r="J180" s="15" t="str">
        <f t="shared" si="8"/>
        <v>Album Amicorum Jacob Heyblocq - KB131H26_229.jpg</v>
      </c>
      <c r="K180" s="12" t="str">
        <f>CONCATENATE(helper!$B$1," - ",helper!$B$2,A180," - ",B180," - ",I180,helper!$B$3)</f>
        <v>Album amicorum Jacob Heyblocq KB131H26 - p229 - Jacobus Lydius - .jpg</v>
      </c>
      <c r="M180" s="16"/>
      <c r="Q180" s="14"/>
      <c r="R180" s="12" t="s">
        <v>422</v>
      </c>
      <c r="S180" s="14" t="s">
        <v>474</v>
      </c>
    </row>
    <row r="181" spans="1:21" ht="19.5" customHeight="1" x14ac:dyDescent="0.25">
      <c r="A181" s="13" t="s">
        <v>183</v>
      </c>
      <c r="B181" s="12" t="s">
        <v>352</v>
      </c>
      <c r="C181" s="12" t="s">
        <v>600</v>
      </c>
      <c r="D181" s="14" t="str">
        <f t="shared" si="6"/>
        <v>Klik</v>
      </c>
      <c r="E181" s="12" t="s">
        <v>650</v>
      </c>
      <c r="H181" s="12" t="s">
        <v>650</v>
      </c>
      <c r="I181" s="15"/>
      <c r="J181" s="15" t="str">
        <f t="shared" si="8"/>
        <v>Album Amicorum Jacob Heyblocq - KB131H26_230.jpg</v>
      </c>
      <c r="K181" s="12" t="str">
        <f>CONCATENATE(helper!$B$1," - ",helper!$B$2,A181," - ",B181," - ",I181,helper!$B$3)</f>
        <v>Album amicorum Jacob Heyblocq KB131H26 - p230 - Simon Simonides - .jpg</v>
      </c>
      <c r="M181" s="16"/>
      <c r="N181" s="16"/>
      <c r="O181" s="16"/>
    </row>
    <row r="182" spans="1:21" ht="19.5" customHeight="1" x14ac:dyDescent="0.25">
      <c r="A182" s="13" t="s">
        <v>184</v>
      </c>
      <c r="B182" s="12" t="s">
        <v>353</v>
      </c>
      <c r="C182" s="12" t="s">
        <v>540</v>
      </c>
      <c r="D182" s="14" t="str">
        <f t="shared" si="6"/>
        <v>Klik</v>
      </c>
      <c r="E182" s="12" t="s">
        <v>655</v>
      </c>
      <c r="F182" s="32" t="s">
        <v>846</v>
      </c>
      <c r="H182" s="12" t="s">
        <v>733</v>
      </c>
      <c r="I182" s="15"/>
      <c r="J182" s="15" t="str">
        <f t="shared" si="8"/>
        <v>Album Amicorum Jacob Heyblocq - KB131H26_231.jpg</v>
      </c>
      <c r="K182" s="12" t="str">
        <f>CONCATENATE(helper!$B$1," - ",helper!$B$2,A182," - ",B182," - ",I182,helper!$B$3)</f>
        <v>Album amicorum Jacob Heyblocq KB131H26 - p231 - Lodewijk van der Helst - .jpg</v>
      </c>
      <c r="L182" s="16"/>
      <c r="M182" s="16"/>
    </row>
    <row r="183" spans="1:21" ht="19.5" customHeight="1" x14ac:dyDescent="0.25">
      <c r="A183" s="13" t="s">
        <v>185</v>
      </c>
      <c r="B183" s="12" t="s">
        <v>354</v>
      </c>
      <c r="C183" s="12" t="s">
        <v>492</v>
      </c>
      <c r="D183" s="14" t="str">
        <f t="shared" si="6"/>
        <v>Klik</v>
      </c>
      <c r="E183" s="12" t="s">
        <v>650</v>
      </c>
      <c r="H183" s="12" t="s">
        <v>650</v>
      </c>
      <c r="I183" s="15"/>
      <c r="J183" s="15" t="str">
        <f t="shared" si="8"/>
        <v>Album Amicorum Jacob Heyblocq - KB131H26_232.jpg</v>
      </c>
      <c r="K183" s="12" t="str">
        <f>CONCATENATE(helper!$B$1," - ",helper!$B$2,A183," - ",B183," - ",I183,helper!$B$3)</f>
        <v>Album amicorum Jacob Heyblocq KB131H26 - p232 - Thomas Asselyn - .jpg</v>
      </c>
      <c r="M183" s="16"/>
      <c r="Q183" s="14"/>
      <c r="R183" s="12" t="s">
        <v>423</v>
      </c>
      <c r="S183" s="14" t="s">
        <v>475</v>
      </c>
    </row>
    <row r="184" spans="1:21" ht="19.5" customHeight="1" x14ac:dyDescent="0.25">
      <c r="A184" s="13" t="s">
        <v>186</v>
      </c>
      <c r="B184" s="12" t="s">
        <v>354</v>
      </c>
      <c r="C184" s="12" t="s">
        <v>492</v>
      </c>
      <c r="D184" s="14" t="str">
        <f t="shared" si="6"/>
        <v>Klik</v>
      </c>
      <c r="E184" s="12" t="s">
        <v>650</v>
      </c>
      <c r="H184" s="12" t="s">
        <v>650</v>
      </c>
      <c r="I184" s="15"/>
      <c r="J184" s="15" t="str">
        <f t="shared" si="8"/>
        <v>Album Amicorum Jacob Heyblocq - KB131H26_233.jpg</v>
      </c>
      <c r="K184" s="12" t="str">
        <f>CONCATENATE(helper!$B$1," - ",helper!$B$2,A184," - ",B184," - ",I184,helper!$B$3)</f>
        <v>Album amicorum Jacob Heyblocq KB131H26 - p233 - Thomas Asselyn - .jpg</v>
      </c>
      <c r="M184" s="16"/>
      <c r="Q184" s="14"/>
      <c r="R184" s="12" t="s">
        <v>423</v>
      </c>
      <c r="S184" s="14" t="s">
        <v>475</v>
      </c>
    </row>
    <row r="185" spans="1:21" ht="19.5" customHeight="1" x14ac:dyDescent="0.25">
      <c r="A185" s="13" t="s">
        <v>187</v>
      </c>
      <c r="B185" s="12" t="s">
        <v>355</v>
      </c>
      <c r="C185" s="12" t="s">
        <v>608</v>
      </c>
      <c r="D185" s="14" t="str">
        <f t="shared" si="6"/>
        <v>Klik</v>
      </c>
      <c r="E185" s="12" t="s">
        <v>650</v>
      </c>
      <c r="H185" s="12" t="s">
        <v>650</v>
      </c>
      <c r="I185" s="15"/>
      <c r="J185" s="15" t="str">
        <f t="shared" si="8"/>
        <v>Album Amicorum Jacob Heyblocq - KB131H26_235.jpg</v>
      </c>
      <c r="K185" s="12" t="str">
        <f>CONCATENATE(helper!$B$1," - ",helper!$B$2,A185," - ",B185," - ",I185,helper!$B$3)</f>
        <v>Album amicorum Jacob Heyblocq KB131H26 - p235 - Jacobus Trigland - .jpg</v>
      </c>
      <c r="L185" s="16"/>
      <c r="M185" s="16"/>
      <c r="Q185" s="14"/>
      <c r="R185" s="12" t="s">
        <v>424</v>
      </c>
      <c r="S185" s="14" t="s">
        <v>476</v>
      </c>
    </row>
    <row r="186" spans="1:21" ht="19.5" customHeight="1" x14ac:dyDescent="0.25">
      <c r="A186" s="13" t="s">
        <v>188</v>
      </c>
      <c r="B186" s="12" t="s">
        <v>356</v>
      </c>
      <c r="C186" s="12" t="s">
        <v>514</v>
      </c>
      <c r="D186" s="14" t="str">
        <f t="shared" si="6"/>
        <v>Klik</v>
      </c>
      <c r="E186" s="12" t="s">
        <v>650</v>
      </c>
      <c r="H186" s="12" t="s">
        <v>650</v>
      </c>
      <c r="I186" s="15"/>
      <c r="J186" s="15" t="str">
        <f t="shared" si="8"/>
        <v>Album Amicorum Jacob Heyblocq - KB131H26_236.jpg</v>
      </c>
      <c r="K186" s="12" t="str">
        <f>CONCATENATE(helper!$B$1," - ",helper!$B$2,A186," - ",B186," - ",I186,helper!$B$3)</f>
        <v>Album amicorum Jacob Heyblocq KB131H26 - p236 - Joannes Cool - .jpg</v>
      </c>
      <c r="M186" s="16"/>
    </row>
    <row r="187" spans="1:21" s="18" customFormat="1" ht="19.5" customHeight="1" x14ac:dyDescent="0.25">
      <c r="A187" s="17" t="s">
        <v>189</v>
      </c>
      <c r="B187" s="18" t="s">
        <v>357</v>
      </c>
      <c r="C187" s="18" t="s">
        <v>507</v>
      </c>
      <c r="D187" s="19" t="str">
        <f t="shared" si="6"/>
        <v>Klik</v>
      </c>
      <c r="E187" s="18" t="s">
        <v>799</v>
      </c>
      <c r="F187" s="31" t="s">
        <v>846</v>
      </c>
      <c r="G187" s="12"/>
      <c r="H187" s="18" t="s">
        <v>736</v>
      </c>
      <c r="I187" s="15"/>
      <c r="J187" s="20" t="str">
        <f t="shared" si="8"/>
        <v>Album Amicorum Jacob Heyblocq - KB131H26_237.jpg</v>
      </c>
      <c r="K187" s="18" t="str">
        <f>CONCATENATE(helper!$B$1," - ",helper!$B$2,A187," - ",B187," - ",I187,helper!$B$3)</f>
        <v>Album amicorum Jacob Heyblocq KB131H26 - p237 - Jacob Cats - .jpg</v>
      </c>
      <c r="M187" s="21"/>
      <c r="Q187" s="19"/>
      <c r="R187" s="18" t="s">
        <v>425</v>
      </c>
      <c r="S187" s="19" t="s">
        <v>477</v>
      </c>
      <c r="T187" s="12"/>
      <c r="U187" s="12"/>
    </row>
    <row r="188" spans="1:21" s="18" customFormat="1" ht="19.5" customHeight="1" x14ac:dyDescent="0.25">
      <c r="A188" s="17" t="s">
        <v>189</v>
      </c>
      <c r="B188" s="18" t="s">
        <v>356</v>
      </c>
      <c r="C188" s="18" t="s">
        <v>514</v>
      </c>
      <c r="D188" s="19" t="str">
        <f t="shared" si="6"/>
        <v>Klik</v>
      </c>
      <c r="G188" s="12"/>
      <c r="I188" s="15"/>
      <c r="J188" s="20"/>
      <c r="K188" s="18" t="str">
        <f>CONCATENATE(helper!$B$1," - ",helper!$B$2,A188," - ",B188," - ",I188,helper!$B$3)</f>
        <v>Album amicorum Jacob Heyblocq KB131H26 - p237 - Joannes Cool - .jpg</v>
      </c>
      <c r="M188" s="21"/>
      <c r="T188" s="12"/>
    </row>
    <row r="189" spans="1:21" ht="19.5" customHeight="1" x14ac:dyDescent="0.25">
      <c r="A189" s="13" t="s">
        <v>190</v>
      </c>
      <c r="B189" s="12" t="s">
        <v>594</v>
      </c>
      <c r="C189" s="12" t="s">
        <v>595</v>
      </c>
      <c r="D189" s="14" t="str">
        <f t="shared" si="6"/>
        <v>Klik</v>
      </c>
      <c r="E189" s="12" t="s">
        <v>650</v>
      </c>
      <c r="H189" s="12" t="s">
        <v>650</v>
      </c>
      <c r="I189" s="15"/>
      <c r="J189" s="15" t="str">
        <f t="shared" ref="J189:J197" si="9">CONCATENATE("Album Amicorum Jacob Heyblocq - KB131H26_",A189,".jpg")</f>
        <v>Album Amicorum Jacob Heyblocq - KB131H26_238.jpg</v>
      </c>
      <c r="K189" s="12" t="str">
        <f>CONCATENATE(helper!$B$1," - ",helper!$B$2,A189," - ",B189," - ",I189,helper!$B$3)</f>
        <v>Album amicorum Jacob Heyblocq KB131H26 - p238 - Sara van Schilde - .jpg</v>
      </c>
      <c r="L189" s="16"/>
      <c r="M189" s="16"/>
      <c r="U189" s="18"/>
    </row>
    <row r="190" spans="1:21" ht="19.5" customHeight="1" x14ac:dyDescent="0.25">
      <c r="A190" s="13" t="s">
        <v>191</v>
      </c>
      <c r="B190" s="12" t="s">
        <v>358</v>
      </c>
      <c r="C190" s="12" t="s">
        <v>518</v>
      </c>
      <c r="D190" s="14" t="str">
        <f t="shared" si="6"/>
        <v>Klik</v>
      </c>
      <c r="E190" s="12" t="s">
        <v>650</v>
      </c>
      <c r="H190" s="12" t="s">
        <v>650</v>
      </c>
      <c r="I190" s="15"/>
      <c r="J190" s="15" t="str">
        <f t="shared" si="9"/>
        <v>Album Amicorum Jacob Heyblocq - KB131H26_239.jpg</v>
      </c>
      <c r="K190" s="12" t="str">
        <f>CONCATENATE(helper!$B$1," - ",helper!$B$2,A190," - ",B190," - ",I190,helper!$B$3)</f>
        <v>Album amicorum Jacob Heyblocq KB131H26 - p239 - Jeremias de Decker - .jpg</v>
      </c>
      <c r="L190" s="16"/>
      <c r="M190" s="16"/>
      <c r="U190" s="18"/>
    </row>
    <row r="191" spans="1:21" ht="19.5" customHeight="1" x14ac:dyDescent="0.25">
      <c r="A191" s="13" t="s">
        <v>192</v>
      </c>
      <c r="B191" s="12" t="s">
        <v>356</v>
      </c>
      <c r="C191" s="12" t="s">
        <v>514</v>
      </c>
      <c r="D191" s="14" t="str">
        <f t="shared" si="6"/>
        <v>Klik</v>
      </c>
      <c r="E191" s="12" t="s">
        <v>655</v>
      </c>
      <c r="F191" s="32" t="s">
        <v>846</v>
      </c>
      <c r="H191" s="12" t="s">
        <v>738</v>
      </c>
      <c r="I191" s="15"/>
      <c r="J191" s="15" t="str">
        <f t="shared" si="9"/>
        <v>Album Amicorum Jacob Heyblocq - KB131H26_240.jpg</v>
      </c>
      <c r="K191" s="12" t="str">
        <f>CONCATENATE(helper!$B$1," - ",helper!$B$2,A191," - ",B191," - ",I191,helper!$B$3)</f>
        <v>Album amicorum Jacob Heyblocq KB131H26 - p240 - Joannes Cool - .jpg</v>
      </c>
      <c r="M191" s="16"/>
    </row>
    <row r="192" spans="1:21" ht="19.5" customHeight="1" x14ac:dyDescent="0.25">
      <c r="A192" s="13" t="s">
        <v>193</v>
      </c>
      <c r="B192" s="12" t="s">
        <v>359</v>
      </c>
      <c r="C192" s="12" t="s">
        <v>622</v>
      </c>
      <c r="D192" s="14" t="str">
        <f t="shared" si="6"/>
        <v>Klik</v>
      </c>
      <c r="E192" s="12" t="s">
        <v>650</v>
      </c>
      <c r="H192" s="12" t="s">
        <v>650</v>
      </c>
      <c r="I192" s="15"/>
      <c r="J192" s="15" t="str">
        <f t="shared" si="9"/>
        <v>Album Amicorum Jacob Heyblocq - KB131H26_241.jpg</v>
      </c>
      <c r="K192" s="12" t="str">
        <f>CONCATENATE(helper!$B$1," - ",helper!$B$2,A192," - ",B192," - ",I192,helper!$B$3)</f>
        <v>Album amicorum Jacob Heyblocq KB131H26 - p241 - Jacob Westerbaen - .jpg</v>
      </c>
      <c r="M192" s="16"/>
      <c r="Q192" s="14"/>
      <c r="R192" s="12" t="s">
        <v>426</v>
      </c>
      <c r="S192" s="14" t="s">
        <v>478</v>
      </c>
    </row>
    <row r="193" spans="1:21" ht="19.5" customHeight="1" x14ac:dyDescent="0.25">
      <c r="A193" s="13" t="s">
        <v>194</v>
      </c>
      <c r="B193" s="12" t="s">
        <v>360</v>
      </c>
      <c r="C193" s="12" t="s">
        <v>553</v>
      </c>
      <c r="D193" s="14" t="str">
        <f t="shared" si="6"/>
        <v>Klik</v>
      </c>
      <c r="E193" s="12" t="s">
        <v>650</v>
      </c>
      <c r="H193" s="12" t="s">
        <v>650</v>
      </c>
      <c r="I193" s="15"/>
      <c r="J193" s="15" t="str">
        <f t="shared" si="9"/>
        <v>Album Amicorum Jacob Heyblocq - KB131H26_242.jpg</v>
      </c>
      <c r="K193" s="12" t="str">
        <f>CONCATENATE(helper!$B$1," - ",helper!$B$2,A193," - ",B193," - ",I193,helper!$B$3)</f>
        <v>Album amicorum Jacob Heyblocq KB131H26 - p242 - Petrus Leupenius - .jpg</v>
      </c>
      <c r="M193" s="16"/>
    </row>
    <row r="194" spans="1:21" ht="19.5" customHeight="1" x14ac:dyDescent="0.25">
      <c r="A194" s="13" t="s">
        <v>195</v>
      </c>
      <c r="B194" s="12" t="s">
        <v>336</v>
      </c>
      <c r="C194" s="12" t="s">
        <v>496</v>
      </c>
      <c r="D194" s="14" t="str">
        <f t="shared" ref="D194:D245" si="10">HYPERLINK(CONCATENATE("https://www.wikidata.org/wiki/",C194),"Klik")</f>
        <v>Klik</v>
      </c>
      <c r="E194" s="12" t="s">
        <v>650</v>
      </c>
      <c r="H194" s="12" t="s">
        <v>650</v>
      </c>
      <c r="I194" s="15"/>
      <c r="J194" s="15" t="str">
        <f t="shared" si="9"/>
        <v>Album Amicorum Jacob Heyblocq - KB131H26_243.jpg</v>
      </c>
      <c r="K194" s="12" t="str">
        <f>CONCATENATE(helper!$B$1," - ",helper!$B$2,A194," - ",B194," - ",I194,helper!$B$3)</f>
        <v>Album amicorum Jacob Heyblocq KB131H26 - p243 - Joan Leonardsz Blasius - .jpg</v>
      </c>
      <c r="L194" s="16"/>
      <c r="M194" s="16"/>
      <c r="Q194" s="14"/>
      <c r="R194" s="12" t="s">
        <v>419</v>
      </c>
      <c r="S194" s="14" t="s">
        <v>471</v>
      </c>
    </row>
    <row r="195" spans="1:21" ht="19.5" customHeight="1" x14ac:dyDescent="0.25">
      <c r="A195" s="13" t="s">
        <v>196</v>
      </c>
      <c r="B195" s="22" t="s">
        <v>633</v>
      </c>
      <c r="C195" s="12" t="s">
        <v>570</v>
      </c>
      <c r="D195" s="14" t="str">
        <f t="shared" si="10"/>
        <v>Klik</v>
      </c>
      <c r="E195" s="12" t="s">
        <v>655</v>
      </c>
      <c r="F195" s="32" t="s">
        <v>846</v>
      </c>
      <c r="H195" s="12" t="s">
        <v>740</v>
      </c>
      <c r="I195" s="15"/>
      <c r="J195" s="15" t="str">
        <f t="shared" si="9"/>
        <v>Album Amicorum Jacob Heyblocq - KB131H26_245.jpg</v>
      </c>
      <c r="K195" s="12" t="str">
        <f>CONCATENATE(helper!$B$1," - ",helper!$B$2,A195," - ",B195," - ",I195,helper!$B$3)</f>
        <v>Album amicorum Jacob Heyblocq KB131H26 - p245 - Unknown contributor - .jpg</v>
      </c>
      <c r="M195" s="16"/>
    </row>
    <row r="196" spans="1:21" ht="19.5" customHeight="1" x14ac:dyDescent="0.25">
      <c r="A196" s="13" t="s">
        <v>197</v>
      </c>
      <c r="B196" s="12" t="s">
        <v>265</v>
      </c>
      <c r="C196" s="12" t="s">
        <v>580</v>
      </c>
      <c r="D196" s="14" t="str">
        <f t="shared" si="10"/>
        <v>Klik</v>
      </c>
      <c r="E196" s="12" t="s">
        <v>650</v>
      </c>
      <c r="G196" s="12" t="s">
        <v>842</v>
      </c>
      <c r="H196" s="12" t="s">
        <v>650</v>
      </c>
      <c r="I196" s="15"/>
      <c r="J196" s="15" t="str">
        <f t="shared" si="9"/>
        <v>Album Amicorum Jacob Heyblocq - KB131H26_246.jpg</v>
      </c>
      <c r="K196" s="12" t="str">
        <f>CONCATENATE(helper!$B$1," - ",helper!$B$2,A196," - ",B196," - ",I196,helper!$B$3)</f>
        <v>Album amicorum Jacob Heyblocq KB131H26 - p246 - Jacob Quina jr. - .jpg</v>
      </c>
      <c r="M196" s="16"/>
      <c r="U196" s="18"/>
    </row>
    <row r="197" spans="1:21" s="18" customFormat="1" ht="19.5" customHeight="1" x14ac:dyDescent="0.25">
      <c r="A197" s="17" t="s">
        <v>198</v>
      </c>
      <c r="B197" s="18" t="s">
        <v>336</v>
      </c>
      <c r="C197" s="18" t="s">
        <v>496</v>
      </c>
      <c r="D197" s="19" t="str">
        <f t="shared" si="10"/>
        <v>Klik</v>
      </c>
      <c r="E197" s="18" t="s">
        <v>650</v>
      </c>
      <c r="G197" s="12" t="s">
        <v>814</v>
      </c>
      <c r="H197" s="18" t="s">
        <v>650</v>
      </c>
      <c r="I197" s="15"/>
      <c r="J197" s="20" t="str">
        <f t="shared" si="9"/>
        <v>Album Amicorum Jacob Heyblocq - KB131H26_248.jpg</v>
      </c>
      <c r="K197" s="18" t="str">
        <f>CONCATENATE(helper!$B$1," - ",helper!$B$2,A197," - ",B197," - ",I197,helper!$B$3)</f>
        <v>Album amicorum Jacob Heyblocq KB131H26 - p248 - Joan Leonardsz Blasius - .jpg</v>
      </c>
      <c r="L197" s="21"/>
      <c r="M197" s="21"/>
      <c r="Q197" s="19"/>
      <c r="R197" s="18" t="s">
        <v>419</v>
      </c>
      <c r="S197" s="19" t="s">
        <v>471</v>
      </c>
      <c r="T197" s="12"/>
      <c r="U197" s="12"/>
    </row>
    <row r="198" spans="1:21" s="18" customFormat="1" ht="19.5" customHeight="1" x14ac:dyDescent="0.25">
      <c r="A198" s="17" t="s">
        <v>198</v>
      </c>
      <c r="B198" s="18" t="s">
        <v>361</v>
      </c>
      <c r="C198" s="18" t="s">
        <v>502</v>
      </c>
      <c r="D198" s="19" t="str">
        <f t="shared" si="10"/>
        <v>Klik</v>
      </c>
      <c r="G198" s="12"/>
      <c r="I198" s="15"/>
      <c r="J198" s="20"/>
      <c r="K198" s="18" t="str">
        <f>CONCATENATE(helper!$B$1," - ",helper!$B$2,A198," - ",B198," - ",I198,helper!$B$3)</f>
        <v>Album amicorum Jacob Heyblocq KB131H26 - p248 - Jan de Bray - .jpg</v>
      </c>
      <c r="L198" s="21"/>
      <c r="M198" s="21"/>
      <c r="T198" s="12"/>
    </row>
    <row r="199" spans="1:21" ht="19.5" customHeight="1" x14ac:dyDescent="0.25">
      <c r="A199" s="13" t="s">
        <v>199</v>
      </c>
      <c r="B199" s="12" t="s">
        <v>361</v>
      </c>
      <c r="C199" s="12" t="s">
        <v>502</v>
      </c>
      <c r="D199" s="14" t="str">
        <f t="shared" si="10"/>
        <v>Klik</v>
      </c>
      <c r="E199" s="12" t="s">
        <v>655</v>
      </c>
      <c r="F199" s="32" t="s">
        <v>846</v>
      </c>
      <c r="H199" s="12" t="s">
        <v>639</v>
      </c>
      <c r="I199" s="15"/>
      <c r="J199" s="15" t="str">
        <f t="shared" ref="J199:J245" si="11">CONCATENATE("Album Amicorum Jacob Heyblocq - KB131H26_",A199,".jpg")</f>
        <v>Album Amicorum Jacob Heyblocq - KB131H26_249.jpg</v>
      </c>
      <c r="K199" s="12" t="str">
        <f>CONCATENATE(helper!$B$1," - ",helper!$B$2,A199," - ",B199," - ",I199,helper!$B$3)</f>
        <v>Album amicorum Jacob Heyblocq KB131H26 - p249 - Jan de Bray - .jpg</v>
      </c>
      <c r="L199" s="16"/>
      <c r="M199" s="16"/>
    </row>
    <row r="200" spans="1:21" ht="19.5" customHeight="1" x14ac:dyDescent="0.25">
      <c r="A200" s="13" t="s">
        <v>200</v>
      </c>
      <c r="B200" s="12" t="s">
        <v>336</v>
      </c>
      <c r="C200" s="12" t="s">
        <v>496</v>
      </c>
      <c r="D200" s="14" t="str">
        <f t="shared" si="10"/>
        <v>Klik</v>
      </c>
      <c r="E200" s="12" t="s">
        <v>650</v>
      </c>
      <c r="G200" s="12" t="s">
        <v>833</v>
      </c>
      <c r="H200" s="12" t="s">
        <v>650</v>
      </c>
      <c r="I200" s="15"/>
      <c r="J200" s="15" t="str">
        <f t="shared" si="11"/>
        <v>Album Amicorum Jacob Heyblocq - KB131H26_250.jpg</v>
      </c>
      <c r="K200" s="12" t="str">
        <f>CONCATENATE(helper!$B$1," - ",helper!$B$2,A200," - ",B200," - ",I200,helper!$B$3)</f>
        <v>Album amicorum Jacob Heyblocq KB131H26 - p250 - Joan Leonardsz Blasius - .jpg</v>
      </c>
      <c r="L200" s="16"/>
      <c r="M200" s="16"/>
      <c r="Q200" s="14"/>
      <c r="R200" s="12" t="s">
        <v>419</v>
      </c>
      <c r="S200" s="14" t="s">
        <v>471</v>
      </c>
    </row>
    <row r="201" spans="1:21" ht="19.5" customHeight="1" x14ac:dyDescent="0.25">
      <c r="A201" s="13" t="s">
        <v>201</v>
      </c>
      <c r="B201" s="12" t="s">
        <v>340</v>
      </c>
      <c r="C201" s="12" t="s">
        <v>525</v>
      </c>
      <c r="D201" s="14" t="str">
        <f t="shared" si="10"/>
        <v>Klik</v>
      </c>
      <c r="E201" s="12" t="s">
        <v>650</v>
      </c>
      <c r="H201" s="12" t="s">
        <v>650</v>
      </c>
      <c r="I201" s="15"/>
      <c r="J201" s="15" t="str">
        <f t="shared" si="11"/>
        <v>Album Amicorum Jacob Heyblocq - KB131H26_251.jpg</v>
      </c>
      <c r="K201" s="12" t="str">
        <f>CONCATENATE(helper!$B$1," - ",helper!$B$2,A201," - ",B201," - ",I201,helper!$B$3)</f>
        <v>Album amicorum Jacob Heyblocq KB131H26 - p251 - Johannes Fabricius - .jpg</v>
      </c>
      <c r="M201" s="16"/>
    </row>
    <row r="202" spans="1:21" ht="19.5" customHeight="1" x14ac:dyDescent="0.25">
      <c r="A202" s="13" t="s">
        <v>202</v>
      </c>
      <c r="B202" s="12" t="s">
        <v>340</v>
      </c>
      <c r="C202" s="12" t="s">
        <v>525</v>
      </c>
      <c r="D202" s="14" t="str">
        <f t="shared" si="10"/>
        <v>Klik</v>
      </c>
      <c r="E202" s="12" t="s">
        <v>650</v>
      </c>
      <c r="H202" s="12" t="s">
        <v>650</v>
      </c>
      <c r="I202" s="15"/>
      <c r="J202" s="15" t="str">
        <f t="shared" si="11"/>
        <v>Album Amicorum Jacob Heyblocq - KB131H26_252.jpg</v>
      </c>
      <c r="K202" s="12" t="str">
        <f>CONCATENATE(helper!$B$1," - ",helper!$B$2,A202," - ",B202," - ",I202,helper!$B$3)</f>
        <v>Album amicorum Jacob Heyblocq KB131H26 - p252 - Johannes Fabricius - .jpg</v>
      </c>
      <c r="M202" s="16"/>
    </row>
    <row r="203" spans="1:21" ht="19.5" customHeight="1" x14ac:dyDescent="0.25">
      <c r="A203" s="13" t="s">
        <v>203</v>
      </c>
      <c r="B203" s="12" t="s">
        <v>362</v>
      </c>
      <c r="C203" s="12" t="s">
        <v>584</v>
      </c>
      <c r="D203" s="14" t="str">
        <f t="shared" si="10"/>
        <v>Klik</v>
      </c>
      <c r="E203" s="12" t="s">
        <v>650</v>
      </c>
      <c r="H203" s="12" t="s">
        <v>650</v>
      </c>
      <c r="I203" s="15"/>
      <c r="J203" s="15" t="str">
        <f t="shared" si="11"/>
        <v>Album Amicorum Jacob Heyblocq - KB131H26_253.jpg</v>
      </c>
      <c r="K203" s="12" t="str">
        <f>CONCATENATE(helper!$B$1," - ",helper!$B$2,A203," - ",B203," - ",I203,helper!$B$3)</f>
        <v>Album amicorum Jacob Heyblocq KB131H26 - p253 - Henricus Rhijnsdijck - .jpg</v>
      </c>
      <c r="M203" s="16"/>
    </row>
    <row r="204" spans="1:21" ht="19.5" customHeight="1" x14ac:dyDescent="0.25">
      <c r="A204" s="13" t="s">
        <v>207</v>
      </c>
      <c r="B204" s="12" t="s">
        <v>324</v>
      </c>
      <c r="C204" s="12" t="s">
        <v>493</v>
      </c>
      <c r="D204" s="14" t="str">
        <f t="shared" si="10"/>
        <v>Klik</v>
      </c>
      <c r="E204" s="12" t="s">
        <v>650</v>
      </c>
      <c r="H204" s="12" t="s">
        <v>650</v>
      </c>
      <c r="I204" s="15"/>
      <c r="J204" s="15" t="str">
        <f t="shared" si="11"/>
        <v>Album Amicorum Jacob Heyblocq - KB131H26_255.jpg</v>
      </c>
      <c r="K204" s="12" t="str">
        <f>CONCATENATE(helper!$B$1," - ",helper!$B$2,A204," - ",B204," - ",I204,helper!$B$3)</f>
        <v>Album amicorum Jacob Heyblocq KB131H26 - p255 - Petrus van Balen - .jpg</v>
      </c>
      <c r="L204" s="16"/>
      <c r="M204" s="16"/>
      <c r="Q204" s="14"/>
      <c r="R204" s="12" t="s">
        <v>416</v>
      </c>
      <c r="S204" s="14" t="s">
        <v>468</v>
      </c>
    </row>
    <row r="205" spans="1:21" ht="19.5" customHeight="1" x14ac:dyDescent="0.25">
      <c r="A205" s="13" t="s">
        <v>208</v>
      </c>
      <c r="B205" s="12" t="s">
        <v>363</v>
      </c>
      <c r="C205" s="12" t="s">
        <v>516</v>
      </c>
      <c r="D205" s="14" t="str">
        <f t="shared" si="10"/>
        <v>Klik</v>
      </c>
      <c r="E205" s="12" t="s">
        <v>650</v>
      </c>
      <c r="H205" s="12" t="s">
        <v>650</v>
      </c>
      <c r="I205" s="15"/>
      <c r="J205" s="15" t="str">
        <f t="shared" si="11"/>
        <v>Album Amicorum Jacob Heyblocq - KB131H26_257.jpg</v>
      </c>
      <c r="K205" s="12" t="str">
        <f>CONCATENATE(helper!$B$1," - ",helper!$B$2,A205," - ",B205," - ",I205,helper!$B$3)</f>
        <v>Album amicorum Jacob Heyblocq KB131H26 - p257 - Johannes Costerus - .jpg</v>
      </c>
      <c r="M205" s="16"/>
    </row>
    <row r="206" spans="1:21" ht="19.5" customHeight="1" x14ac:dyDescent="0.25">
      <c r="A206" s="13" t="s">
        <v>209</v>
      </c>
      <c r="B206" s="12" t="s">
        <v>364</v>
      </c>
      <c r="C206" s="12" t="s">
        <v>535</v>
      </c>
      <c r="D206" s="14" t="str">
        <f t="shared" si="10"/>
        <v>Klik</v>
      </c>
      <c r="E206" s="12" t="s">
        <v>650</v>
      </c>
      <c r="H206" s="12" t="s">
        <v>650</v>
      </c>
      <c r="I206" s="15"/>
      <c r="J206" s="15" t="str">
        <f t="shared" si="11"/>
        <v>Album Amicorum Jacob Heyblocq - KB131H26_258.jpg</v>
      </c>
      <c r="K206" s="12" t="str">
        <f>CONCATENATE(helper!$B$1," - ",helper!$B$2,A206," - ",B206," - ",I206,helper!$B$3)</f>
        <v>Album amicorum Jacob Heyblocq KB131H26 - p258 - Joannes van der Haghe - .jpg</v>
      </c>
      <c r="L206" s="16"/>
      <c r="M206" s="16"/>
      <c r="T206" s="18"/>
    </row>
    <row r="207" spans="1:21" ht="19.5" customHeight="1" x14ac:dyDescent="0.25">
      <c r="A207" s="13" t="s">
        <v>210</v>
      </c>
      <c r="B207" s="12" t="s">
        <v>364</v>
      </c>
      <c r="C207" s="12" t="s">
        <v>535</v>
      </c>
      <c r="D207" s="14" t="str">
        <f t="shared" si="10"/>
        <v>Klik</v>
      </c>
      <c r="E207" s="12" t="s">
        <v>650</v>
      </c>
      <c r="H207" s="12" t="s">
        <v>650</v>
      </c>
      <c r="I207" s="15"/>
      <c r="J207" s="15" t="str">
        <f t="shared" si="11"/>
        <v>Album Amicorum Jacob Heyblocq - KB131H26_259.jpg</v>
      </c>
      <c r="K207" s="12" t="str">
        <f>CONCATENATE(helper!$B$1," - ",helper!$B$2,A207," - ",B207," - ",I207,helper!$B$3)</f>
        <v>Album amicorum Jacob Heyblocq KB131H26 - p259 - Joannes van der Haghe - .jpg</v>
      </c>
      <c r="L207" s="16"/>
      <c r="M207" s="16"/>
    </row>
    <row r="208" spans="1:21" ht="19.5" customHeight="1" x14ac:dyDescent="0.25">
      <c r="A208" s="13" t="s">
        <v>211</v>
      </c>
      <c r="B208" s="12" t="s">
        <v>365</v>
      </c>
      <c r="C208" s="12" t="s">
        <v>577</v>
      </c>
      <c r="D208" s="14" t="str">
        <f t="shared" si="10"/>
        <v>Klik</v>
      </c>
      <c r="E208" s="12" t="s">
        <v>650</v>
      </c>
      <c r="H208" s="12" t="s">
        <v>650</v>
      </c>
      <c r="I208" s="15"/>
      <c r="J208" s="15" t="str">
        <f t="shared" si="11"/>
        <v>Album Amicorum Jacob Heyblocq - KB131H26_260.jpg</v>
      </c>
      <c r="K208" s="12" t="str">
        <f>CONCATENATE(helper!$B$1," - ",helper!$B$2,A208," - ",B208," - ",I208,helper!$B$3)</f>
        <v>Album amicorum Jacob Heyblocq KB131H26 - p260 - Meletios Pantogalos - .jpg</v>
      </c>
      <c r="M208" s="16"/>
    </row>
    <row r="209" spans="1:21" ht="19.5" customHeight="1" x14ac:dyDescent="0.25">
      <c r="A209" s="13" t="s">
        <v>212</v>
      </c>
      <c r="B209" s="12" t="s">
        <v>366</v>
      </c>
      <c r="C209" s="12" t="s">
        <v>612</v>
      </c>
      <c r="D209" s="14" t="str">
        <f t="shared" si="10"/>
        <v>Klik</v>
      </c>
      <c r="E209" s="12" t="s">
        <v>650</v>
      </c>
      <c r="H209" s="12" t="s">
        <v>650</v>
      </c>
      <c r="I209" s="15"/>
      <c r="J209" s="15" t="str">
        <f t="shared" si="11"/>
        <v>Album Amicorum Jacob Heyblocq - KB131H26_261.jpg</v>
      </c>
      <c r="K209" s="12" t="str">
        <f>CONCATENATE(helper!$B$1," - ",helper!$B$2,A209," - ",B209," - ",I209,helper!$B$3)</f>
        <v>Album amicorum Jacob Heyblocq KB131H26 - p261 - Franciscus de Vicq - .jpg</v>
      </c>
      <c r="L209" s="16"/>
      <c r="M209" s="16"/>
    </row>
    <row r="210" spans="1:21" ht="19.5" customHeight="1" x14ac:dyDescent="0.25">
      <c r="A210" s="13" t="s">
        <v>213</v>
      </c>
      <c r="B210" s="12" t="s">
        <v>367</v>
      </c>
      <c r="C210" s="12" t="s">
        <v>588</v>
      </c>
      <c r="D210" s="14" t="str">
        <f t="shared" si="10"/>
        <v>Klik</v>
      </c>
      <c r="E210" s="12" t="s">
        <v>650</v>
      </c>
      <c r="H210" s="12" t="s">
        <v>650</v>
      </c>
      <c r="I210" s="15"/>
      <c r="J210" s="15" t="str">
        <f t="shared" si="11"/>
        <v>Album Amicorum Jacob Heyblocq - KB131H26_263.jpg</v>
      </c>
      <c r="K210" s="12" t="str">
        <f>CONCATENATE(helper!$B$1," - ",helper!$B$2,A210," - ",B210," - ",I210,helper!$B$3)</f>
        <v>Album amicorum Jacob Heyblocq KB131H26 - p263 - André Rivet - .jpg</v>
      </c>
      <c r="M210" s="16"/>
      <c r="Q210" s="14"/>
      <c r="R210" s="12" t="s">
        <v>427</v>
      </c>
      <c r="S210" s="14" t="s">
        <v>479</v>
      </c>
    </row>
    <row r="211" spans="1:21" ht="19.5" customHeight="1" x14ac:dyDescent="0.25">
      <c r="A211" s="13" t="s">
        <v>214</v>
      </c>
      <c r="B211" s="12" t="s">
        <v>241</v>
      </c>
      <c r="C211" s="12" t="s">
        <v>541</v>
      </c>
      <c r="D211" s="14" t="str">
        <f t="shared" si="10"/>
        <v>Klik</v>
      </c>
      <c r="E211" s="12" t="s">
        <v>651</v>
      </c>
      <c r="G211" s="12" t="s">
        <v>836</v>
      </c>
      <c r="H211" s="12" t="s">
        <v>651</v>
      </c>
      <c r="I211" s="15"/>
      <c r="J211" s="15" t="str">
        <f t="shared" si="11"/>
        <v>Album Amicorum Jacob Heyblocq - KB131H26_264.jpg</v>
      </c>
      <c r="K211" s="12" t="str">
        <f>CONCATENATE(helper!$B$1," - ",helper!$B$2,A211," - ",B211," - ",I211,helper!$B$3)</f>
        <v>Album amicorum Jacob Heyblocq KB131H26 - p264 - Jacobus Heyblocq - .jpg</v>
      </c>
      <c r="M211" s="16"/>
      <c r="Q211" s="14"/>
      <c r="R211" s="12" t="s">
        <v>380</v>
      </c>
      <c r="S211" s="14" t="s">
        <v>432</v>
      </c>
    </row>
    <row r="212" spans="1:21" ht="19.5" customHeight="1" x14ac:dyDescent="0.25">
      <c r="A212" s="13" t="s">
        <v>215</v>
      </c>
      <c r="B212" s="12" t="s">
        <v>368</v>
      </c>
      <c r="C212" s="12" t="s">
        <v>597</v>
      </c>
      <c r="D212" s="14" t="str">
        <f t="shared" si="10"/>
        <v>Klik</v>
      </c>
      <c r="E212" s="12" t="s">
        <v>650</v>
      </c>
      <c r="H212" s="12" t="s">
        <v>650</v>
      </c>
      <c r="I212" s="15"/>
      <c r="J212" s="15" t="str">
        <f t="shared" si="11"/>
        <v>Album Amicorum Jacob Heyblocq - KB131H26_265.jpg</v>
      </c>
      <c r="K212" s="12" t="str">
        <f>CONCATENATE(helper!$B$1," - ",helper!$B$2,A212," - ",B212," - ",I212,helper!$B$3)</f>
        <v>Album amicorum Jacob Heyblocq KB131H26 - p265 - Anna Maria van Schurman - .jpg</v>
      </c>
      <c r="L212" s="16"/>
      <c r="M212" s="16"/>
      <c r="Q212" s="14"/>
      <c r="R212" s="12" t="s">
        <v>428</v>
      </c>
      <c r="S212" s="14" t="s">
        <v>480</v>
      </c>
    </row>
    <row r="213" spans="1:21" ht="19.5" customHeight="1" x14ac:dyDescent="0.25">
      <c r="A213" s="13" t="s">
        <v>217</v>
      </c>
      <c r="B213" s="12" t="s">
        <v>369</v>
      </c>
      <c r="C213" s="12" t="s">
        <v>498</v>
      </c>
      <c r="D213" s="14" t="str">
        <f t="shared" si="10"/>
        <v>Klik</v>
      </c>
      <c r="E213" s="12" t="s">
        <v>650</v>
      </c>
      <c r="H213" s="12" t="s">
        <v>650</v>
      </c>
      <c r="I213" s="15"/>
      <c r="J213" s="15" t="str">
        <f t="shared" si="11"/>
        <v>Album Amicorum Jacob Heyblocq - KB131H26_267.jpg</v>
      </c>
      <c r="K213" s="12" t="str">
        <f>CONCATENATE(helper!$B$1," - ",helper!$B$2,A213," - ",B213," - ",I213,helper!$B$3)</f>
        <v>Album amicorum Jacob Heyblocq KB131H26 - p267 - Cornelis Boey - .jpg</v>
      </c>
      <c r="M213" s="16"/>
      <c r="Q213" s="14"/>
      <c r="R213" s="12" t="s">
        <v>429</v>
      </c>
      <c r="S213" s="14" t="s">
        <v>481</v>
      </c>
    </row>
    <row r="214" spans="1:21" ht="19.5" customHeight="1" x14ac:dyDescent="0.25">
      <c r="A214" s="13" t="s">
        <v>218</v>
      </c>
      <c r="B214" s="12" t="s">
        <v>370</v>
      </c>
      <c r="C214" s="12" t="s">
        <v>578</v>
      </c>
      <c r="D214" s="14" t="str">
        <f t="shared" si="10"/>
        <v>Klik</v>
      </c>
      <c r="E214" s="12" t="s">
        <v>650</v>
      </c>
      <c r="H214" s="12" t="s">
        <v>650</v>
      </c>
      <c r="I214" s="15"/>
      <c r="J214" s="15" t="str">
        <f t="shared" si="11"/>
        <v>Album Amicorum Jacob Heyblocq - KB131H26_269.jpg</v>
      </c>
      <c r="K214" s="12" t="str">
        <f>CONCATENATE(helper!$B$1," - ",helper!$B$2,A214," - ",B214," - ",I214,helper!$B$3)</f>
        <v>Album amicorum Jacob Heyblocq KB131H26 - p269 - Gerardus de Penyn - .jpg</v>
      </c>
      <c r="L214" s="16"/>
      <c r="M214" s="16"/>
    </row>
    <row r="215" spans="1:21" ht="19.5" customHeight="1" x14ac:dyDescent="0.25">
      <c r="A215" s="13" t="s">
        <v>219</v>
      </c>
      <c r="B215" s="12" t="s">
        <v>371</v>
      </c>
      <c r="C215" s="12" t="s">
        <v>532</v>
      </c>
      <c r="D215" s="14" t="str">
        <f t="shared" si="10"/>
        <v>Klik</v>
      </c>
      <c r="E215" s="12" t="s">
        <v>655</v>
      </c>
      <c r="F215" s="32" t="s">
        <v>846</v>
      </c>
      <c r="H215" s="12" t="s">
        <v>751</v>
      </c>
      <c r="I215" s="15"/>
      <c r="J215" s="15" t="str">
        <f t="shared" si="11"/>
        <v>Album Amicorum Jacob Heyblocq - KB131H26_270.jpg</v>
      </c>
      <c r="K215" s="12" t="str">
        <f>CONCATENATE(helper!$B$1," - ",helper!$B$2,A215," - ",B215," - ",I215,helper!$B$3)</f>
        <v>Album amicorum Jacob Heyblocq KB131H26 - p270 - Jacob Gorter - .jpg</v>
      </c>
      <c r="M215" s="16"/>
    </row>
    <row r="216" spans="1:21" ht="19.5" customHeight="1" x14ac:dyDescent="0.25">
      <c r="A216" s="13" t="s">
        <v>220</v>
      </c>
      <c r="B216" s="12" t="s">
        <v>371</v>
      </c>
      <c r="C216" s="12" t="s">
        <v>532</v>
      </c>
      <c r="D216" s="14" t="str">
        <f t="shared" si="10"/>
        <v>Klik</v>
      </c>
      <c r="E216" s="12" t="s">
        <v>688</v>
      </c>
      <c r="F216" s="32" t="s">
        <v>846</v>
      </c>
      <c r="H216" s="12" t="s">
        <v>753</v>
      </c>
      <c r="I216" s="15"/>
      <c r="J216" s="15" t="str">
        <f t="shared" si="11"/>
        <v>Album Amicorum Jacob Heyblocq - KB131H26_271.jpg</v>
      </c>
      <c r="K216" s="12" t="str">
        <f>CONCATENATE(helper!$B$1," - ",helper!$B$2,A216," - ",B216," - ",I216,helper!$B$3)</f>
        <v>Album amicorum Jacob Heyblocq KB131H26 - p271 - Jacob Gorter - .jpg</v>
      </c>
      <c r="M216" s="16"/>
      <c r="U216" s="18"/>
    </row>
    <row r="217" spans="1:21" ht="19.5" customHeight="1" x14ac:dyDescent="0.25">
      <c r="A217" s="13" t="s">
        <v>221</v>
      </c>
      <c r="B217" s="12" t="s">
        <v>372</v>
      </c>
      <c r="C217" s="12" t="s">
        <v>572</v>
      </c>
      <c r="D217" s="14" t="str">
        <f t="shared" si="10"/>
        <v>Klik</v>
      </c>
      <c r="E217" s="12" t="s">
        <v>650</v>
      </c>
      <c r="H217" s="12" t="s">
        <v>650</v>
      </c>
      <c r="I217" s="15"/>
      <c r="J217" s="15" t="str">
        <f t="shared" si="11"/>
        <v>Album Amicorum Jacob Heyblocq - KB131H26_272.jpg</v>
      </c>
      <c r="K217" s="12" t="str">
        <f>CONCATENATE(helper!$B$1," - ",helper!$B$2,A217," - ",B217," - ",I217,helper!$B$3)</f>
        <v>Album amicorum Jacob Heyblocq KB131H26 - p272 - Joan Neuijen - .jpg</v>
      </c>
      <c r="M217" s="16"/>
    </row>
    <row r="218" spans="1:21" ht="19.5" customHeight="1" x14ac:dyDescent="0.25">
      <c r="A218" s="13" t="s">
        <v>222</v>
      </c>
      <c r="B218" s="12" t="s">
        <v>372</v>
      </c>
      <c r="C218" s="12" t="s">
        <v>572</v>
      </c>
      <c r="D218" s="14" t="str">
        <f t="shared" si="10"/>
        <v>Klik</v>
      </c>
      <c r="E218" s="12" t="s">
        <v>650</v>
      </c>
      <c r="H218" s="12" t="s">
        <v>650</v>
      </c>
      <c r="I218" s="15"/>
      <c r="J218" s="15" t="str">
        <f t="shared" si="11"/>
        <v>Album Amicorum Jacob Heyblocq - KB131H26_273.jpg</v>
      </c>
      <c r="K218" s="12" t="str">
        <f>CONCATENATE(helper!$B$1," - ",helper!$B$2,A218," - ",B218," - ",I218,helper!$B$3)</f>
        <v>Album amicorum Jacob Heyblocq KB131H26 - p273 - Joan Neuijen - .jpg</v>
      </c>
      <c r="M218" s="16"/>
    </row>
    <row r="219" spans="1:21" ht="19.5" customHeight="1" x14ac:dyDescent="0.25">
      <c r="A219" s="13" t="s">
        <v>223</v>
      </c>
      <c r="B219" s="22" t="s">
        <v>633</v>
      </c>
      <c r="C219" s="12" t="s">
        <v>570</v>
      </c>
      <c r="D219" s="14" t="str">
        <f t="shared" si="10"/>
        <v>Klik</v>
      </c>
      <c r="E219" s="12" t="s">
        <v>655</v>
      </c>
      <c r="F219" s="32" t="s">
        <v>846</v>
      </c>
      <c r="H219" s="12" t="s">
        <v>755</v>
      </c>
      <c r="I219" s="15"/>
      <c r="J219" s="15" t="str">
        <f t="shared" si="11"/>
        <v>Album Amicorum Jacob Heyblocq - KB131H26_275.jpg</v>
      </c>
      <c r="K219" s="12" t="str">
        <f>CONCATENATE(helper!$B$1," - ",helper!$B$2,A219," - ",B219," - ",I219,helper!$B$3)</f>
        <v>Album amicorum Jacob Heyblocq KB131H26 - p275 - Unknown contributor - .jpg</v>
      </c>
      <c r="M219" s="16"/>
    </row>
    <row r="220" spans="1:21" ht="19.5" customHeight="1" x14ac:dyDescent="0.25">
      <c r="A220" s="13" t="s">
        <v>224</v>
      </c>
      <c r="B220" s="12" t="s">
        <v>373</v>
      </c>
      <c r="C220" s="12" t="s">
        <v>552</v>
      </c>
      <c r="D220" s="14" t="str">
        <f t="shared" si="10"/>
        <v>Klik</v>
      </c>
      <c r="E220" s="12" t="s">
        <v>650</v>
      </c>
      <c r="H220" s="12" t="s">
        <v>650</v>
      </c>
      <c r="I220" s="15"/>
      <c r="J220" s="15" t="str">
        <f t="shared" si="11"/>
        <v>Album Amicorum Jacob Heyblocq - KB131H26_276.jpg</v>
      </c>
      <c r="K220" s="12" t="str">
        <f>CONCATENATE(helper!$B$1," - ",helper!$B$2,A220," - ",B220," - ",I220,helper!$B$3)</f>
        <v>Album amicorum Jacob Heyblocq KB131H26 - p276 - Joannes Leupenius - .jpg</v>
      </c>
      <c r="M220" s="16"/>
    </row>
    <row r="221" spans="1:21" ht="19.5" customHeight="1" x14ac:dyDescent="0.25">
      <c r="A221" s="13" t="s">
        <v>225</v>
      </c>
      <c r="B221" s="12" t="s">
        <v>373</v>
      </c>
      <c r="C221" s="12" t="s">
        <v>552</v>
      </c>
      <c r="D221" s="14" t="str">
        <f t="shared" si="10"/>
        <v>Klik</v>
      </c>
      <c r="E221" s="12" t="s">
        <v>655</v>
      </c>
      <c r="F221" s="32" t="s">
        <v>846</v>
      </c>
      <c r="H221" s="12" t="s">
        <v>757</v>
      </c>
      <c r="I221" s="15"/>
      <c r="J221" s="15" t="str">
        <f t="shared" si="11"/>
        <v>Album Amicorum Jacob Heyblocq - KB131H26_277.jpg</v>
      </c>
      <c r="K221" s="12" t="str">
        <f>CONCATENATE(helper!$B$1," - ",helper!$B$2,A221," - ",B221," - ",I221,helper!$B$3)</f>
        <v>Album amicorum Jacob Heyblocq KB131H26 - p277 - Joannes Leupenius - .jpg</v>
      </c>
      <c r="M221" s="16"/>
    </row>
    <row r="222" spans="1:21" ht="19.5" customHeight="1" x14ac:dyDescent="0.25">
      <c r="A222" s="13" t="s">
        <v>226</v>
      </c>
      <c r="B222" s="12" t="s">
        <v>374</v>
      </c>
      <c r="C222" s="12" t="s">
        <v>523</v>
      </c>
      <c r="D222" s="14" t="str">
        <f t="shared" si="10"/>
        <v>Klik</v>
      </c>
      <c r="E222" s="12" t="s">
        <v>650</v>
      </c>
      <c r="G222" s="12" t="s">
        <v>802</v>
      </c>
      <c r="H222" s="12" t="s">
        <v>650</v>
      </c>
      <c r="I222" s="15"/>
      <c r="J222" s="15" t="str">
        <f t="shared" si="11"/>
        <v>Album Amicorum Jacob Heyblocq - KB131H26_278.jpg</v>
      </c>
      <c r="K222" s="12" t="str">
        <f>CONCATENATE(helper!$B$1," - ",helper!$B$2,A222," - ",B222," - ",I222,helper!$B$3)</f>
        <v>Album amicorum Jacob Heyblocq KB131H26 - p278 - Gerbrand Jansz. van den Eeckhout - .jpg</v>
      </c>
      <c r="L222" s="16"/>
      <c r="M222" s="16"/>
      <c r="Q222" s="14"/>
      <c r="R222" s="12" t="s">
        <v>430</v>
      </c>
      <c r="S222" s="14" t="s">
        <v>482</v>
      </c>
    </row>
    <row r="223" spans="1:21" ht="19.5" customHeight="1" x14ac:dyDescent="0.25">
      <c r="A223" s="13" t="s">
        <v>227</v>
      </c>
      <c r="B223" s="12" t="s">
        <v>374</v>
      </c>
      <c r="C223" s="12" t="s">
        <v>523</v>
      </c>
      <c r="D223" s="14" t="str">
        <f t="shared" si="10"/>
        <v>Klik</v>
      </c>
      <c r="E223" s="12" t="s">
        <v>655</v>
      </c>
      <c r="F223" s="32" t="s">
        <v>846</v>
      </c>
      <c r="G223" s="12" t="s">
        <v>800</v>
      </c>
      <c r="H223" s="12" t="s">
        <v>760</v>
      </c>
      <c r="I223" s="15"/>
      <c r="J223" s="15" t="str">
        <f t="shared" si="11"/>
        <v>Album Amicorum Jacob Heyblocq - KB131H26_279.jpg</v>
      </c>
      <c r="K223" s="12" t="str">
        <f>CONCATENATE(helper!$B$1," - ",helper!$B$2,A223," - ",B223," - ",I223,helper!$B$3)</f>
        <v>Album amicorum Jacob Heyblocq KB131H26 - p279 - Gerbrand Jansz. van den Eeckhout - .jpg</v>
      </c>
      <c r="L223" s="16"/>
      <c r="M223" s="16"/>
      <c r="Q223" s="14"/>
      <c r="R223" s="12" t="s">
        <v>430</v>
      </c>
      <c r="S223" s="14" t="s">
        <v>482</v>
      </c>
    </row>
    <row r="224" spans="1:21" ht="19.5" customHeight="1" x14ac:dyDescent="0.25">
      <c r="A224" s="13" t="s">
        <v>228</v>
      </c>
      <c r="B224" s="12" t="s">
        <v>374</v>
      </c>
      <c r="C224" s="12" t="s">
        <v>523</v>
      </c>
      <c r="D224" s="14" t="str">
        <f t="shared" si="10"/>
        <v>Klik</v>
      </c>
      <c r="E224" s="12" t="s">
        <v>650</v>
      </c>
      <c r="G224" s="12" t="s">
        <v>830</v>
      </c>
      <c r="H224" s="12" t="s">
        <v>650</v>
      </c>
      <c r="I224" s="15"/>
      <c r="J224" s="15" t="str">
        <f t="shared" si="11"/>
        <v>Album Amicorum Jacob Heyblocq - KB131H26_282.jpg</v>
      </c>
      <c r="K224" s="12" t="str">
        <f>CONCATENATE(helper!$B$1," - ",helper!$B$2,A224," - ",B224," - ",I224,helper!$B$3)</f>
        <v>Album amicorum Jacob Heyblocq KB131H26 - p282 - Gerbrand Jansz. van den Eeckhout - .jpg</v>
      </c>
      <c r="L224" s="16"/>
      <c r="M224" s="16"/>
      <c r="Q224" s="14"/>
      <c r="R224" s="12" t="s">
        <v>430</v>
      </c>
      <c r="S224" s="14" t="s">
        <v>482</v>
      </c>
    </row>
    <row r="225" spans="1:21" ht="19.5" customHeight="1" x14ac:dyDescent="0.25">
      <c r="A225" s="13" t="s">
        <v>229</v>
      </c>
      <c r="B225" s="12" t="s">
        <v>375</v>
      </c>
      <c r="C225" s="12" t="s">
        <v>506</v>
      </c>
      <c r="D225" s="14" t="str">
        <f t="shared" si="10"/>
        <v>Klik</v>
      </c>
      <c r="E225" s="12" t="s">
        <v>655</v>
      </c>
      <c r="F225" s="32" t="s">
        <v>846</v>
      </c>
      <c r="H225" s="12" t="s">
        <v>763</v>
      </c>
      <c r="I225" s="15"/>
      <c r="J225" s="15" t="str">
        <f t="shared" si="11"/>
        <v>Album Amicorum Jacob Heyblocq - KB131H26_283.jpg</v>
      </c>
      <c r="K225" s="12" t="str">
        <f>CONCATENATE(helper!$B$1," - ",helper!$B$2,A225," - ",B225," - ",I225,helper!$B$3)</f>
        <v>Album amicorum Jacob Heyblocq KB131H26 - p283 - Jan van de Cappelle - .jpg</v>
      </c>
      <c r="L225" s="16"/>
      <c r="M225" s="16"/>
    </row>
    <row r="226" spans="1:21" ht="19.5" customHeight="1" x14ac:dyDescent="0.25">
      <c r="A226" s="13" t="s">
        <v>230</v>
      </c>
      <c r="B226" s="12" t="s">
        <v>376</v>
      </c>
      <c r="C226" s="12" t="s">
        <v>625</v>
      </c>
      <c r="D226" s="14" t="str">
        <f t="shared" si="10"/>
        <v>Klik</v>
      </c>
      <c r="E226" s="12" t="s">
        <v>655</v>
      </c>
      <c r="F226" s="32" t="s">
        <v>846</v>
      </c>
      <c r="H226" s="12" t="s">
        <v>765</v>
      </c>
      <c r="I226" s="15"/>
      <c r="J226" s="15" t="str">
        <f t="shared" si="11"/>
        <v>Album Amicorum Jacob Heyblocq - KB131H26_285.jpg</v>
      </c>
      <c r="K226" s="12" t="str">
        <f>CONCATENATE(helper!$B$1," - ",helper!$B$2,A226," - ",B226," - ",I226,helper!$B$3)</f>
        <v>Album amicorum Jacob Heyblocq KB131H26 - p285 - Pieter de With - .jpg</v>
      </c>
      <c r="L226" s="16"/>
      <c r="M226" s="16"/>
      <c r="Q226" s="14"/>
      <c r="R226" s="12" t="s">
        <v>431</v>
      </c>
      <c r="S226" s="14" t="s">
        <v>483</v>
      </c>
    </row>
    <row r="227" spans="1:21" ht="19.5" customHeight="1" x14ac:dyDescent="0.25">
      <c r="A227" s="13" t="s">
        <v>231</v>
      </c>
      <c r="B227" s="12" t="s">
        <v>376</v>
      </c>
      <c r="C227" s="12" t="s">
        <v>625</v>
      </c>
      <c r="D227" s="14" t="str">
        <f t="shared" si="10"/>
        <v>Klik</v>
      </c>
      <c r="E227" s="12" t="s">
        <v>655</v>
      </c>
      <c r="F227" s="32" t="s">
        <v>846</v>
      </c>
      <c r="H227" s="12" t="s">
        <v>767</v>
      </c>
      <c r="I227" s="15"/>
      <c r="J227" s="15" t="str">
        <f t="shared" si="11"/>
        <v>Album Amicorum Jacob Heyblocq - KB131H26_287.jpg</v>
      </c>
      <c r="K227" s="12" t="str">
        <f>CONCATENATE(helper!$B$1," - ",helper!$B$2,A227," - ",B227," - ",I227,helper!$B$3)</f>
        <v>Album amicorum Jacob Heyblocq KB131H26 - p287 - Pieter de With - .jpg</v>
      </c>
      <c r="L227" s="16"/>
      <c r="M227" s="16"/>
      <c r="Q227" s="14"/>
      <c r="R227" s="12" t="s">
        <v>431</v>
      </c>
      <c r="S227" s="14" t="s">
        <v>483</v>
      </c>
    </row>
    <row r="228" spans="1:21" ht="19.5" customHeight="1" x14ac:dyDescent="0.25">
      <c r="A228" s="13" t="s">
        <v>232</v>
      </c>
      <c r="B228" s="22" t="s">
        <v>633</v>
      </c>
      <c r="C228" s="12" t="s">
        <v>570</v>
      </c>
      <c r="D228" s="14" t="str">
        <f t="shared" si="10"/>
        <v>Klik</v>
      </c>
      <c r="E228" s="12" t="s">
        <v>655</v>
      </c>
      <c r="F228" s="32" t="s">
        <v>846</v>
      </c>
      <c r="G228" s="12" t="s">
        <v>841</v>
      </c>
      <c r="H228" s="12" t="s">
        <v>769</v>
      </c>
      <c r="I228" s="15"/>
      <c r="J228" s="15" t="str">
        <f t="shared" si="11"/>
        <v>Album Amicorum Jacob Heyblocq - KB131H26_289.jpg</v>
      </c>
      <c r="K228" s="12" t="str">
        <f>CONCATENATE(helper!$B$1," - ",helper!$B$2,A228," - ",B228," - ",I228,helper!$B$3)</f>
        <v>Album amicorum Jacob Heyblocq KB131H26 - p289 - Unknown contributor - .jpg</v>
      </c>
      <c r="M228" s="16"/>
    </row>
    <row r="229" spans="1:21" ht="19.5" customHeight="1" x14ac:dyDescent="0.25">
      <c r="A229" s="13" t="s">
        <v>233</v>
      </c>
      <c r="B229" s="12" t="s">
        <v>377</v>
      </c>
      <c r="C229" s="12" t="s">
        <v>520</v>
      </c>
      <c r="D229" s="14" t="str">
        <f t="shared" si="10"/>
        <v>Klik</v>
      </c>
      <c r="E229" s="12" t="s">
        <v>655</v>
      </c>
      <c r="F229" s="32" t="s">
        <v>846</v>
      </c>
      <c r="G229" s="12" t="s">
        <v>838</v>
      </c>
      <c r="H229" s="12" t="s">
        <v>771</v>
      </c>
      <c r="I229" s="15"/>
      <c r="J229" s="15" t="str">
        <f t="shared" si="11"/>
        <v>Album Amicorum Jacob Heyblocq - KB131H26_291.jpg</v>
      </c>
      <c r="K229" s="12" t="str">
        <f>CONCATENATE(helper!$B$1," - ",helper!$B$2,A229," - ",B229," - ",I229,helper!$B$3)</f>
        <v>Album amicorum Jacob Heyblocq KB131H26 - p291 - Jacob van der Does - .jpg</v>
      </c>
      <c r="L229" s="16"/>
      <c r="M229" s="16"/>
    </row>
    <row r="230" spans="1:21" ht="19.5" customHeight="1" x14ac:dyDescent="0.25">
      <c r="A230" s="13" t="s">
        <v>234</v>
      </c>
      <c r="B230" s="12" t="s">
        <v>378</v>
      </c>
      <c r="C230" s="12" t="s">
        <v>530</v>
      </c>
      <c r="D230" s="14" t="str">
        <f t="shared" si="10"/>
        <v>Klik</v>
      </c>
      <c r="E230" s="12" t="s">
        <v>655</v>
      </c>
      <c r="F230" s="32" t="s">
        <v>846</v>
      </c>
      <c r="H230" s="12" t="s">
        <v>773</v>
      </c>
      <c r="I230" s="15"/>
      <c r="J230" s="15" t="str">
        <f t="shared" si="11"/>
        <v>Album Amicorum Jacob Heyblocq - KB131H26_295.jpg</v>
      </c>
      <c r="K230" s="12" t="str">
        <f>CONCATENATE(helper!$B$1," - ",helper!$B$2,A230," - ",B230," - ",I230,helper!$B$3)</f>
        <v>Album amicorum Jacob Heyblocq KB131H26 - p295 - Cornelis van Goor - .jpg</v>
      </c>
      <c r="L230" s="16"/>
      <c r="M230" s="16"/>
    </row>
    <row r="231" spans="1:21" s="18" customFormat="1" ht="19.5" customHeight="1" x14ac:dyDescent="0.25">
      <c r="A231" s="17" t="s">
        <v>235</v>
      </c>
      <c r="B231" s="18" t="s">
        <v>377</v>
      </c>
      <c r="C231" s="18" t="s">
        <v>520</v>
      </c>
      <c r="D231" s="19" t="str">
        <f t="shared" si="10"/>
        <v>Klik</v>
      </c>
      <c r="E231" s="18" t="s">
        <v>796</v>
      </c>
      <c r="F231" s="31" t="s">
        <v>846</v>
      </c>
      <c r="G231" s="12"/>
      <c r="H231" s="18" t="s">
        <v>775</v>
      </c>
      <c r="I231" s="20"/>
      <c r="J231" s="20" t="str">
        <f t="shared" si="11"/>
        <v>Album Amicorum Jacob Heyblocq - KB131H26_297.jpg</v>
      </c>
      <c r="K231" s="18" t="str">
        <f>CONCATENATE(helper!$B$1," - ",helper!$B$2,A231," - ",B231," - ",I231,helper!$B$3)</f>
        <v>Album amicorum Jacob Heyblocq KB131H26 - p297 - Jacob van der Does - .jpg</v>
      </c>
      <c r="L231" s="21"/>
      <c r="M231" s="21"/>
      <c r="T231" s="12"/>
      <c r="U231" s="12"/>
    </row>
    <row r="232" spans="1:21" ht="19.5" customHeight="1" x14ac:dyDescent="0.25">
      <c r="A232" s="13" t="s">
        <v>236</v>
      </c>
      <c r="B232" s="12" t="s">
        <v>377</v>
      </c>
      <c r="C232" s="12" t="s">
        <v>520</v>
      </c>
      <c r="D232" s="14" t="str">
        <f t="shared" si="10"/>
        <v>Klik</v>
      </c>
      <c r="E232" s="12" t="s">
        <v>650</v>
      </c>
      <c r="H232" s="12" t="s">
        <v>650</v>
      </c>
      <c r="I232" s="15"/>
      <c r="J232" s="15" t="str">
        <f t="shared" si="11"/>
        <v>Album Amicorum Jacob Heyblocq - KB131H26_298.jpg</v>
      </c>
      <c r="K232" s="12" t="str">
        <f>CONCATENATE(helper!$B$1," - ",helper!$B$2,A232," - ",B232," - ",I232,helper!$B$3)</f>
        <v>Album amicorum Jacob Heyblocq KB131H26 - p298 - Jacob van der Does - .jpg</v>
      </c>
      <c r="L232" s="16"/>
      <c r="M232" s="16"/>
    </row>
    <row r="233" spans="1:21" ht="19.5" customHeight="1" x14ac:dyDescent="0.25">
      <c r="A233" s="13" t="s">
        <v>237</v>
      </c>
      <c r="B233" s="12" t="s">
        <v>379</v>
      </c>
      <c r="C233" s="12" t="s">
        <v>589</v>
      </c>
      <c r="D233" s="14" t="str">
        <f t="shared" si="10"/>
        <v>Klik</v>
      </c>
      <c r="E233" s="12" t="s">
        <v>655</v>
      </c>
      <c r="F233" s="32" t="s">
        <v>846</v>
      </c>
      <c r="H233" s="12" t="s">
        <v>777</v>
      </c>
      <c r="I233" s="15"/>
      <c r="J233" s="15" t="str">
        <f t="shared" si="11"/>
        <v>Album Amicorum Jacob Heyblocq - KB131H26_299.jpg</v>
      </c>
      <c r="K233" s="12" t="str">
        <f>CONCATENATE(helper!$B$1," - ",helper!$B$2,A233," - ",B233," - ",I233,helper!$B$3)</f>
        <v>Album amicorum Jacob Heyblocq KB131H26 - p299 - C. de Rooy - .jpg</v>
      </c>
      <c r="L233" s="16"/>
      <c r="M233" s="16"/>
    </row>
    <row r="234" spans="1:21" ht="19.5" customHeight="1" x14ac:dyDescent="0.25">
      <c r="A234" s="13" t="s">
        <v>238</v>
      </c>
      <c r="B234" s="22" t="s">
        <v>633</v>
      </c>
      <c r="C234" s="12" t="s">
        <v>570</v>
      </c>
      <c r="D234" s="14" t="str">
        <f t="shared" si="10"/>
        <v>Klik</v>
      </c>
      <c r="E234" s="12" t="s">
        <v>655</v>
      </c>
      <c r="F234" s="32" t="s">
        <v>846</v>
      </c>
      <c r="G234" s="12" t="s">
        <v>839</v>
      </c>
      <c r="H234" s="12" t="s">
        <v>779</v>
      </c>
      <c r="I234" s="15"/>
      <c r="J234" s="15" t="str">
        <f t="shared" si="11"/>
        <v>Album Amicorum Jacob Heyblocq - KB131H26_301.jpg</v>
      </c>
      <c r="K234" s="12" t="str">
        <f>CONCATENATE(helper!$B$1," - ",helper!$B$2,A234," - ",B234," - ",I234,helper!$B$3)</f>
        <v>Album amicorum Jacob Heyblocq KB131H26 - p301 - Unknown contributor - .jpg</v>
      </c>
      <c r="M234" s="16"/>
    </row>
    <row r="235" spans="1:21" ht="19.5" customHeight="1" x14ac:dyDescent="0.25">
      <c r="A235" s="13" t="s">
        <v>239</v>
      </c>
      <c r="B235" s="22" t="s">
        <v>633</v>
      </c>
      <c r="C235" s="12" t="s">
        <v>570</v>
      </c>
      <c r="D235" s="14" t="str">
        <f t="shared" si="10"/>
        <v>Klik</v>
      </c>
      <c r="E235" s="12" t="s">
        <v>655</v>
      </c>
      <c r="F235" s="32" t="s">
        <v>846</v>
      </c>
      <c r="G235" s="12" t="s">
        <v>840</v>
      </c>
      <c r="H235" s="12" t="s">
        <v>781</v>
      </c>
      <c r="I235" s="15"/>
      <c r="J235" s="15" t="str">
        <f t="shared" si="11"/>
        <v>Album Amicorum Jacob Heyblocq - KB131H26_303.jpg</v>
      </c>
      <c r="K235" s="12" t="str">
        <f>CONCATENATE(helper!$B$1," - ",helper!$B$2,A235," - ",B235," - ",I235,helper!$B$3)</f>
        <v>Album amicorum Jacob Heyblocq KB131H26 - p303 - Unknown contributor - .jpg</v>
      </c>
      <c r="M235" s="16"/>
    </row>
    <row r="236" spans="1:21" ht="19.5" customHeight="1" x14ac:dyDescent="0.25">
      <c r="A236" s="13" t="s">
        <v>46</v>
      </c>
      <c r="B236" s="12" t="s">
        <v>268</v>
      </c>
      <c r="C236" s="12" t="s">
        <v>501</v>
      </c>
      <c r="D236" s="14" t="str">
        <f t="shared" si="10"/>
        <v>Klik</v>
      </c>
      <c r="E236" s="12" t="s">
        <v>650</v>
      </c>
      <c r="G236" s="12" t="s">
        <v>801</v>
      </c>
      <c r="H236" s="12" t="s">
        <v>650</v>
      </c>
      <c r="I236" s="15"/>
      <c r="J236" s="15" t="str">
        <f t="shared" si="11"/>
        <v>Album Amicorum Jacob Heyblocq - KB131H26_057a.jpg</v>
      </c>
      <c r="K236" s="12" t="str">
        <f>CONCATENATE(helper!$B$1," - ",helper!$B$2,A236," - ",B236," - ",I236,helper!$B$3)</f>
        <v>Album amicorum Jacob Heyblocq KB131H26 - p057a - Geeraert Brandt - .jpg</v>
      </c>
      <c r="M236" s="16"/>
      <c r="Q236" s="14"/>
      <c r="R236" s="12" t="s">
        <v>396</v>
      </c>
      <c r="S236" s="14" t="s">
        <v>448</v>
      </c>
    </row>
    <row r="237" spans="1:21" ht="19.5" customHeight="1" x14ac:dyDescent="0.25">
      <c r="A237" s="13" t="s">
        <v>47</v>
      </c>
      <c r="B237" s="12" t="s">
        <v>269</v>
      </c>
      <c r="C237" s="12" t="s">
        <v>497</v>
      </c>
      <c r="D237" s="14" t="str">
        <f t="shared" si="10"/>
        <v>Klik</v>
      </c>
      <c r="E237" s="12" t="s">
        <v>650</v>
      </c>
      <c r="H237" s="12" t="s">
        <v>650</v>
      </c>
      <c r="I237" s="15"/>
      <c r="J237" s="15" t="str">
        <f t="shared" si="11"/>
        <v>Album Amicorum Jacob Heyblocq - KB131H26_057b.jpg</v>
      </c>
      <c r="K237" s="12" t="str">
        <f>CONCATENATE(helper!$B$1," - ",helper!$B$2,A237," - ",B237," - ",I237,helper!$B$3)</f>
        <v>Album amicorum Jacob Heyblocq KB131H26 - p057b - Tewis Dirckz. Block - .jpg</v>
      </c>
      <c r="L237" s="16"/>
      <c r="M237" s="16"/>
    </row>
    <row r="238" spans="1:21" ht="19.5" customHeight="1" x14ac:dyDescent="0.25">
      <c r="A238" s="13" t="s">
        <v>73</v>
      </c>
      <c r="B238" s="12" t="s">
        <v>285</v>
      </c>
      <c r="C238" s="12" t="s">
        <v>537</v>
      </c>
      <c r="D238" s="14" t="str">
        <f t="shared" si="10"/>
        <v>Klik</v>
      </c>
      <c r="E238" s="12" t="s">
        <v>650</v>
      </c>
      <c r="G238" s="12" t="s">
        <v>820</v>
      </c>
      <c r="H238" s="12" t="s">
        <v>650</v>
      </c>
      <c r="I238" s="15"/>
      <c r="J238" s="15" t="str">
        <f t="shared" si="11"/>
        <v>Album Amicorum Jacob Heyblocq - KB131H26_093a.jpg</v>
      </c>
      <c r="K238" s="12" t="str">
        <f>CONCATENATE(helper!$B$1," - ",helper!$B$2,A238," - ",B238," - ",I238,helper!$B$3)</f>
        <v>Album amicorum Jacob Heyblocq KB131H26 - p093a - Jan van Hartoghvelt - .jpg</v>
      </c>
      <c r="L238" s="16"/>
      <c r="M238" s="16"/>
    </row>
    <row r="239" spans="1:21" ht="19.5" customHeight="1" x14ac:dyDescent="0.25">
      <c r="A239" s="13" t="s">
        <v>204</v>
      </c>
      <c r="B239" s="22" t="s">
        <v>633</v>
      </c>
      <c r="C239" s="12" t="s">
        <v>570</v>
      </c>
      <c r="D239" s="14" t="str">
        <f t="shared" si="10"/>
        <v>Klik</v>
      </c>
      <c r="E239" s="12" t="s">
        <v>655</v>
      </c>
      <c r="F239" s="32" t="s">
        <v>846</v>
      </c>
      <c r="H239" s="12" t="s">
        <v>746</v>
      </c>
      <c r="I239" s="15"/>
      <c r="J239" s="15" t="str">
        <f t="shared" si="11"/>
        <v>Album Amicorum Jacob Heyblocq - KB131H26_254a.jpg</v>
      </c>
      <c r="K239" s="12" t="str">
        <f>CONCATENATE(helper!$B$1," - ",helper!$B$2,A239," - ",B239," - ",I239,helper!$B$3)</f>
        <v>Album amicorum Jacob Heyblocq KB131H26 - p254a - Unknown contributor - .jpg</v>
      </c>
      <c r="M239" s="16"/>
      <c r="T239" s="18"/>
    </row>
    <row r="240" spans="1:21" ht="19.5" customHeight="1" x14ac:dyDescent="0.25">
      <c r="A240" s="13" t="s">
        <v>205</v>
      </c>
      <c r="B240" s="12" t="s">
        <v>261</v>
      </c>
      <c r="C240" s="12" t="s">
        <v>610</v>
      </c>
      <c r="D240" s="14" t="str">
        <f t="shared" si="10"/>
        <v>Klik</v>
      </c>
      <c r="E240" s="12" t="s">
        <v>650</v>
      </c>
      <c r="G240" s="12" t="s">
        <v>817</v>
      </c>
      <c r="H240" s="12" t="s">
        <v>650</v>
      </c>
      <c r="I240" s="15"/>
      <c r="J240" s="15" t="str">
        <f t="shared" si="11"/>
        <v>Album Amicorum Jacob Heyblocq - KB131H26_254b.jpg</v>
      </c>
      <c r="K240" s="12" t="str">
        <f>CONCATENATE(helper!$B$1," - ",helper!$B$2,A240," - ",B240," - ",I240,helper!$B$3)</f>
        <v>Album amicorum Jacob Heyblocq KB131H26 - p254b - Cornelia van der Veer - .jpg</v>
      </c>
      <c r="L240" s="16"/>
      <c r="M240" s="16"/>
      <c r="Q240" s="14"/>
      <c r="R240" s="12" t="s">
        <v>393</v>
      </c>
      <c r="S240" s="14" t="s">
        <v>445</v>
      </c>
    </row>
    <row r="241" spans="1:21" ht="19.5" customHeight="1" x14ac:dyDescent="0.25">
      <c r="A241" s="13" t="s">
        <v>206</v>
      </c>
      <c r="B241" s="12" t="s">
        <v>261</v>
      </c>
      <c r="C241" s="12" t="s">
        <v>610</v>
      </c>
      <c r="D241" s="14" t="str">
        <f t="shared" si="10"/>
        <v>Klik</v>
      </c>
      <c r="E241" s="12" t="s">
        <v>650</v>
      </c>
      <c r="G241" s="12" t="s">
        <v>817</v>
      </c>
      <c r="H241" s="12" t="s">
        <v>650</v>
      </c>
      <c r="I241" s="15"/>
      <c r="J241" s="15" t="str">
        <f t="shared" si="11"/>
        <v>Album Amicorum Jacob Heyblocq - KB131H26_254c.jpg</v>
      </c>
      <c r="K241" s="12" t="str">
        <f>CONCATENATE(helper!$B$1," - ",helper!$B$2,A241," - ",B241," - ",I241,helper!$B$3)</f>
        <v>Album amicorum Jacob Heyblocq KB131H26 - p254c - Cornelia van der Veer - .jpg</v>
      </c>
      <c r="L241" s="16"/>
      <c r="M241" s="16"/>
      <c r="Q241" s="14"/>
      <c r="R241" s="12" t="s">
        <v>393</v>
      </c>
      <c r="S241" s="14" t="s">
        <v>445</v>
      </c>
    </row>
    <row r="242" spans="1:21" ht="19.5" customHeight="1" x14ac:dyDescent="0.25">
      <c r="A242" s="13" t="s">
        <v>216</v>
      </c>
      <c r="B242" s="12" t="s">
        <v>256</v>
      </c>
      <c r="C242" s="12" t="s">
        <v>544</v>
      </c>
      <c r="D242" s="14" t="str">
        <f t="shared" si="10"/>
        <v>Klik</v>
      </c>
      <c r="E242" s="12" t="s">
        <v>651</v>
      </c>
      <c r="G242" s="12" t="s">
        <v>818</v>
      </c>
      <c r="H242" s="12" t="s">
        <v>651</v>
      </c>
      <c r="I242" s="15"/>
      <c r="J242" s="15" t="str">
        <f t="shared" si="11"/>
        <v>Album Amicorum Jacob Heyblocq - KB131H26_266b.jpg</v>
      </c>
      <c r="K242" s="12" t="str">
        <f>CONCATENATE(helper!$B$1," - ",helper!$B$2,A242," - ",B242," - ",I242,helper!$B$3)</f>
        <v>Album amicorum Jacob Heyblocq KB131H26 - p266b - Constantijn Huygens - .jpg</v>
      </c>
      <c r="M242" s="16"/>
      <c r="Q242" s="14"/>
      <c r="R242" s="12" t="s">
        <v>391</v>
      </c>
      <c r="S242" s="14" t="s">
        <v>443</v>
      </c>
    </row>
    <row r="243" spans="1:21" ht="19.5" customHeight="1" x14ac:dyDescent="0.25">
      <c r="A243" s="13" t="s">
        <v>240</v>
      </c>
      <c r="B243" s="22" t="s">
        <v>633</v>
      </c>
      <c r="C243" s="12" t="s">
        <v>570</v>
      </c>
      <c r="D243" s="14" t="str">
        <f t="shared" si="10"/>
        <v>Klik</v>
      </c>
      <c r="E243" s="12" t="s">
        <v>655</v>
      </c>
      <c r="F243" s="32" t="s">
        <v>846</v>
      </c>
      <c r="H243" s="12" t="s">
        <v>783</v>
      </c>
      <c r="I243" s="15"/>
      <c r="J243" s="15" t="str">
        <f t="shared" si="11"/>
        <v>Album Amicorum Jacob Heyblocq - KB131H26_304a.jpg</v>
      </c>
      <c r="K243" s="12" t="str">
        <f>CONCATENATE(helper!$B$1," - ",helper!$B$2,A243," - ",B243," - ",I243,helper!$B$3)</f>
        <v>Album amicorum Jacob Heyblocq KB131H26 - p304a - Unknown contributor - .jpg</v>
      </c>
      <c r="M243" s="16"/>
    </row>
    <row r="244" spans="1:21" s="18" customFormat="1" ht="19.5" customHeight="1" x14ac:dyDescent="0.25">
      <c r="A244" s="17" t="s">
        <v>634</v>
      </c>
      <c r="B244" s="23" t="s">
        <v>633</v>
      </c>
      <c r="C244" s="18" t="s">
        <v>570</v>
      </c>
      <c r="D244" s="19" t="str">
        <f t="shared" si="10"/>
        <v>Klik</v>
      </c>
      <c r="E244" s="12" t="s">
        <v>786</v>
      </c>
      <c r="F244" s="12"/>
      <c r="G244" s="12"/>
      <c r="H244" s="12" t="s">
        <v>787</v>
      </c>
      <c r="I244" s="15"/>
      <c r="J244" s="15" t="str">
        <f t="shared" si="11"/>
        <v>Album Amicorum Jacob Heyblocq - KB131H26_Back of bookbinding.jpg</v>
      </c>
      <c r="K244" s="12" t="s">
        <v>637</v>
      </c>
      <c r="M244" s="21"/>
      <c r="U244" s="12"/>
    </row>
    <row r="245" spans="1:21" s="18" customFormat="1" ht="19.5" customHeight="1" x14ac:dyDescent="0.25">
      <c r="A245" s="17" t="s">
        <v>635</v>
      </c>
      <c r="B245" s="23" t="s">
        <v>633</v>
      </c>
      <c r="C245" s="18" t="s">
        <v>570</v>
      </c>
      <c r="D245" s="19" t="str">
        <f t="shared" si="10"/>
        <v>Klik</v>
      </c>
      <c r="E245" s="12" t="s">
        <v>786</v>
      </c>
      <c r="F245" s="12"/>
      <c r="G245" s="12"/>
      <c r="H245" s="12" t="s">
        <v>789</v>
      </c>
      <c r="I245" s="15"/>
      <c r="J245" s="15" t="str">
        <f t="shared" si="11"/>
        <v>Album Amicorum Jacob Heyblocq - KB131H26_Fromt of bookbinding.jpg</v>
      </c>
      <c r="K245" s="12" t="s">
        <v>636</v>
      </c>
      <c r="U245" s="12"/>
    </row>
  </sheetData>
  <sortState xmlns:xlrd2="http://schemas.microsoft.com/office/spreadsheetml/2017/richdata2" ref="A2:U245">
    <sortCondition ref="A2:A245"/>
  </sortState>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5000000}"/>
    <hyperlink ref="S8" r:id="rId7" xr:uid="{00000000-0004-0000-0100-000006000000}"/>
    <hyperlink ref="S9" r:id="rId8" xr:uid="{00000000-0004-0000-0100-000007000000}"/>
    <hyperlink ref="S10" r:id="rId9" xr:uid="{00000000-0004-0000-0100-000008000000}"/>
    <hyperlink ref="S12" r:id="rId10" xr:uid="{00000000-0004-0000-0100-000009000000}"/>
    <hyperlink ref="S15" r:id="rId11" xr:uid="{00000000-0004-0000-0100-00000A000000}"/>
    <hyperlink ref="S16" r:id="rId12" xr:uid="{00000000-0004-0000-0100-00000B000000}"/>
    <hyperlink ref="S18" r:id="rId13" xr:uid="{00000000-0004-0000-0100-00000C000000}"/>
    <hyperlink ref="S19" r:id="rId14" xr:uid="{00000000-0004-0000-0100-00000D000000}"/>
    <hyperlink ref="S20" r:id="rId15" xr:uid="{00000000-0004-0000-0100-00000E000000}"/>
    <hyperlink ref="S21" r:id="rId16" xr:uid="{00000000-0004-0000-0100-00000F000000}"/>
    <hyperlink ref="S22" r:id="rId17" xr:uid="{00000000-0004-0000-0100-000010000000}"/>
    <hyperlink ref="S23" r:id="rId18" xr:uid="{00000000-0004-0000-0100-000011000000}"/>
    <hyperlink ref="S24" r:id="rId19" xr:uid="{00000000-0004-0000-0100-000012000000}"/>
    <hyperlink ref="S28" r:id="rId20" xr:uid="{00000000-0004-0000-0100-000013000000}"/>
    <hyperlink ref="S29" r:id="rId21" xr:uid="{00000000-0004-0000-0100-000014000000}"/>
    <hyperlink ref="S30" r:id="rId22" xr:uid="{00000000-0004-0000-0100-000015000000}"/>
    <hyperlink ref="S31" r:id="rId23" xr:uid="{00000000-0004-0000-0100-000016000000}"/>
    <hyperlink ref="S32" r:id="rId24" xr:uid="{00000000-0004-0000-0100-000017000000}"/>
    <hyperlink ref="S34" r:id="rId25" xr:uid="{00000000-0004-0000-0100-000018000000}"/>
    <hyperlink ref="S37" r:id="rId26" xr:uid="{00000000-0004-0000-0100-000019000000}"/>
    <hyperlink ref="S38" r:id="rId27" xr:uid="{00000000-0004-0000-0100-00001A000000}"/>
    <hyperlink ref="S39" r:id="rId28" xr:uid="{00000000-0004-0000-0100-00001B000000}"/>
    <hyperlink ref="S44" r:id="rId29" xr:uid="{00000000-0004-0000-0100-00001C000000}"/>
    <hyperlink ref="S236" r:id="rId30" xr:uid="{00000000-0004-0000-0100-00001D000000}"/>
    <hyperlink ref="S46" r:id="rId31" xr:uid="{00000000-0004-0000-0100-00001E000000}"/>
    <hyperlink ref="S55" r:id="rId32" xr:uid="{00000000-0004-0000-0100-00001F000000}"/>
    <hyperlink ref="S56" r:id="rId33" xr:uid="{00000000-0004-0000-0100-000020000000}"/>
    <hyperlink ref="S60" r:id="rId34" xr:uid="{00000000-0004-0000-0100-000021000000}"/>
    <hyperlink ref="S61" r:id="rId35" xr:uid="{00000000-0004-0000-0100-000022000000}"/>
    <hyperlink ref="S64" r:id="rId36" xr:uid="{00000000-0004-0000-0100-000023000000}"/>
    <hyperlink ref="S67" r:id="rId37" xr:uid="{00000000-0004-0000-0100-000024000000}"/>
    <hyperlink ref="S69" r:id="rId38" xr:uid="{00000000-0004-0000-0100-000025000000}"/>
    <hyperlink ref="S71" r:id="rId39" xr:uid="{00000000-0004-0000-0100-000026000000}"/>
    <hyperlink ref="S72" r:id="rId40" xr:uid="{00000000-0004-0000-0100-000027000000}"/>
    <hyperlink ref="S73" r:id="rId41" xr:uid="{00000000-0004-0000-0100-000028000000}"/>
    <hyperlink ref="S82" r:id="rId42" xr:uid="{00000000-0004-0000-0100-000029000000}"/>
    <hyperlink ref="S85" r:id="rId43" xr:uid="{00000000-0004-0000-0100-00002A000000}"/>
    <hyperlink ref="S86" r:id="rId44" xr:uid="{00000000-0004-0000-0100-00002B000000}"/>
    <hyperlink ref="S87" r:id="rId45" xr:uid="{00000000-0004-0000-0100-00002C000000}"/>
    <hyperlink ref="S88" r:id="rId46" xr:uid="{00000000-0004-0000-0100-00002D000000}"/>
    <hyperlink ref="S90" r:id="rId47" xr:uid="{00000000-0004-0000-0100-00002E000000}"/>
    <hyperlink ref="S91" r:id="rId48" xr:uid="{00000000-0004-0000-0100-00002F000000}"/>
    <hyperlink ref="S93" r:id="rId49" xr:uid="{00000000-0004-0000-0100-000030000000}"/>
    <hyperlink ref="S98" r:id="rId50" xr:uid="{00000000-0004-0000-0100-000031000000}"/>
    <hyperlink ref="S99" r:id="rId51" xr:uid="{00000000-0004-0000-0100-000032000000}"/>
    <hyperlink ref="S100" r:id="rId52" xr:uid="{00000000-0004-0000-0100-000033000000}"/>
    <hyperlink ref="S101" r:id="rId53" xr:uid="{00000000-0004-0000-0100-000034000000}"/>
    <hyperlink ref="S103" r:id="rId54" xr:uid="{00000000-0004-0000-0100-000035000000}"/>
    <hyperlink ref="S104" r:id="rId55" xr:uid="{00000000-0004-0000-0100-000036000000}"/>
    <hyperlink ref="S109" r:id="rId56" xr:uid="{00000000-0004-0000-0100-000037000000}"/>
    <hyperlink ref="S111" r:id="rId57" xr:uid="{00000000-0004-0000-0100-000038000000}"/>
    <hyperlink ref="S112" r:id="rId58" xr:uid="{00000000-0004-0000-0100-000039000000}"/>
    <hyperlink ref="S113" r:id="rId59" xr:uid="{00000000-0004-0000-0100-00003A000000}"/>
    <hyperlink ref="S114" r:id="rId60" xr:uid="{00000000-0004-0000-0100-00003B000000}"/>
    <hyperlink ref="S123" r:id="rId61" xr:uid="{00000000-0004-0000-0100-00003C000000}"/>
    <hyperlink ref="S126" r:id="rId62" xr:uid="{00000000-0004-0000-0100-00003D000000}"/>
    <hyperlink ref="S127" r:id="rId63" xr:uid="{00000000-0004-0000-0100-00003E000000}"/>
    <hyperlink ref="S134" r:id="rId64" xr:uid="{00000000-0004-0000-0100-00003F000000}"/>
    <hyperlink ref="S135" r:id="rId65" xr:uid="{00000000-0004-0000-0100-000040000000}"/>
    <hyperlink ref="S146" r:id="rId66" xr:uid="{00000000-0004-0000-0100-000041000000}"/>
    <hyperlink ref="S150" r:id="rId67" xr:uid="{00000000-0004-0000-0100-000042000000}"/>
    <hyperlink ref="S159" r:id="rId68" xr:uid="{00000000-0004-0000-0100-000043000000}"/>
    <hyperlink ref="S161" r:id="rId69" xr:uid="{00000000-0004-0000-0100-000044000000}"/>
    <hyperlink ref="S165" r:id="rId70" xr:uid="{00000000-0004-0000-0100-000045000000}"/>
    <hyperlink ref="S166" r:id="rId71" xr:uid="{00000000-0004-0000-0100-000046000000}"/>
    <hyperlink ref="S173" r:id="rId72" xr:uid="{00000000-0004-0000-0100-000047000000}"/>
    <hyperlink ref="S176" r:id="rId73" xr:uid="{00000000-0004-0000-0100-000048000000}"/>
    <hyperlink ref="S179" r:id="rId74" xr:uid="{00000000-0004-0000-0100-000049000000}"/>
    <hyperlink ref="S180" r:id="rId75" xr:uid="{00000000-0004-0000-0100-00004A000000}"/>
    <hyperlink ref="S183" r:id="rId76" xr:uid="{00000000-0004-0000-0100-00004B000000}"/>
    <hyperlink ref="S184" r:id="rId77" xr:uid="{00000000-0004-0000-0100-00004C000000}"/>
    <hyperlink ref="S185" r:id="rId78" xr:uid="{00000000-0004-0000-0100-00004D000000}"/>
    <hyperlink ref="S187" r:id="rId79" xr:uid="{00000000-0004-0000-0100-00004E000000}"/>
    <hyperlink ref="S192" r:id="rId80" xr:uid="{00000000-0004-0000-0100-00004F000000}"/>
    <hyperlink ref="S194" r:id="rId81" xr:uid="{00000000-0004-0000-0100-000050000000}"/>
    <hyperlink ref="S197" r:id="rId82" xr:uid="{00000000-0004-0000-0100-000051000000}"/>
    <hyperlink ref="S200" r:id="rId83" xr:uid="{00000000-0004-0000-0100-000052000000}"/>
    <hyperlink ref="S240" r:id="rId84" xr:uid="{00000000-0004-0000-0100-000053000000}"/>
    <hyperlink ref="S241" r:id="rId85" xr:uid="{00000000-0004-0000-0100-000054000000}"/>
    <hyperlink ref="S204" r:id="rId86" xr:uid="{00000000-0004-0000-0100-000055000000}"/>
    <hyperlink ref="S210" r:id="rId87" xr:uid="{00000000-0004-0000-0100-000056000000}"/>
    <hyperlink ref="S211" r:id="rId88" xr:uid="{00000000-0004-0000-0100-000057000000}"/>
    <hyperlink ref="S212" r:id="rId89" xr:uid="{00000000-0004-0000-0100-000058000000}"/>
    <hyperlink ref="S242" r:id="rId90" xr:uid="{00000000-0004-0000-0100-000059000000}"/>
    <hyperlink ref="S213" r:id="rId91" xr:uid="{00000000-0004-0000-0100-00005A000000}"/>
    <hyperlink ref="S222" r:id="rId92" xr:uid="{00000000-0004-0000-0100-00005B000000}"/>
    <hyperlink ref="S223" r:id="rId93" xr:uid="{00000000-0004-0000-0100-00005C000000}"/>
    <hyperlink ref="S224" r:id="rId94" xr:uid="{00000000-0004-0000-0100-00005D000000}"/>
    <hyperlink ref="S226" r:id="rId95" xr:uid="{00000000-0004-0000-0100-00005E000000}"/>
    <hyperlink ref="S227" r:id="rId96" xr:uid="{00000000-0004-0000-0100-00005F000000}"/>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44"/>
  <sheetViews>
    <sheetView topLeftCell="A177" workbookViewId="0">
      <selection activeCell="D116" sqref="D116"/>
    </sheetView>
  </sheetViews>
  <sheetFormatPr defaultRowHeight="15" x14ac:dyDescent="0.25"/>
  <cols>
    <col min="1" max="1" width="7.28515625" style="6" customWidth="1"/>
    <col min="2" max="2" width="25.85546875" customWidth="1"/>
    <col min="3" max="3" width="27.5703125" customWidth="1"/>
    <col min="4" max="4" width="97.7109375" customWidth="1"/>
  </cols>
  <sheetData>
    <row r="1" spans="1:4" x14ac:dyDescent="0.25">
      <c r="A1" s="5" t="s">
        <v>0</v>
      </c>
      <c r="B1" s="4" t="s">
        <v>642</v>
      </c>
      <c r="C1" s="4" t="s">
        <v>643</v>
      </c>
      <c r="D1" s="4" t="s">
        <v>644</v>
      </c>
    </row>
    <row r="2" spans="1:4" x14ac:dyDescent="0.25">
      <c r="A2" s="6" t="s">
        <v>3</v>
      </c>
      <c r="B2" t="s">
        <v>645</v>
      </c>
      <c r="C2" t="s">
        <v>645</v>
      </c>
      <c r="D2" t="s">
        <v>646</v>
      </c>
    </row>
    <row r="3" spans="1:4" s="2" customFormat="1" x14ac:dyDescent="0.25">
      <c r="A3" s="2" t="s">
        <v>4</v>
      </c>
      <c r="B3" s="2" t="s">
        <v>647</v>
      </c>
      <c r="C3" s="2" t="s">
        <v>648</v>
      </c>
      <c r="D3" s="2" t="s">
        <v>649</v>
      </c>
    </row>
    <row r="4" spans="1:4" x14ac:dyDescent="0.25">
      <c r="A4" s="6" t="s">
        <v>5</v>
      </c>
      <c r="B4" t="s">
        <v>650</v>
      </c>
      <c r="C4" t="s">
        <v>650</v>
      </c>
      <c r="D4" t="s">
        <v>646</v>
      </c>
    </row>
    <row r="5" spans="1:4" x14ac:dyDescent="0.25">
      <c r="A5" s="6" t="s">
        <v>6</v>
      </c>
      <c r="B5" t="s">
        <v>650</v>
      </c>
      <c r="C5" t="s">
        <v>650</v>
      </c>
      <c r="D5" t="s">
        <v>646</v>
      </c>
    </row>
    <row r="6" spans="1:4" x14ac:dyDescent="0.25">
      <c r="A6" s="6" t="s">
        <v>7</v>
      </c>
      <c r="B6" t="s">
        <v>650</v>
      </c>
      <c r="C6" t="s">
        <v>650</v>
      </c>
      <c r="D6" t="s">
        <v>646</v>
      </c>
    </row>
    <row r="7" spans="1:4" x14ac:dyDescent="0.25">
      <c r="A7" s="6" t="s">
        <v>8</v>
      </c>
      <c r="B7" t="s">
        <v>650</v>
      </c>
      <c r="C7" t="s">
        <v>650</v>
      </c>
      <c r="D7" t="s">
        <v>646</v>
      </c>
    </row>
    <row r="8" spans="1:4" x14ac:dyDescent="0.25">
      <c r="A8" s="6" t="s">
        <v>9</v>
      </c>
      <c r="B8" t="s">
        <v>650</v>
      </c>
      <c r="C8" t="s">
        <v>650</v>
      </c>
      <c r="D8" t="s">
        <v>646</v>
      </c>
    </row>
    <row r="9" spans="1:4" x14ac:dyDescent="0.25">
      <c r="A9" s="6" t="s">
        <v>10</v>
      </c>
      <c r="B9" t="s">
        <v>650</v>
      </c>
      <c r="C9" t="s">
        <v>650</v>
      </c>
      <c r="D9" t="s">
        <v>646</v>
      </c>
    </row>
    <row r="10" spans="1:4" x14ac:dyDescent="0.25">
      <c r="A10" s="6" t="s">
        <v>11</v>
      </c>
      <c r="B10" t="s">
        <v>650</v>
      </c>
      <c r="C10" t="s">
        <v>650</v>
      </c>
      <c r="D10" t="s">
        <v>646</v>
      </c>
    </row>
    <row r="11" spans="1:4" x14ac:dyDescent="0.25">
      <c r="A11" s="6" t="s">
        <v>12</v>
      </c>
      <c r="B11" t="s">
        <v>650</v>
      </c>
      <c r="C11" t="s">
        <v>650</v>
      </c>
      <c r="D11" t="s">
        <v>646</v>
      </c>
    </row>
    <row r="12" spans="1:4" x14ac:dyDescent="0.25">
      <c r="A12" s="6" t="s">
        <v>13</v>
      </c>
      <c r="B12" t="s">
        <v>650</v>
      </c>
      <c r="C12" t="s">
        <v>650</v>
      </c>
      <c r="D12" t="s">
        <v>646</v>
      </c>
    </row>
    <row r="13" spans="1:4" x14ac:dyDescent="0.25">
      <c r="A13" s="6" t="s">
        <v>14</v>
      </c>
      <c r="B13" t="s">
        <v>650</v>
      </c>
      <c r="C13" t="s">
        <v>650</v>
      </c>
      <c r="D13" t="s">
        <v>646</v>
      </c>
    </row>
    <row r="14" spans="1:4" x14ac:dyDescent="0.25">
      <c r="A14" s="6" t="s">
        <v>15</v>
      </c>
      <c r="B14" t="s">
        <v>650</v>
      </c>
      <c r="C14" t="s">
        <v>650</v>
      </c>
      <c r="D14" t="s">
        <v>646</v>
      </c>
    </row>
    <row r="15" spans="1:4" x14ac:dyDescent="0.25">
      <c r="A15" s="6" t="s">
        <v>16</v>
      </c>
      <c r="B15" t="s">
        <v>650</v>
      </c>
      <c r="C15" t="s">
        <v>650</v>
      </c>
      <c r="D15" t="s">
        <v>646</v>
      </c>
    </row>
    <row r="16" spans="1:4" x14ac:dyDescent="0.25">
      <c r="A16" s="6" t="s">
        <v>17</v>
      </c>
      <c r="B16" t="s">
        <v>650</v>
      </c>
      <c r="C16" t="s">
        <v>650</v>
      </c>
      <c r="D16" t="s">
        <v>646</v>
      </c>
    </row>
    <row r="17" spans="1:4" x14ac:dyDescent="0.25">
      <c r="A17" s="6" t="s">
        <v>18</v>
      </c>
      <c r="B17" t="s">
        <v>650</v>
      </c>
      <c r="C17" t="s">
        <v>650</v>
      </c>
      <c r="D17" t="s">
        <v>646</v>
      </c>
    </row>
    <row r="18" spans="1:4" x14ac:dyDescent="0.25">
      <c r="A18" s="6" t="s">
        <v>19</v>
      </c>
      <c r="B18" t="s">
        <v>651</v>
      </c>
      <c r="C18" t="s">
        <v>651</v>
      </c>
      <c r="D18" t="s">
        <v>652</v>
      </c>
    </row>
    <row r="19" spans="1:4" x14ac:dyDescent="0.25">
      <c r="A19" s="6" t="s">
        <v>20</v>
      </c>
      <c r="B19" t="s">
        <v>651</v>
      </c>
      <c r="C19" t="s">
        <v>651</v>
      </c>
      <c r="D19" t="s">
        <v>652</v>
      </c>
    </row>
    <row r="20" spans="1:4" x14ac:dyDescent="0.25">
      <c r="A20" s="6" t="s">
        <v>21</v>
      </c>
      <c r="B20" t="s">
        <v>651</v>
      </c>
      <c r="C20" t="s">
        <v>651</v>
      </c>
      <c r="D20" t="s">
        <v>652</v>
      </c>
    </row>
    <row r="21" spans="1:4" x14ac:dyDescent="0.25">
      <c r="A21" s="6" t="s">
        <v>22</v>
      </c>
      <c r="B21" t="s">
        <v>650</v>
      </c>
      <c r="C21" t="s">
        <v>650</v>
      </c>
      <c r="D21" t="s">
        <v>652</v>
      </c>
    </row>
    <row r="22" spans="1:4" x14ac:dyDescent="0.25">
      <c r="A22" s="6" t="s">
        <v>23</v>
      </c>
      <c r="B22" t="s">
        <v>650</v>
      </c>
      <c r="C22" t="s">
        <v>650</v>
      </c>
      <c r="D22" t="s">
        <v>652</v>
      </c>
    </row>
    <row r="23" spans="1:4" x14ac:dyDescent="0.25">
      <c r="A23" s="6" t="s">
        <v>24</v>
      </c>
      <c r="B23" t="s">
        <v>650</v>
      </c>
      <c r="C23" t="s">
        <v>650</v>
      </c>
      <c r="D23" t="s">
        <v>652</v>
      </c>
    </row>
    <row r="24" spans="1:4" x14ac:dyDescent="0.25">
      <c r="A24" s="6" t="s">
        <v>25</v>
      </c>
      <c r="B24" t="s">
        <v>650</v>
      </c>
      <c r="C24" t="s">
        <v>650</v>
      </c>
      <c r="D24" t="s">
        <v>652</v>
      </c>
    </row>
    <row r="25" spans="1:4" x14ac:dyDescent="0.25">
      <c r="A25" s="6" t="s">
        <v>26</v>
      </c>
      <c r="B25" t="s">
        <v>650</v>
      </c>
      <c r="C25" t="s">
        <v>650</v>
      </c>
      <c r="D25" t="s">
        <v>652</v>
      </c>
    </row>
    <row r="26" spans="1:4" x14ac:dyDescent="0.25">
      <c r="A26" s="6" t="s">
        <v>27</v>
      </c>
      <c r="B26" t="s">
        <v>650</v>
      </c>
      <c r="C26" t="s">
        <v>650</v>
      </c>
      <c r="D26" t="s">
        <v>652</v>
      </c>
    </row>
    <row r="27" spans="1:4" x14ac:dyDescent="0.25">
      <c r="A27" s="6" t="s">
        <v>28</v>
      </c>
      <c r="B27" t="s">
        <v>650</v>
      </c>
      <c r="C27" t="s">
        <v>650</v>
      </c>
      <c r="D27" t="s">
        <v>652</v>
      </c>
    </row>
    <row r="28" spans="1:4" x14ac:dyDescent="0.25">
      <c r="A28" s="6" t="s">
        <v>29</v>
      </c>
      <c r="B28" t="s">
        <v>650</v>
      </c>
      <c r="C28" t="s">
        <v>650</v>
      </c>
      <c r="D28" t="s">
        <v>652</v>
      </c>
    </row>
    <row r="29" spans="1:4" x14ac:dyDescent="0.25">
      <c r="A29" s="6" t="s">
        <v>30</v>
      </c>
      <c r="B29" t="s">
        <v>650</v>
      </c>
      <c r="C29" t="s">
        <v>650</v>
      </c>
      <c r="D29" t="s">
        <v>652</v>
      </c>
    </row>
    <row r="30" spans="1:4" x14ac:dyDescent="0.25">
      <c r="A30" s="6" t="s">
        <v>31</v>
      </c>
      <c r="B30" t="s">
        <v>650</v>
      </c>
      <c r="C30" t="s">
        <v>650</v>
      </c>
      <c r="D30" t="s">
        <v>653</v>
      </c>
    </row>
    <row r="31" spans="1:4" x14ac:dyDescent="0.25">
      <c r="A31" s="6" t="s">
        <v>32</v>
      </c>
      <c r="B31" t="s">
        <v>650</v>
      </c>
      <c r="C31" t="s">
        <v>650</v>
      </c>
      <c r="D31" t="s">
        <v>653</v>
      </c>
    </row>
    <row r="32" spans="1:4" x14ac:dyDescent="0.25">
      <c r="A32" s="6" t="s">
        <v>33</v>
      </c>
      <c r="B32" t="s">
        <v>650</v>
      </c>
      <c r="C32" t="s">
        <v>650</v>
      </c>
      <c r="D32" t="s">
        <v>646</v>
      </c>
    </row>
    <row r="33" spans="1:4" x14ac:dyDescent="0.25">
      <c r="A33" s="6" t="s">
        <v>34</v>
      </c>
      <c r="B33" t="s">
        <v>650</v>
      </c>
      <c r="C33" t="s">
        <v>650</v>
      </c>
      <c r="D33" t="s">
        <v>646</v>
      </c>
    </row>
    <row r="34" spans="1:4" x14ac:dyDescent="0.25">
      <c r="A34" s="6" t="s">
        <v>35</v>
      </c>
      <c r="B34" t="s">
        <v>650</v>
      </c>
      <c r="C34" t="s">
        <v>650</v>
      </c>
      <c r="D34" t="s">
        <v>646</v>
      </c>
    </row>
    <row r="35" spans="1:4" x14ac:dyDescent="0.25">
      <c r="A35" s="6" t="s">
        <v>36</v>
      </c>
      <c r="B35" t="s">
        <v>650</v>
      </c>
      <c r="C35" t="s">
        <v>650</v>
      </c>
      <c r="D35" t="s">
        <v>646</v>
      </c>
    </row>
    <row r="36" spans="1:4" x14ac:dyDescent="0.25">
      <c r="A36" s="6" t="s">
        <v>37</v>
      </c>
      <c r="B36" t="s">
        <v>650</v>
      </c>
      <c r="C36" t="s">
        <v>650</v>
      </c>
      <c r="D36" t="s">
        <v>646</v>
      </c>
    </row>
    <row r="37" spans="1:4" x14ac:dyDescent="0.25">
      <c r="A37" s="6" t="s">
        <v>38</v>
      </c>
      <c r="B37" t="s">
        <v>650</v>
      </c>
      <c r="C37" t="s">
        <v>650</v>
      </c>
      <c r="D37" t="s">
        <v>646</v>
      </c>
    </row>
    <row r="38" spans="1:4" x14ac:dyDescent="0.25">
      <c r="A38" s="6" t="s">
        <v>39</v>
      </c>
      <c r="B38" t="s">
        <v>650</v>
      </c>
      <c r="C38" t="s">
        <v>650</v>
      </c>
      <c r="D38" t="s">
        <v>646</v>
      </c>
    </row>
    <row r="39" spans="1:4" x14ac:dyDescent="0.25">
      <c r="A39" s="6" t="s">
        <v>40</v>
      </c>
      <c r="B39" t="s">
        <v>650</v>
      </c>
      <c r="C39" t="s">
        <v>650</v>
      </c>
      <c r="D39" t="s">
        <v>646</v>
      </c>
    </row>
    <row r="40" spans="1:4" x14ac:dyDescent="0.25">
      <c r="A40" s="6" t="s">
        <v>41</v>
      </c>
      <c r="B40" t="s">
        <v>650</v>
      </c>
      <c r="C40" t="s">
        <v>650</v>
      </c>
      <c r="D40" t="s">
        <v>646</v>
      </c>
    </row>
    <row r="41" spans="1:4" x14ac:dyDescent="0.25">
      <c r="A41" s="6" t="s">
        <v>42</v>
      </c>
      <c r="B41" t="s">
        <v>650</v>
      </c>
      <c r="C41" t="s">
        <v>650</v>
      </c>
      <c r="D41" t="s">
        <v>646</v>
      </c>
    </row>
    <row r="42" spans="1:4" x14ac:dyDescent="0.25">
      <c r="A42" s="6" t="s">
        <v>43</v>
      </c>
      <c r="B42" t="s">
        <v>650</v>
      </c>
      <c r="C42" t="s">
        <v>650</v>
      </c>
      <c r="D42" t="s">
        <v>654</v>
      </c>
    </row>
    <row r="43" spans="1:4" x14ac:dyDescent="0.25">
      <c r="A43" s="6" t="s">
        <v>44</v>
      </c>
      <c r="B43" t="s">
        <v>655</v>
      </c>
      <c r="C43" t="s">
        <v>656</v>
      </c>
      <c r="D43" t="s">
        <v>657</v>
      </c>
    </row>
    <row r="44" spans="1:4" x14ac:dyDescent="0.25">
      <c r="A44" s="6" t="s">
        <v>45</v>
      </c>
      <c r="B44" t="s">
        <v>650</v>
      </c>
      <c r="C44" t="s">
        <v>650</v>
      </c>
      <c r="D44" t="s">
        <v>646</v>
      </c>
    </row>
    <row r="45" spans="1:4" x14ac:dyDescent="0.25">
      <c r="A45" s="6" t="s">
        <v>48</v>
      </c>
      <c r="B45" t="s">
        <v>650</v>
      </c>
      <c r="C45" t="s">
        <v>650</v>
      </c>
      <c r="D45" t="s">
        <v>659</v>
      </c>
    </row>
    <row r="46" spans="1:4" x14ac:dyDescent="0.25">
      <c r="A46" s="6" t="s">
        <v>49</v>
      </c>
      <c r="B46" t="s">
        <v>655</v>
      </c>
      <c r="C46" t="s">
        <v>660</v>
      </c>
      <c r="D46" t="s">
        <v>661</v>
      </c>
    </row>
    <row r="47" spans="1:4" x14ac:dyDescent="0.25">
      <c r="A47" s="6" t="s">
        <v>50</v>
      </c>
      <c r="B47" t="s">
        <v>650</v>
      </c>
      <c r="C47" t="s">
        <v>650</v>
      </c>
      <c r="D47" t="s">
        <v>646</v>
      </c>
    </row>
    <row r="48" spans="1:4" x14ac:dyDescent="0.25">
      <c r="A48" s="6" t="s">
        <v>51</v>
      </c>
      <c r="B48" t="s">
        <v>650</v>
      </c>
      <c r="C48" t="s">
        <v>650</v>
      </c>
      <c r="D48" t="s">
        <v>646</v>
      </c>
    </row>
    <row r="49" spans="1:4" x14ac:dyDescent="0.25">
      <c r="A49" s="6" t="s">
        <v>52</v>
      </c>
      <c r="B49" t="s">
        <v>662</v>
      </c>
      <c r="C49" t="s">
        <v>663</v>
      </c>
      <c r="D49" t="s">
        <v>664</v>
      </c>
    </row>
    <row r="50" spans="1:4" x14ac:dyDescent="0.25">
      <c r="A50" s="6" t="s">
        <v>53</v>
      </c>
      <c r="B50" t="s">
        <v>650</v>
      </c>
      <c r="C50" t="s">
        <v>650</v>
      </c>
      <c r="D50" t="s">
        <v>646</v>
      </c>
    </row>
    <row r="51" spans="1:4" x14ac:dyDescent="0.25">
      <c r="A51" s="6" t="s">
        <v>54</v>
      </c>
      <c r="B51" t="s">
        <v>655</v>
      </c>
      <c r="C51" t="s">
        <v>665</v>
      </c>
      <c r="D51" t="s">
        <v>666</v>
      </c>
    </row>
    <row r="52" spans="1:4" x14ac:dyDescent="0.25">
      <c r="A52" s="6" t="s">
        <v>55</v>
      </c>
      <c r="B52" t="s">
        <v>650</v>
      </c>
      <c r="C52" t="s">
        <v>650</v>
      </c>
      <c r="D52" t="s">
        <v>667</v>
      </c>
    </row>
    <row r="53" spans="1:4" x14ac:dyDescent="0.25">
      <c r="A53" s="6" t="s">
        <v>56</v>
      </c>
      <c r="B53" t="s">
        <v>650</v>
      </c>
      <c r="C53" t="s">
        <v>650</v>
      </c>
      <c r="D53" t="s">
        <v>668</v>
      </c>
    </row>
    <row r="54" spans="1:4" x14ac:dyDescent="0.25">
      <c r="A54" s="6" t="s">
        <v>57</v>
      </c>
      <c r="B54" t="s">
        <v>650</v>
      </c>
      <c r="C54" t="s">
        <v>650</v>
      </c>
      <c r="D54" t="s">
        <v>646</v>
      </c>
    </row>
    <row r="55" spans="1:4" x14ac:dyDescent="0.25">
      <c r="A55" s="6" t="s">
        <v>58</v>
      </c>
      <c r="B55" t="s">
        <v>655</v>
      </c>
      <c r="C55" t="s">
        <v>669</v>
      </c>
      <c r="D55" t="s">
        <v>670</v>
      </c>
    </row>
    <row r="56" spans="1:4" x14ac:dyDescent="0.25">
      <c r="A56" s="6" t="s">
        <v>59</v>
      </c>
      <c r="B56" t="s">
        <v>650</v>
      </c>
      <c r="C56" t="s">
        <v>650</v>
      </c>
      <c r="D56" t="s">
        <v>646</v>
      </c>
    </row>
    <row r="57" spans="1:4" x14ac:dyDescent="0.25">
      <c r="A57" s="6" t="s">
        <v>60</v>
      </c>
      <c r="B57" t="s">
        <v>655</v>
      </c>
      <c r="C57" t="s">
        <v>671</v>
      </c>
      <c r="D57" t="s">
        <v>672</v>
      </c>
    </row>
    <row r="58" spans="1:4" x14ac:dyDescent="0.25">
      <c r="A58" s="6" t="s">
        <v>61</v>
      </c>
      <c r="B58" t="s">
        <v>650</v>
      </c>
      <c r="C58" t="s">
        <v>650</v>
      </c>
      <c r="D58" t="s">
        <v>646</v>
      </c>
    </row>
    <row r="59" spans="1:4" x14ac:dyDescent="0.25">
      <c r="A59" s="6" t="s">
        <v>62</v>
      </c>
      <c r="B59" t="s">
        <v>655</v>
      </c>
      <c r="C59" t="s">
        <v>673</v>
      </c>
      <c r="D59" t="s">
        <v>674</v>
      </c>
    </row>
    <row r="60" spans="1:4" x14ac:dyDescent="0.25">
      <c r="A60" s="6" t="s">
        <v>63</v>
      </c>
      <c r="B60" t="s">
        <v>650</v>
      </c>
      <c r="C60" t="s">
        <v>650</v>
      </c>
      <c r="D60" t="s">
        <v>646</v>
      </c>
    </row>
    <row r="61" spans="1:4" x14ac:dyDescent="0.25">
      <c r="A61" s="6" t="s">
        <v>64</v>
      </c>
      <c r="B61" t="s">
        <v>650</v>
      </c>
      <c r="C61" t="s">
        <v>650</v>
      </c>
      <c r="D61" t="s">
        <v>646</v>
      </c>
    </row>
    <row r="62" spans="1:4" x14ac:dyDescent="0.25">
      <c r="A62" s="6" t="s">
        <v>65</v>
      </c>
      <c r="B62" t="s">
        <v>655</v>
      </c>
      <c r="C62" t="s">
        <v>675</v>
      </c>
      <c r="D62" t="s">
        <v>676</v>
      </c>
    </row>
    <row r="63" spans="1:4" x14ac:dyDescent="0.25">
      <c r="A63" s="6" t="s">
        <v>66</v>
      </c>
      <c r="B63" t="s">
        <v>655</v>
      </c>
      <c r="C63" t="s">
        <v>677</v>
      </c>
      <c r="D63" t="s">
        <v>678</v>
      </c>
    </row>
    <row r="64" spans="1:4" x14ac:dyDescent="0.25">
      <c r="A64" s="6" t="s">
        <v>67</v>
      </c>
      <c r="B64" t="s">
        <v>650</v>
      </c>
      <c r="C64" t="s">
        <v>650</v>
      </c>
      <c r="D64" t="s">
        <v>646</v>
      </c>
    </row>
    <row r="65" spans="1:4" x14ac:dyDescent="0.25">
      <c r="A65" s="6" t="s">
        <v>68</v>
      </c>
      <c r="B65" t="s">
        <v>650</v>
      </c>
      <c r="C65" t="s">
        <v>650</v>
      </c>
      <c r="D65" t="s">
        <v>646</v>
      </c>
    </row>
    <row r="66" spans="1:4" x14ac:dyDescent="0.25">
      <c r="A66" s="6" t="s">
        <v>69</v>
      </c>
      <c r="B66" t="s">
        <v>650</v>
      </c>
      <c r="C66" t="s">
        <v>650</v>
      </c>
      <c r="D66" t="s">
        <v>646</v>
      </c>
    </row>
    <row r="67" spans="1:4" x14ac:dyDescent="0.25">
      <c r="A67" s="6" t="s">
        <v>70</v>
      </c>
      <c r="B67" t="s">
        <v>650</v>
      </c>
      <c r="C67" t="s">
        <v>650</v>
      </c>
      <c r="D67" t="s">
        <v>646</v>
      </c>
    </row>
    <row r="68" spans="1:4" x14ac:dyDescent="0.25">
      <c r="A68" s="6" t="s">
        <v>71</v>
      </c>
      <c r="B68" t="s">
        <v>650</v>
      </c>
      <c r="C68" t="s">
        <v>650</v>
      </c>
      <c r="D68" t="s">
        <v>646</v>
      </c>
    </row>
    <row r="69" spans="1:4" x14ac:dyDescent="0.25">
      <c r="A69" s="6" t="s">
        <v>72</v>
      </c>
      <c r="B69" t="s">
        <v>650</v>
      </c>
      <c r="C69" t="s">
        <v>650</v>
      </c>
      <c r="D69" t="s">
        <v>646</v>
      </c>
    </row>
    <row r="70" spans="1:4" x14ac:dyDescent="0.25">
      <c r="A70" s="6" t="s">
        <v>74</v>
      </c>
      <c r="B70" t="s">
        <v>650</v>
      </c>
      <c r="C70" t="s">
        <v>650</v>
      </c>
      <c r="D70" t="s">
        <v>680</v>
      </c>
    </row>
    <row r="71" spans="1:4" x14ac:dyDescent="0.25">
      <c r="A71" s="6" t="s">
        <v>75</v>
      </c>
      <c r="B71" t="s">
        <v>650</v>
      </c>
      <c r="C71" t="s">
        <v>650</v>
      </c>
      <c r="D71" t="s">
        <v>646</v>
      </c>
    </row>
    <row r="72" spans="1:4" x14ac:dyDescent="0.25">
      <c r="A72" s="6" t="s">
        <v>76</v>
      </c>
      <c r="B72" t="s">
        <v>650</v>
      </c>
      <c r="C72" t="s">
        <v>650</v>
      </c>
      <c r="D72" t="s">
        <v>681</v>
      </c>
    </row>
    <row r="73" spans="1:4" x14ac:dyDescent="0.25">
      <c r="A73" s="6" t="s">
        <v>77</v>
      </c>
      <c r="B73" t="s">
        <v>650</v>
      </c>
      <c r="C73" t="s">
        <v>650</v>
      </c>
      <c r="D73" t="s">
        <v>646</v>
      </c>
    </row>
    <row r="74" spans="1:4" x14ac:dyDescent="0.25">
      <c r="A74" s="6" t="s">
        <v>78</v>
      </c>
      <c r="B74" t="s">
        <v>655</v>
      </c>
      <c r="C74" t="s">
        <v>682</v>
      </c>
      <c r="D74" t="s">
        <v>683</v>
      </c>
    </row>
    <row r="75" spans="1:4" x14ac:dyDescent="0.25">
      <c r="A75" s="6" t="s">
        <v>79</v>
      </c>
      <c r="B75" t="s">
        <v>650</v>
      </c>
      <c r="C75" t="s">
        <v>650</v>
      </c>
      <c r="D75" t="s">
        <v>646</v>
      </c>
    </row>
    <row r="76" spans="1:4" x14ac:dyDescent="0.25">
      <c r="A76" s="6" t="s">
        <v>80</v>
      </c>
      <c r="B76" t="s">
        <v>650</v>
      </c>
      <c r="C76" t="s">
        <v>650</v>
      </c>
      <c r="D76" t="s">
        <v>646</v>
      </c>
    </row>
    <row r="77" spans="1:4" x14ac:dyDescent="0.25">
      <c r="A77" s="6" t="s">
        <v>81</v>
      </c>
      <c r="B77" t="s">
        <v>650</v>
      </c>
      <c r="C77" t="s">
        <v>650</v>
      </c>
      <c r="D77" t="s">
        <v>646</v>
      </c>
    </row>
    <row r="78" spans="1:4" x14ac:dyDescent="0.25">
      <c r="A78" s="6" t="s">
        <v>82</v>
      </c>
      <c r="B78" t="s">
        <v>650</v>
      </c>
      <c r="C78" t="s">
        <v>650</v>
      </c>
      <c r="D78" t="s">
        <v>646</v>
      </c>
    </row>
    <row r="79" spans="1:4" x14ac:dyDescent="0.25">
      <c r="A79" s="6" t="s">
        <v>83</v>
      </c>
      <c r="B79" t="s">
        <v>650</v>
      </c>
      <c r="C79" t="s">
        <v>650</v>
      </c>
      <c r="D79" t="s">
        <v>646</v>
      </c>
    </row>
    <row r="80" spans="1:4" x14ac:dyDescent="0.25">
      <c r="A80" s="6" t="s">
        <v>84</v>
      </c>
      <c r="B80" t="s">
        <v>650</v>
      </c>
      <c r="C80" t="s">
        <v>650</v>
      </c>
      <c r="D80" t="s">
        <v>646</v>
      </c>
    </row>
    <row r="81" spans="1:4" x14ac:dyDescent="0.25">
      <c r="A81" s="6" t="s">
        <v>85</v>
      </c>
      <c r="B81" t="s">
        <v>650</v>
      </c>
      <c r="C81" t="s">
        <v>650</v>
      </c>
      <c r="D81" t="s">
        <v>646</v>
      </c>
    </row>
    <row r="82" spans="1:4" x14ac:dyDescent="0.25">
      <c r="A82" s="6" t="s">
        <v>86</v>
      </c>
      <c r="B82" t="s">
        <v>650</v>
      </c>
      <c r="C82" t="s">
        <v>650</v>
      </c>
      <c r="D82" t="s">
        <v>646</v>
      </c>
    </row>
    <row r="83" spans="1:4" x14ac:dyDescent="0.25">
      <c r="A83" s="6" t="s">
        <v>87</v>
      </c>
      <c r="B83" t="s">
        <v>650</v>
      </c>
      <c r="C83" t="s">
        <v>650</v>
      </c>
      <c r="D83" t="s">
        <v>646</v>
      </c>
    </row>
    <row r="84" spans="1:4" x14ac:dyDescent="0.25">
      <c r="A84" s="6" t="s">
        <v>88</v>
      </c>
      <c r="B84" t="s">
        <v>650</v>
      </c>
      <c r="C84" t="s">
        <v>650</v>
      </c>
      <c r="D84" t="s">
        <v>646</v>
      </c>
    </row>
    <row r="85" spans="1:4" x14ac:dyDescent="0.25">
      <c r="A85" s="6" t="s">
        <v>89</v>
      </c>
      <c r="B85" t="s">
        <v>650</v>
      </c>
      <c r="C85" t="s">
        <v>650</v>
      </c>
      <c r="D85" t="s">
        <v>684</v>
      </c>
    </row>
    <row r="86" spans="1:4" x14ac:dyDescent="0.25">
      <c r="A86" s="6" t="s">
        <v>90</v>
      </c>
      <c r="B86" t="s">
        <v>650</v>
      </c>
      <c r="C86" t="s">
        <v>685</v>
      </c>
      <c r="D86" t="s">
        <v>686</v>
      </c>
    </row>
    <row r="87" spans="1:4" x14ac:dyDescent="0.25">
      <c r="A87" s="6" t="s">
        <v>91</v>
      </c>
      <c r="B87" t="s">
        <v>650</v>
      </c>
      <c r="C87" t="s">
        <v>650</v>
      </c>
      <c r="D87" t="s">
        <v>687</v>
      </c>
    </row>
    <row r="88" spans="1:4" x14ac:dyDescent="0.25">
      <c r="A88" s="6" t="s">
        <v>92</v>
      </c>
      <c r="B88" t="s">
        <v>650</v>
      </c>
      <c r="C88" t="s">
        <v>650</v>
      </c>
      <c r="D88" t="s">
        <v>687</v>
      </c>
    </row>
    <row r="89" spans="1:4" x14ac:dyDescent="0.25">
      <c r="A89" s="6" t="s">
        <v>93</v>
      </c>
      <c r="B89" t="s">
        <v>688</v>
      </c>
      <c r="C89" t="s">
        <v>689</v>
      </c>
      <c r="D89" t="s">
        <v>690</v>
      </c>
    </row>
    <row r="90" spans="1:4" x14ac:dyDescent="0.25">
      <c r="A90" s="6" t="s">
        <v>94</v>
      </c>
      <c r="B90" t="s">
        <v>650</v>
      </c>
      <c r="C90" t="s">
        <v>650</v>
      </c>
      <c r="D90" t="s">
        <v>646</v>
      </c>
    </row>
    <row r="91" spans="1:4" x14ac:dyDescent="0.25">
      <c r="A91" s="6" t="s">
        <v>95</v>
      </c>
      <c r="B91" t="s">
        <v>650</v>
      </c>
      <c r="C91" t="s">
        <v>650</v>
      </c>
      <c r="D91" t="s">
        <v>691</v>
      </c>
    </row>
    <row r="92" spans="1:4" x14ac:dyDescent="0.25">
      <c r="A92" s="6" t="s">
        <v>96</v>
      </c>
      <c r="B92" t="s">
        <v>655</v>
      </c>
      <c r="C92" t="s">
        <v>692</v>
      </c>
      <c r="D92" t="s">
        <v>693</v>
      </c>
    </row>
    <row r="93" spans="1:4" x14ac:dyDescent="0.25">
      <c r="A93" s="6" t="s">
        <v>97</v>
      </c>
      <c r="B93" t="s">
        <v>650</v>
      </c>
      <c r="C93" t="s">
        <v>650</v>
      </c>
      <c r="D93" t="s">
        <v>646</v>
      </c>
    </row>
    <row r="94" spans="1:4" x14ac:dyDescent="0.25">
      <c r="A94" s="6" t="s">
        <v>98</v>
      </c>
      <c r="B94" t="s">
        <v>650</v>
      </c>
      <c r="C94" t="s">
        <v>650</v>
      </c>
      <c r="D94" t="s">
        <v>646</v>
      </c>
    </row>
    <row r="95" spans="1:4" x14ac:dyDescent="0.25">
      <c r="A95" s="6" t="s">
        <v>99</v>
      </c>
      <c r="B95" t="s">
        <v>650</v>
      </c>
      <c r="C95" t="s">
        <v>650</v>
      </c>
      <c r="D95" t="s">
        <v>646</v>
      </c>
    </row>
    <row r="96" spans="1:4" x14ac:dyDescent="0.25">
      <c r="A96" s="6" t="s">
        <v>100</v>
      </c>
      <c r="B96" t="s">
        <v>650</v>
      </c>
      <c r="C96" t="s">
        <v>650</v>
      </c>
      <c r="D96" t="s">
        <v>646</v>
      </c>
    </row>
    <row r="97" spans="1:4" x14ac:dyDescent="0.25">
      <c r="A97" s="6" t="s">
        <v>101</v>
      </c>
      <c r="B97" t="s">
        <v>650</v>
      </c>
      <c r="C97" t="s">
        <v>650</v>
      </c>
      <c r="D97" t="s">
        <v>646</v>
      </c>
    </row>
    <row r="98" spans="1:4" x14ac:dyDescent="0.25">
      <c r="A98" s="6" t="s">
        <v>102</v>
      </c>
      <c r="B98" t="s">
        <v>650</v>
      </c>
      <c r="C98" t="s">
        <v>650</v>
      </c>
      <c r="D98" t="s">
        <v>646</v>
      </c>
    </row>
    <row r="99" spans="1:4" x14ac:dyDescent="0.25">
      <c r="A99" s="6" t="s">
        <v>103</v>
      </c>
      <c r="B99" t="s">
        <v>650</v>
      </c>
      <c r="C99" t="s">
        <v>650</v>
      </c>
      <c r="D99" t="s">
        <v>646</v>
      </c>
    </row>
    <row r="100" spans="1:4" x14ac:dyDescent="0.25">
      <c r="A100" s="6" t="s">
        <v>104</v>
      </c>
      <c r="B100" t="s">
        <v>655</v>
      </c>
      <c r="C100" t="s">
        <v>694</v>
      </c>
      <c r="D100" t="s">
        <v>695</v>
      </c>
    </row>
    <row r="101" spans="1:4" x14ac:dyDescent="0.25">
      <c r="A101" s="6" t="s">
        <v>105</v>
      </c>
      <c r="B101" t="s">
        <v>655</v>
      </c>
      <c r="C101" t="s">
        <v>696</v>
      </c>
      <c r="D101" t="s">
        <v>697</v>
      </c>
    </row>
    <row r="102" spans="1:4" x14ac:dyDescent="0.25">
      <c r="A102" s="6" t="s">
        <v>106</v>
      </c>
      <c r="B102" t="s">
        <v>650</v>
      </c>
      <c r="C102" t="s">
        <v>650</v>
      </c>
      <c r="D102" t="s">
        <v>646</v>
      </c>
    </row>
    <row r="103" spans="1:4" x14ac:dyDescent="0.25">
      <c r="A103" s="6" t="s">
        <v>107</v>
      </c>
      <c r="B103" t="s">
        <v>650</v>
      </c>
      <c r="C103" t="s">
        <v>650</v>
      </c>
      <c r="D103" t="s">
        <v>646</v>
      </c>
    </row>
    <row r="104" spans="1:4" x14ac:dyDescent="0.25">
      <c r="A104" s="6" t="s">
        <v>108</v>
      </c>
      <c r="B104" t="s">
        <v>650</v>
      </c>
      <c r="C104" t="s">
        <v>650</v>
      </c>
      <c r="D104" t="s">
        <v>646</v>
      </c>
    </row>
    <row r="105" spans="1:4" x14ac:dyDescent="0.25">
      <c r="A105" s="6" t="s">
        <v>109</v>
      </c>
      <c r="B105" t="s">
        <v>650</v>
      </c>
      <c r="C105" t="s">
        <v>650</v>
      </c>
      <c r="D105" t="s">
        <v>646</v>
      </c>
    </row>
    <row r="106" spans="1:4" x14ac:dyDescent="0.25">
      <c r="A106" s="6" t="s">
        <v>110</v>
      </c>
      <c r="B106" t="s">
        <v>650</v>
      </c>
      <c r="C106" t="s">
        <v>650</v>
      </c>
      <c r="D106" t="s">
        <v>646</v>
      </c>
    </row>
    <row r="107" spans="1:4" x14ac:dyDescent="0.25">
      <c r="A107" s="6" t="s">
        <v>111</v>
      </c>
      <c r="B107" t="s">
        <v>650</v>
      </c>
      <c r="C107" t="s">
        <v>650</v>
      </c>
      <c r="D107" t="s">
        <v>646</v>
      </c>
    </row>
    <row r="108" spans="1:4" x14ac:dyDescent="0.25">
      <c r="A108" s="6" t="s">
        <v>112</v>
      </c>
      <c r="B108" t="s">
        <v>650</v>
      </c>
      <c r="C108" t="s">
        <v>650</v>
      </c>
      <c r="D108" t="s">
        <v>646</v>
      </c>
    </row>
    <row r="109" spans="1:4" x14ac:dyDescent="0.25">
      <c r="A109" s="6" t="s">
        <v>113</v>
      </c>
      <c r="B109" t="s">
        <v>650</v>
      </c>
      <c r="C109" t="s">
        <v>650</v>
      </c>
      <c r="D109" t="s">
        <v>646</v>
      </c>
    </row>
    <row r="110" spans="1:4" x14ac:dyDescent="0.25">
      <c r="A110" s="6" t="s">
        <v>114</v>
      </c>
      <c r="B110" t="s">
        <v>650</v>
      </c>
      <c r="C110" t="s">
        <v>650</v>
      </c>
      <c r="D110" t="s">
        <v>646</v>
      </c>
    </row>
    <row r="111" spans="1:4" x14ac:dyDescent="0.25">
      <c r="A111" s="6" t="s">
        <v>115</v>
      </c>
      <c r="B111" t="s">
        <v>650</v>
      </c>
      <c r="C111" t="s">
        <v>650</v>
      </c>
      <c r="D111" t="s">
        <v>646</v>
      </c>
    </row>
    <row r="112" spans="1:4" x14ac:dyDescent="0.25">
      <c r="A112" s="6" t="s">
        <v>116</v>
      </c>
      <c r="B112" t="s">
        <v>650</v>
      </c>
      <c r="C112" t="s">
        <v>650</v>
      </c>
      <c r="D112" t="s">
        <v>646</v>
      </c>
    </row>
    <row r="113" spans="1:4" x14ac:dyDescent="0.25">
      <c r="A113" s="6" t="s">
        <v>117</v>
      </c>
      <c r="B113" t="s">
        <v>650</v>
      </c>
      <c r="C113" t="s">
        <v>650</v>
      </c>
      <c r="D113" t="s">
        <v>646</v>
      </c>
    </row>
    <row r="114" spans="1:4" x14ac:dyDescent="0.25">
      <c r="A114" s="6" t="s">
        <v>118</v>
      </c>
      <c r="B114" t="s">
        <v>650</v>
      </c>
      <c r="C114" t="s">
        <v>650</v>
      </c>
      <c r="D114" t="s">
        <v>646</v>
      </c>
    </row>
    <row r="115" spans="1:4" x14ac:dyDescent="0.25">
      <c r="A115" s="6" t="s">
        <v>119</v>
      </c>
      <c r="B115" t="s">
        <v>650</v>
      </c>
      <c r="C115" t="s">
        <v>650</v>
      </c>
      <c r="D115" t="s">
        <v>646</v>
      </c>
    </row>
    <row r="116" spans="1:4" x14ac:dyDescent="0.25">
      <c r="A116" s="6" t="s">
        <v>120</v>
      </c>
      <c r="B116" t="s">
        <v>655</v>
      </c>
      <c r="C116" t="s">
        <v>698</v>
      </c>
      <c r="D116" t="s">
        <v>699</v>
      </c>
    </row>
    <row r="117" spans="1:4" x14ac:dyDescent="0.25">
      <c r="A117" s="6" t="s">
        <v>121</v>
      </c>
      <c r="B117" t="s">
        <v>650</v>
      </c>
      <c r="C117" t="s">
        <v>650</v>
      </c>
      <c r="D117" t="s">
        <v>646</v>
      </c>
    </row>
    <row r="118" spans="1:4" x14ac:dyDescent="0.25">
      <c r="A118" s="6" t="s">
        <v>122</v>
      </c>
      <c r="B118" t="s">
        <v>662</v>
      </c>
      <c r="C118" t="s">
        <v>700</v>
      </c>
      <c r="D118" t="s">
        <v>701</v>
      </c>
    </row>
    <row r="119" spans="1:4" x14ac:dyDescent="0.25">
      <c r="A119" s="6" t="s">
        <v>123</v>
      </c>
      <c r="B119" t="s">
        <v>655</v>
      </c>
      <c r="C119" t="s">
        <v>702</v>
      </c>
      <c r="D119" t="s">
        <v>703</v>
      </c>
    </row>
    <row r="120" spans="1:4" x14ac:dyDescent="0.25">
      <c r="A120" s="6" t="s">
        <v>124</v>
      </c>
      <c r="B120" t="s">
        <v>650</v>
      </c>
      <c r="C120" t="s">
        <v>650</v>
      </c>
      <c r="D120" t="s">
        <v>646</v>
      </c>
    </row>
    <row r="121" spans="1:4" x14ac:dyDescent="0.25">
      <c r="A121" s="6" t="s">
        <v>125</v>
      </c>
      <c r="B121" t="s">
        <v>655</v>
      </c>
      <c r="C121" t="s">
        <v>704</v>
      </c>
      <c r="D121" t="s">
        <v>705</v>
      </c>
    </row>
    <row r="122" spans="1:4" x14ac:dyDescent="0.25">
      <c r="A122" s="6" t="s">
        <v>126</v>
      </c>
      <c r="B122" t="s">
        <v>706</v>
      </c>
      <c r="C122" t="s">
        <v>706</v>
      </c>
      <c r="D122" t="s">
        <v>707</v>
      </c>
    </row>
    <row r="123" spans="1:4" x14ac:dyDescent="0.25">
      <c r="A123" s="6" t="s">
        <v>127</v>
      </c>
      <c r="B123" t="s">
        <v>650</v>
      </c>
      <c r="C123" t="s">
        <v>650</v>
      </c>
      <c r="D123" t="s">
        <v>646</v>
      </c>
    </row>
    <row r="124" spans="1:4" x14ac:dyDescent="0.25">
      <c r="A124" s="6" t="s">
        <v>128</v>
      </c>
      <c r="B124" t="s">
        <v>650</v>
      </c>
      <c r="C124" t="s">
        <v>650</v>
      </c>
      <c r="D124" t="s">
        <v>646</v>
      </c>
    </row>
    <row r="125" spans="1:4" x14ac:dyDescent="0.25">
      <c r="A125" s="6" t="s">
        <v>129</v>
      </c>
      <c r="B125" t="s">
        <v>650</v>
      </c>
      <c r="C125" t="s">
        <v>650</v>
      </c>
      <c r="D125" t="s">
        <v>646</v>
      </c>
    </row>
    <row r="126" spans="1:4" x14ac:dyDescent="0.25">
      <c r="A126" s="6" t="s">
        <v>130</v>
      </c>
      <c r="B126" t="s">
        <v>650</v>
      </c>
      <c r="C126" t="s">
        <v>650</v>
      </c>
      <c r="D126" t="s">
        <v>646</v>
      </c>
    </row>
    <row r="127" spans="1:4" x14ac:dyDescent="0.25">
      <c r="A127" s="6" t="s">
        <v>131</v>
      </c>
      <c r="B127" t="s">
        <v>662</v>
      </c>
      <c r="C127" t="s">
        <v>708</v>
      </c>
      <c r="D127" t="s">
        <v>709</v>
      </c>
    </row>
    <row r="128" spans="1:4" x14ac:dyDescent="0.25">
      <c r="A128" s="6" t="s">
        <v>132</v>
      </c>
      <c r="B128" t="s">
        <v>688</v>
      </c>
      <c r="C128" t="s">
        <v>710</v>
      </c>
      <c r="D128" t="s">
        <v>711</v>
      </c>
    </row>
    <row r="129" spans="1:4" x14ac:dyDescent="0.25">
      <c r="A129" s="6" t="s">
        <v>133</v>
      </c>
      <c r="B129" t="s">
        <v>655</v>
      </c>
      <c r="C129" t="s">
        <v>712</v>
      </c>
      <c r="D129" t="s">
        <v>713</v>
      </c>
    </row>
    <row r="130" spans="1:4" x14ac:dyDescent="0.25">
      <c r="A130" s="6" t="s">
        <v>134</v>
      </c>
      <c r="B130" t="s">
        <v>650</v>
      </c>
      <c r="C130" t="s">
        <v>650</v>
      </c>
      <c r="D130" t="s">
        <v>714</v>
      </c>
    </row>
    <row r="131" spans="1:4" x14ac:dyDescent="0.25">
      <c r="A131" s="6" t="s">
        <v>135</v>
      </c>
      <c r="B131" t="s">
        <v>655</v>
      </c>
      <c r="C131" t="s">
        <v>715</v>
      </c>
      <c r="D131" t="s">
        <v>716</v>
      </c>
    </row>
    <row r="132" spans="1:4" x14ac:dyDescent="0.25">
      <c r="A132" s="6" t="s">
        <v>136</v>
      </c>
      <c r="B132" t="s">
        <v>650</v>
      </c>
      <c r="C132" t="s">
        <v>650</v>
      </c>
      <c r="D132" t="s">
        <v>646</v>
      </c>
    </row>
    <row r="133" spans="1:4" x14ac:dyDescent="0.25">
      <c r="A133" s="6" t="s">
        <v>137</v>
      </c>
      <c r="B133" t="s">
        <v>650</v>
      </c>
      <c r="C133" t="s">
        <v>650</v>
      </c>
      <c r="D133" t="s">
        <v>646</v>
      </c>
    </row>
    <row r="134" spans="1:4" x14ac:dyDescent="0.25">
      <c r="A134" s="6" t="s">
        <v>138</v>
      </c>
      <c r="B134" t="s">
        <v>650</v>
      </c>
      <c r="C134" t="s">
        <v>650</v>
      </c>
      <c r="D134" t="s">
        <v>646</v>
      </c>
    </row>
    <row r="135" spans="1:4" x14ac:dyDescent="0.25">
      <c r="A135" s="6" t="s">
        <v>139</v>
      </c>
      <c r="B135" t="s">
        <v>650</v>
      </c>
      <c r="C135" t="s">
        <v>650</v>
      </c>
      <c r="D135" t="s">
        <v>646</v>
      </c>
    </row>
    <row r="136" spans="1:4" x14ac:dyDescent="0.25">
      <c r="A136" s="6" t="s">
        <v>140</v>
      </c>
      <c r="B136" t="s">
        <v>650</v>
      </c>
      <c r="C136" t="s">
        <v>650</v>
      </c>
      <c r="D136" t="s">
        <v>646</v>
      </c>
    </row>
    <row r="137" spans="1:4" x14ac:dyDescent="0.25">
      <c r="A137" s="6" t="s">
        <v>141</v>
      </c>
      <c r="B137" t="s">
        <v>650</v>
      </c>
      <c r="C137" t="s">
        <v>650</v>
      </c>
      <c r="D137" t="s">
        <v>646</v>
      </c>
    </row>
    <row r="138" spans="1:4" x14ac:dyDescent="0.25">
      <c r="A138" s="6" t="s">
        <v>142</v>
      </c>
      <c r="B138" t="s">
        <v>650</v>
      </c>
      <c r="C138" t="s">
        <v>717</v>
      </c>
      <c r="D138" t="s">
        <v>646</v>
      </c>
    </row>
    <row r="139" spans="1:4" x14ac:dyDescent="0.25">
      <c r="A139" s="6" t="s">
        <v>143</v>
      </c>
      <c r="B139" t="s">
        <v>650</v>
      </c>
      <c r="C139" t="s">
        <v>650</v>
      </c>
      <c r="D139" t="s">
        <v>718</v>
      </c>
    </row>
    <row r="140" spans="1:4" x14ac:dyDescent="0.25">
      <c r="A140" s="6" t="s">
        <v>144</v>
      </c>
      <c r="B140" t="s">
        <v>650</v>
      </c>
      <c r="C140" t="s">
        <v>650</v>
      </c>
      <c r="D140" t="s">
        <v>646</v>
      </c>
    </row>
    <row r="141" spans="1:4" x14ac:dyDescent="0.25">
      <c r="A141" s="6" t="s">
        <v>145</v>
      </c>
      <c r="B141" t="s">
        <v>650</v>
      </c>
      <c r="C141" t="s">
        <v>650</v>
      </c>
      <c r="D141" t="s">
        <v>646</v>
      </c>
    </row>
    <row r="142" spans="1:4" x14ac:dyDescent="0.25">
      <c r="A142" s="6" t="s">
        <v>146</v>
      </c>
      <c r="B142" t="s">
        <v>655</v>
      </c>
      <c r="C142" t="s">
        <v>719</v>
      </c>
      <c r="D142" t="s">
        <v>720</v>
      </c>
    </row>
    <row r="143" spans="1:4" x14ac:dyDescent="0.25">
      <c r="A143" s="6" t="s">
        <v>147</v>
      </c>
      <c r="B143" t="s">
        <v>650</v>
      </c>
      <c r="C143" t="s">
        <v>650</v>
      </c>
      <c r="D143" t="s">
        <v>646</v>
      </c>
    </row>
    <row r="144" spans="1:4" x14ac:dyDescent="0.25">
      <c r="A144" s="6" t="s">
        <v>148</v>
      </c>
      <c r="B144" t="s">
        <v>650</v>
      </c>
      <c r="C144" t="s">
        <v>650</v>
      </c>
      <c r="D144" t="s">
        <v>646</v>
      </c>
    </row>
    <row r="145" spans="1:4" x14ac:dyDescent="0.25">
      <c r="A145" s="6" t="s">
        <v>149</v>
      </c>
      <c r="B145" t="s">
        <v>650</v>
      </c>
      <c r="C145" t="s">
        <v>650</v>
      </c>
      <c r="D145" t="s">
        <v>646</v>
      </c>
    </row>
    <row r="146" spans="1:4" x14ac:dyDescent="0.25">
      <c r="A146" s="6" t="s">
        <v>150</v>
      </c>
      <c r="B146" t="s">
        <v>650</v>
      </c>
      <c r="C146" t="s">
        <v>650</v>
      </c>
      <c r="D146" t="s">
        <v>646</v>
      </c>
    </row>
    <row r="147" spans="1:4" x14ac:dyDescent="0.25">
      <c r="A147" s="6" t="s">
        <v>151</v>
      </c>
      <c r="B147" t="s">
        <v>650</v>
      </c>
      <c r="C147" t="s">
        <v>650</v>
      </c>
      <c r="D147" t="s">
        <v>646</v>
      </c>
    </row>
    <row r="148" spans="1:4" x14ac:dyDescent="0.25">
      <c r="A148" s="6" t="s">
        <v>152</v>
      </c>
      <c r="B148" t="s">
        <v>655</v>
      </c>
      <c r="C148" t="s">
        <v>721</v>
      </c>
      <c r="D148" t="s">
        <v>722</v>
      </c>
    </row>
    <row r="149" spans="1:4" x14ac:dyDescent="0.25">
      <c r="A149" s="6" t="s">
        <v>153</v>
      </c>
      <c r="B149" t="s">
        <v>650</v>
      </c>
      <c r="C149" t="s">
        <v>650</v>
      </c>
      <c r="D149" t="s">
        <v>723</v>
      </c>
    </row>
    <row r="150" spans="1:4" x14ac:dyDescent="0.25">
      <c r="A150" s="6" t="s">
        <v>154</v>
      </c>
      <c r="B150" t="s">
        <v>655</v>
      </c>
      <c r="C150" t="s">
        <v>724</v>
      </c>
      <c r="D150" t="s">
        <v>725</v>
      </c>
    </row>
    <row r="151" spans="1:4" x14ac:dyDescent="0.25">
      <c r="A151" s="6" t="s">
        <v>155</v>
      </c>
      <c r="B151" t="s">
        <v>650</v>
      </c>
      <c r="C151" t="s">
        <v>650</v>
      </c>
      <c r="D151" t="s">
        <v>726</v>
      </c>
    </row>
    <row r="152" spans="1:4" x14ac:dyDescent="0.25">
      <c r="A152" s="6" t="s">
        <v>156</v>
      </c>
      <c r="B152" t="s">
        <v>650</v>
      </c>
      <c r="C152" t="s">
        <v>650</v>
      </c>
      <c r="D152" t="s">
        <v>646</v>
      </c>
    </row>
    <row r="153" spans="1:4" x14ac:dyDescent="0.25">
      <c r="A153" s="6" t="s">
        <v>157</v>
      </c>
      <c r="B153" t="s">
        <v>650</v>
      </c>
      <c r="C153" t="s">
        <v>650</v>
      </c>
      <c r="D153" t="s">
        <v>646</v>
      </c>
    </row>
    <row r="154" spans="1:4" x14ac:dyDescent="0.25">
      <c r="A154" s="6" t="s">
        <v>158</v>
      </c>
      <c r="B154" t="s">
        <v>650</v>
      </c>
      <c r="C154" t="s">
        <v>650</v>
      </c>
      <c r="D154" t="s">
        <v>646</v>
      </c>
    </row>
    <row r="155" spans="1:4" x14ac:dyDescent="0.25">
      <c r="A155" s="6" t="s">
        <v>159</v>
      </c>
      <c r="B155" t="s">
        <v>650</v>
      </c>
      <c r="C155" t="s">
        <v>650</v>
      </c>
      <c r="D155" t="s">
        <v>646</v>
      </c>
    </row>
    <row r="156" spans="1:4" x14ac:dyDescent="0.25">
      <c r="A156" s="6" t="s">
        <v>160</v>
      </c>
      <c r="B156" t="s">
        <v>650</v>
      </c>
      <c r="C156" t="s">
        <v>650</v>
      </c>
      <c r="D156" t="s">
        <v>646</v>
      </c>
    </row>
    <row r="157" spans="1:4" x14ac:dyDescent="0.25">
      <c r="A157" s="6" t="s">
        <v>161</v>
      </c>
      <c r="B157" t="s">
        <v>650</v>
      </c>
      <c r="C157" t="s">
        <v>650</v>
      </c>
      <c r="D157" t="s">
        <v>727</v>
      </c>
    </row>
    <row r="158" spans="1:4" x14ac:dyDescent="0.25">
      <c r="A158" s="2" t="s">
        <v>162</v>
      </c>
      <c r="B158" s="2" t="s">
        <v>728</v>
      </c>
      <c r="C158" s="2" t="s">
        <v>729</v>
      </c>
      <c r="D158" s="2" t="s">
        <v>730</v>
      </c>
    </row>
    <row r="159" spans="1:4" x14ac:dyDescent="0.25">
      <c r="A159" s="2">
        <v>207</v>
      </c>
      <c r="B159" s="2"/>
      <c r="C159" s="2"/>
      <c r="D159" s="2"/>
    </row>
    <row r="160" spans="1:4" x14ac:dyDescent="0.25">
      <c r="A160" s="6" t="s">
        <v>163</v>
      </c>
      <c r="B160" t="s">
        <v>650</v>
      </c>
      <c r="C160" t="s">
        <v>650</v>
      </c>
      <c r="D160" t="s">
        <v>653</v>
      </c>
    </row>
    <row r="161" spans="1:4" s="2" customFormat="1" x14ac:dyDescent="0.25">
      <c r="A161" s="6" t="s">
        <v>164</v>
      </c>
      <c r="B161" t="s">
        <v>650</v>
      </c>
      <c r="C161" t="s">
        <v>650</v>
      </c>
      <c r="D161" t="s">
        <v>652</v>
      </c>
    </row>
    <row r="162" spans="1:4" s="2" customFormat="1" x14ac:dyDescent="0.25">
      <c r="A162" s="6" t="s">
        <v>165</v>
      </c>
      <c r="B162" t="s">
        <v>650</v>
      </c>
      <c r="C162" t="s">
        <v>650</v>
      </c>
      <c r="D162" t="s">
        <v>652</v>
      </c>
    </row>
    <row r="163" spans="1:4" x14ac:dyDescent="0.25">
      <c r="A163" s="6" t="s">
        <v>166</v>
      </c>
      <c r="B163" t="s">
        <v>650</v>
      </c>
      <c r="C163" t="s">
        <v>650</v>
      </c>
      <c r="D163" t="s">
        <v>646</v>
      </c>
    </row>
    <row r="164" spans="1:4" x14ac:dyDescent="0.25">
      <c r="A164" s="6" t="s">
        <v>167</v>
      </c>
      <c r="B164" t="s">
        <v>650</v>
      </c>
      <c r="C164" t="s">
        <v>650</v>
      </c>
      <c r="D164" t="s">
        <v>646</v>
      </c>
    </row>
    <row r="165" spans="1:4" x14ac:dyDescent="0.25">
      <c r="A165" s="6" t="s">
        <v>168</v>
      </c>
      <c r="B165" t="s">
        <v>650</v>
      </c>
      <c r="C165" t="s">
        <v>650</v>
      </c>
      <c r="D165" t="s">
        <v>646</v>
      </c>
    </row>
    <row r="166" spans="1:4" x14ac:dyDescent="0.25">
      <c r="A166" s="6" t="s">
        <v>169</v>
      </c>
      <c r="B166" t="s">
        <v>650</v>
      </c>
      <c r="C166" t="s">
        <v>650</v>
      </c>
      <c r="D166" t="s">
        <v>646</v>
      </c>
    </row>
    <row r="167" spans="1:4" x14ac:dyDescent="0.25">
      <c r="A167" s="6" t="s">
        <v>170</v>
      </c>
      <c r="B167" t="s">
        <v>650</v>
      </c>
      <c r="C167" t="s">
        <v>650</v>
      </c>
      <c r="D167" t="s">
        <v>646</v>
      </c>
    </row>
    <row r="168" spans="1:4" x14ac:dyDescent="0.25">
      <c r="A168" s="6" t="s">
        <v>171</v>
      </c>
      <c r="B168" t="s">
        <v>650</v>
      </c>
      <c r="C168" t="s">
        <v>650</v>
      </c>
      <c r="D168" t="s">
        <v>646</v>
      </c>
    </row>
    <row r="169" spans="1:4" x14ac:dyDescent="0.25">
      <c r="A169" s="6" t="s">
        <v>172</v>
      </c>
      <c r="B169" t="s">
        <v>650</v>
      </c>
      <c r="C169" t="s">
        <v>650</v>
      </c>
      <c r="D169" t="s">
        <v>646</v>
      </c>
    </row>
    <row r="170" spans="1:4" x14ac:dyDescent="0.25">
      <c r="A170" s="6" t="s">
        <v>173</v>
      </c>
      <c r="B170" t="s">
        <v>650</v>
      </c>
      <c r="C170" t="s">
        <v>650</v>
      </c>
      <c r="D170" t="s">
        <v>646</v>
      </c>
    </row>
    <row r="171" spans="1:4" x14ac:dyDescent="0.25">
      <c r="A171" s="6" t="s">
        <v>174</v>
      </c>
      <c r="B171" t="s">
        <v>650</v>
      </c>
      <c r="C171" t="s">
        <v>650</v>
      </c>
      <c r="D171" t="s">
        <v>646</v>
      </c>
    </row>
    <row r="172" spans="1:4" x14ac:dyDescent="0.25">
      <c r="A172" s="6" t="s">
        <v>175</v>
      </c>
      <c r="B172" t="s">
        <v>706</v>
      </c>
      <c r="C172" t="s">
        <v>706</v>
      </c>
      <c r="D172" t="s">
        <v>731</v>
      </c>
    </row>
    <row r="173" spans="1:4" x14ac:dyDescent="0.25">
      <c r="A173" s="6" t="s">
        <v>176</v>
      </c>
      <c r="B173" t="s">
        <v>650</v>
      </c>
      <c r="C173" t="s">
        <v>650</v>
      </c>
      <c r="D173" t="s">
        <v>646</v>
      </c>
    </row>
    <row r="174" spans="1:4" x14ac:dyDescent="0.25">
      <c r="A174" s="6" t="s">
        <v>177</v>
      </c>
      <c r="B174" t="s">
        <v>650</v>
      </c>
      <c r="C174" t="s">
        <v>650</v>
      </c>
      <c r="D174" t="s">
        <v>646</v>
      </c>
    </row>
    <row r="175" spans="1:4" x14ac:dyDescent="0.25">
      <c r="A175" s="6" t="s">
        <v>178</v>
      </c>
      <c r="B175" t="s">
        <v>650</v>
      </c>
      <c r="C175" t="s">
        <v>650</v>
      </c>
      <c r="D175" t="s">
        <v>646</v>
      </c>
    </row>
    <row r="176" spans="1:4" x14ac:dyDescent="0.25">
      <c r="A176" s="6" t="s">
        <v>179</v>
      </c>
      <c r="B176" t="s">
        <v>650</v>
      </c>
      <c r="C176" t="s">
        <v>650</v>
      </c>
      <c r="D176" t="s">
        <v>646</v>
      </c>
    </row>
    <row r="177" spans="1:4" x14ac:dyDescent="0.25">
      <c r="A177" s="6" t="s">
        <v>180</v>
      </c>
      <c r="B177" t="s">
        <v>650</v>
      </c>
      <c r="C177" t="s">
        <v>650</v>
      </c>
      <c r="D177" t="s">
        <v>646</v>
      </c>
    </row>
    <row r="178" spans="1:4" x14ac:dyDescent="0.25">
      <c r="A178" s="6" t="s">
        <v>181</v>
      </c>
      <c r="B178" t="s">
        <v>650</v>
      </c>
      <c r="C178" t="s">
        <v>650</v>
      </c>
      <c r="D178" t="s">
        <v>732</v>
      </c>
    </row>
    <row r="179" spans="1:4" x14ac:dyDescent="0.25">
      <c r="A179" s="6" t="s">
        <v>182</v>
      </c>
      <c r="B179" t="s">
        <v>650</v>
      </c>
      <c r="C179" t="s">
        <v>650</v>
      </c>
      <c r="D179" t="s">
        <v>646</v>
      </c>
    </row>
    <row r="180" spans="1:4" x14ac:dyDescent="0.25">
      <c r="A180" s="6" t="s">
        <v>183</v>
      </c>
      <c r="B180" t="s">
        <v>650</v>
      </c>
      <c r="C180" t="s">
        <v>650</v>
      </c>
      <c r="D180" t="s">
        <v>646</v>
      </c>
    </row>
    <row r="181" spans="1:4" x14ac:dyDescent="0.25">
      <c r="A181" s="6" t="s">
        <v>184</v>
      </c>
      <c r="B181" t="s">
        <v>655</v>
      </c>
      <c r="C181" t="s">
        <v>733</v>
      </c>
      <c r="D181" t="s">
        <v>734</v>
      </c>
    </row>
    <row r="182" spans="1:4" x14ac:dyDescent="0.25">
      <c r="A182" s="6" t="s">
        <v>185</v>
      </c>
      <c r="B182" t="s">
        <v>650</v>
      </c>
      <c r="C182" t="s">
        <v>650</v>
      </c>
      <c r="D182" t="s">
        <v>646</v>
      </c>
    </row>
    <row r="183" spans="1:4" x14ac:dyDescent="0.25">
      <c r="A183" s="6" t="s">
        <v>186</v>
      </c>
      <c r="B183" t="s">
        <v>650</v>
      </c>
      <c r="C183" t="s">
        <v>650</v>
      </c>
      <c r="D183" t="s">
        <v>646</v>
      </c>
    </row>
    <row r="184" spans="1:4" x14ac:dyDescent="0.25">
      <c r="A184" s="6" t="s">
        <v>187</v>
      </c>
      <c r="B184" t="s">
        <v>650</v>
      </c>
      <c r="C184" t="s">
        <v>650</v>
      </c>
      <c r="D184" t="s">
        <v>646</v>
      </c>
    </row>
    <row r="185" spans="1:4" x14ac:dyDescent="0.25">
      <c r="A185" s="6" t="s">
        <v>188</v>
      </c>
      <c r="B185" t="s">
        <v>650</v>
      </c>
      <c r="C185" t="s">
        <v>650</v>
      </c>
      <c r="D185" t="s">
        <v>646</v>
      </c>
    </row>
    <row r="186" spans="1:4" x14ac:dyDescent="0.25">
      <c r="A186" s="2" t="s">
        <v>189</v>
      </c>
      <c r="B186" s="2" t="s">
        <v>735</v>
      </c>
      <c r="C186" s="2" t="s">
        <v>736</v>
      </c>
      <c r="D186" s="2" t="s">
        <v>737</v>
      </c>
    </row>
    <row r="187" spans="1:4" x14ac:dyDescent="0.25">
      <c r="A187" s="2">
        <v>237</v>
      </c>
      <c r="B187" s="2"/>
      <c r="C187" s="2"/>
      <c r="D187" s="2"/>
    </row>
    <row r="188" spans="1:4" x14ac:dyDescent="0.25">
      <c r="A188" s="6" t="s">
        <v>190</v>
      </c>
      <c r="B188" t="s">
        <v>650</v>
      </c>
      <c r="C188" t="s">
        <v>650</v>
      </c>
      <c r="D188" t="s">
        <v>646</v>
      </c>
    </row>
    <row r="189" spans="1:4" s="2" customFormat="1" x14ac:dyDescent="0.25">
      <c r="A189" s="6" t="s">
        <v>191</v>
      </c>
      <c r="B189" t="s">
        <v>650</v>
      </c>
      <c r="C189" t="s">
        <v>650</v>
      </c>
      <c r="D189" t="s">
        <v>646</v>
      </c>
    </row>
    <row r="190" spans="1:4" s="2" customFormat="1" x14ac:dyDescent="0.25">
      <c r="A190" s="6" t="s">
        <v>192</v>
      </c>
      <c r="B190" t="s">
        <v>655</v>
      </c>
      <c r="C190" t="s">
        <v>738</v>
      </c>
      <c r="D190" t="s">
        <v>739</v>
      </c>
    </row>
    <row r="191" spans="1:4" x14ac:dyDescent="0.25">
      <c r="A191" s="6" t="s">
        <v>193</v>
      </c>
      <c r="B191" t="s">
        <v>650</v>
      </c>
      <c r="C191" t="s">
        <v>650</v>
      </c>
      <c r="D191" t="s">
        <v>646</v>
      </c>
    </row>
    <row r="192" spans="1:4" x14ac:dyDescent="0.25">
      <c r="A192" s="6" t="s">
        <v>194</v>
      </c>
      <c r="B192" t="s">
        <v>650</v>
      </c>
      <c r="C192" t="s">
        <v>650</v>
      </c>
      <c r="D192" t="s">
        <v>646</v>
      </c>
    </row>
    <row r="193" spans="1:4" x14ac:dyDescent="0.25">
      <c r="A193" s="6" t="s">
        <v>195</v>
      </c>
      <c r="B193" t="s">
        <v>650</v>
      </c>
      <c r="C193" t="s">
        <v>650</v>
      </c>
      <c r="D193" t="s">
        <v>646</v>
      </c>
    </row>
    <row r="194" spans="1:4" x14ac:dyDescent="0.25">
      <c r="A194" s="6" t="s">
        <v>196</v>
      </c>
      <c r="B194" t="s">
        <v>655</v>
      </c>
      <c r="C194" t="s">
        <v>740</v>
      </c>
      <c r="D194" t="s">
        <v>741</v>
      </c>
    </row>
    <row r="195" spans="1:4" x14ac:dyDescent="0.25">
      <c r="A195" s="6" t="s">
        <v>197</v>
      </c>
      <c r="B195" t="s">
        <v>650</v>
      </c>
      <c r="C195" t="s">
        <v>650</v>
      </c>
      <c r="D195" t="s">
        <v>742</v>
      </c>
    </row>
    <row r="196" spans="1:4" x14ac:dyDescent="0.25">
      <c r="A196" s="2" t="s">
        <v>198</v>
      </c>
      <c r="B196" s="2" t="s">
        <v>650</v>
      </c>
      <c r="C196" s="2" t="s">
        <v>650</v>
      </c>
      <c r="D196" s="2" t="s">
        <v>743</v>
      </c>
    </row>
    <row r="197" spans="1:4" x14ac:dyDescent="0.25">
      <c r="A197" s="2">
        <v>248</v>
      </c>
      <c r="B197" s="2"/>
      <c r="C197" s="2"/>
      <c r="D197" s="2"/>
    </row>
    <row r="198" spans="1:4" x14ac:dyDescent="0.25">
      <c r="A198" s="6" t="s">
        <v>199</v>
      </c>
      <c r="B198" t="s">
        <v>655</v>
      </c>
      <c r="C198" t="s">
        <v>639</v>
      </c>
      <c r="D198" t="s">
        <v>744</v>
      </c>
    </row>
    <row r="199" spans="1:4" s="2" customFormat="1" x14ac:dyDescent="0.25">
      <c r="A199" s="6" t="s">
        <v>200</v>
      </c>
      <c r="B199" t="s">
        <v>650</v>
      </c>
      <c r="C199" t="s">
        <v>650</v>
      </c>
      <c r="D199" t="s">
        <v>745</v>
      </c>
    </row>
    <row r="200" spans="1:4" s="2" customFormat="1" x14ac:dyDescent="0.25">
      <c r="A200" s="6" t="s">
        <v>201</v>
      </c>
      <c r="B200" t="s">
        <v>650</v>
      </c>
      <c r="C200" t="s">
        <v>650</v>
      </c>
      <c r="D200" t="s">
        <v>646</v>
      </c>
    </row>
    <row r="201" spans="1:4" x14ac:dyDescent="0.25">
      <c r="A201" s="6" t="s">
        <v>202</v>
      </c>
      <c r="B201" t="s">
        <v>650</v>
      </c>
      <c r="C201" t="s">
        <v>650</v>
      </c>
      <c r="D201" t="s">
        <v>646</v>
      </c>
    </row>
    <row r="202" spans="1:4" x14ac:dyDescent="0.25">
      <c r="A202" s="6" t="s">
        <v>203</v>
      </c>
      <c r="B202" t="s">
        <v>650</v>
      </c>
      <c r="C202" t="s">
        <v>650</v>
      </c>
      <c r="D202" t="s">
        <v>646</v>
      </c>
    </row>
    <row r="203" spans="1:4" x14ac:dyDescent="0.25">
      <c r="A203" s="6" t="s">
        <v>207</v>
      </c>
      <c r="B203" t="s">
        <v>650</v>
      </c>
      <c r="C203" t="s">
        <v>650</v>
      </c>
      <c r="D203" t="s">
        <v>646</v>
      </c>
    </row>
    <row r="204" spans="1:4" x14ac:dyDescent="0.25">
      <c r="A204" s="6" t="s">
        <v>208</v>
      </c>
      <c r="B204" t="s">
        <v>650</v>
      </c>
      <c r="C204" t="s">
        <v>650</v>
      </c>
      <c r="D204" t="s">
        <v>646</v>
      </c>
    </row>
    <row r="205" spans="1:4" x14ac:dyDescent="0.25">
      <c r="A205" s="6" t="s">
        <v>209</v>
      </c>
      <c r="B205" t="s">
        <v>650</v>
      </c>
      <c r="C205" t="s">
        <v>650</v>
      </c>
      <c r="D205" t="s">
        <v>646</v>
      </c>
    </row>
    <row r="206" spans="1:4" x14ac:dyDescent="0.25">
      <c r="A206" s="6" t="s">
        <v>210</v>
      </c>
      <c r="B206" t="s">
        <v>650</v>
      </c>
      <c r="C206" t="s">
        <v>650</v>
      </c>
      <c r="D206" t="s">
        <v>646</v>
      </c>
    </row>
    <row r="207" spans="1:4" x14ac:dyDescent="0.25">
      <c r="A207" s="6" t="s">
        <v>211</v>
      </c>
      <c r="B207" t="s">
        <v>650</v>
      </c>
      <c r="C207" t="s">
        <v>650</v>
      </c>
      <c r="D207" t="s">
        <v>646</v>
      </c>
    </row>
    <row r="208" spans="1:4" x14ac:dyDescent="0.25">
      <c r="A208" s="6" t="s">
        <v>212</v>
      </c>
      <c r="B208" t="s">
        <v>650</v>
      </c>
      <c r="C208" t="s">
        <v>650</v>
      </c>
      <c r="D208" t="s">
        <v>646</v>
      </c>
    </row>
    <row r="209" spans="1:4" x14ac:dyDescent="0.25">
      <c r="A209" s="6" t="s">
        <v>213</v>
      </c>
      <c r="B209" t="s">
        <v>650</v>
      </c>
      <c r="C209" t="s">
        <v>650</v>
      </c>
      <c r="D209" t="s">
        <v>646</v>
      </c>
    </row>
    <row r="210" spans="1:4" x14ac:dyDescent="0.25">
      <c r="A210" s="6" t="s">
        <v>214</v>
      </c>
      <c r="B210" t="s">
        <v>651</v>
      </c>
      <c r="C210" t="s">
        <v>651</v>
      </c>
      <c r="D210" t="s">
        <v>749</v>
      </c>
    </row>
    <row r="211" spans="1:4" x14ac:dyDescent="0.25">
      <c r="A211" s="6" t="s">
        <v>215</v>
      </c>
      <c r="B211" t="s">
        <v>650</v>
      </c>
      <c r="C211" t="s">
        <v>650</v>
      </c>
      <c r="D211" t="s">
        <v>646</v>
      </c>
    </row>
    <row r="212" spans="1:4" x14ac:dyDescent="0.25">
      <c r="A212" s="6" t="s">
        <v>217</v>
      </c>
      <c r="B212" t="s">
        <v>650</v>
      </c>
      <c r="C212" t="s">
        <v>650</v>
      </c>
      <c r="D212" t="s">
        <v>646</v>
      </c>
    </row>
    <row r="213" spans="1:4" x14ac:dyDescent="0.25">
      <c r="A213" s="6" t="s">
        <v>218</v>
      </c>
      <c r="B213" t="s">
        <v>650</v>
      </c>
      <c r="C213" t="s">
        <v>650</v>
      </c>
      <c r="D213" t="s">
        <v>646</v>
      </c>
    </row>
    <row r="214" spans="1:4" x14ac:dyDescent="0.25">
      <c r="A214" s="6" t="s">
        <v>219</v>
      </c>
      <c r="B214" t="s">
        <v>655</v>
      </c>
      <c r="C214" t="s">
        <v>751</v>
      </c>
      <c r="D214" t="s">
        <v>752</v>
      </c>
    </row>
    <row r="215" spans="1:4" x14ac:dyDescent="0.25">
      <c r="A215" s="6" t="s">
        <v>220</v>
      </c>
      <c r="B215" t="s">
        <v>688</v>
      </c>
      <c r="C215" t="s">
        <v>753</v>
      </c>
      <c r="D215" t="s">
        <v>754</v>
      </c>
    </row>
    <row r="216" spans="1:4" x14ac:dyDescent="0.25">
      <c r="A216" s="6" t="s">
        <v>221</v>
      </c>
      <c r="B216" t="s">
        <v>650</v>
      </c>
      <c r="C216" t="s">
        <v>650</v>
      </c>
      <c r="D216" t="s">
        <v>646</v>
      </c>
    </row>
    <row r="217" spans="1:4" x14ac:dyDescent="0.25">
      <c r="A217" s="6" t="s">
        <v>222</v>
      </c>
      <c r="B217" t="s">
        <v>650</v>
      </c>
      <c r="C217" t="s">
        <v>650</v>
      </c>
      <c r="D217" t="s">
        <v>646</v>
      </c>
    </row>
    <row r="218" spans="1:4" x14ac:dyDescent="0.25">
      <c r="A218" s="6" t="s">
        <v>223</v>
      </c>
      <c r="B218" t="s">
        <v>655</v>
      </c>
      <c r="C218" t="s">
        <v>755</v>
      </c>
      <c r="D218" t="s">
        <v>756</v>
      </c>
    </row>
    <row r="219" spans="1:4" x14ac:dyDescent="0.25">
      <c r="A219" s="6" t="s">
        <v>224</v>
      </c>
      <c r="B219" t="s">
        <v>650</v>
      </c>
      <c r="C219" t="s">
        <v>650</v>
      </c>
      <c r="D219" t="s">
        <v>646</v>
      </c>
    </row>
    <row r="220" spans="1:4" x14ac:dyDescent="0.25">
      <c r="A220" s="6" t="s">
        <v>225</v>
      </c>
      <c r="B220" t="s">
        <v>655</v>
      </c>
      <c r="C220" t="s">
        <v>757</v>
      </c>
      <c r="D220" t="s">
        <v>758</v>
      </c>
    </row>
    <row r="221" spans="1:4" x14ac:dyDescent="0.25">
      <c r="A221" s="6" t="s">
        <v>226</v>
      </c>
      <c r="B221" t="s">
        <v>650</v>
      </c>
      <c r="C221" t="s">
        <v>650</v>
      </c>
      <c r="D221" t="s">
        <v>759</v>
      </c>
    </row>
    <row r="222" spans="1:4" x14ac:dyDescent="0.25">
      <c r="A222" s="6" t="s">
        <v>227</v>
      </c>
      <c r="B222" t="s">
        <v>655</v>
      </c>
      <c r="C222" t="s">
        <v>760</v>
      </c>
      <c r="D222" t="s">
        <v>761</v>
      </c>
    </row>
    <row r="223" spans="1:4" x14ac:dyDescent="0.25">
      <c r="A223" s="6" t="s">
        <v>228</v>
      </c>
      <c r="B223" t="s">
        <v>650</v>
      </c>
      <c r="C223" t="s">
        <v>650</v>
      </c>
      <c r="D223" t="s">
        <v>762</v>
      </c>
    </row>
    <row r="224" spans="1:4" x14ac:dyDescent="0.25">
      <c r="A224" s="6" t="s">
        <v>229</v>
      </c>
      <c r="B224" t="s">
        <v>655</v>
      </c>
      <c r="C224" t="s">
        <v>763</v>
      </c>
      <c r="D224" t="s">
        <v>764</v>
      </c>
    </row>
    <row r="225" spans="1:4" x14ac:dyDescent="0.25">
      <c r="A225" s="6" t="s">
        <v>230</v>
      </c>
      <c r="B225" t="s">
        <v>655</v>
      </c>
      <c r="C225" t="s">
        <v>765</v>
      </c>
      <c r="D225" t="s">
        <v>766</v>
      </c>
    </row>
    <row r="226" spans="1:4" x14ac:dyDescent="0.25">
      <c r="A226" s="6" t="s">
        <v>231</v>
      </c>
      <c r="B226" t="s">
        <v>655</v>
      </c>
      <c r="C226" t="s">
        <v>767</v>
      </c>
      <c r="D226" t="s">
        <v>768</v>
      </c>
    </row>
    <row r="227" spans="1:4" x14ac:dyDescent="0.25">
      <c r="A227" s="6" t="s">
        <v>232</v>
      </c>
      <c r="B227" t="s">
        <v>655</v>
      </c>
      <c r="C227" t="s">
        <v>769</v>
      </c>
      <c r="D227" t="s">
        <v>770</v>
      </c>
    </row>
    <row r="228" spans="1:4" x14ac:dyDescent="0.25">
      <c r="A228" s="6" t="s">
        <v>233</v>
      </c>
      <c r="B228" t="s">
        <v>655</v>
      </c>
      <c r="C228" t="s">
        <v>771</v>
      </c>
      <c r="D228" t="s">
        <v>772</v>
      </c>
    </row>
    <row r="229" spans="1:4" x14ac:dyDescent="0.25">
      <c r="A229" s="6" t="s">
        <v>234</v>
      </c>
      <c r="B229" t="s">
        <v>655</v>
      </c>
      <c r="C229" t="s">
        <v>773</v>
      </c>
      <c r="D229" t="s">
        <v>774</v>
      </c>
    </row>
    <row r="230" spans="1:4" x14ac:dyDescent="0.25">
      <c r="A230" s="6" t="s">
        <v>235</v>
      </c>
      <c r="B230" t="s">
        <v>662</v>
      </c>
      <c r="C230" t="s">
        <v>775</v>
      </c>
      <c r="D230" t="s">
        <v>776</v>
      </c>
    </row>
    <row r="231" spans="1:4" x14ac:dyDescent="0.25">
      <c r="A231" s="6" t="s">
        <v>236</v>
      </c>
      <c r="B231" t="s">
        <v>650</v>
      </c>
      <c r="C231" t="s">
        <v>650</v>
      </c>
      <c r="D231" t="s">
        <v>646</v>
      </c>
    </row>
    <row r="232" spans="1:4" x14ac:dyDescent="0.25">
      <c r="A232" s="6" t="s">
        <v>237</v>
      </c>
      <c r="B232" t="s">
        <v>655</v>
      </c>
      <c r="C232" t="s">
        <v>777</v>
      </c>
      <c r="D232" t="s">
        <v>778</v>
      </c>
    </row>
    <row r="233" spans="1:4" x14ac:dyDescent="0.25">
      <c r="A233" s="6" t="s">
        <v>238</v>
      </c>
      <c r="B233" t="s">
        <v>655</v>
      </c>
      <c r="C233" t="s">
        <v>779</v>
      </c>
      <c r="D233" t="s">
        <v>780</v>
      </c>
    </row>
    <row r="234" spans="1:4" x14ac:dyDescent="0.25">
      <c r="A234" s="6" t="s">
        <v>239</v>
      </c>
      <c r="B234" t="s">
        <v>655</v>
      </c>
      <c r="C234" t="s">
        <v>781</v>
      </c>
      <c r="D234" t="s">
        <v>782</v>
      </c>
    </row>
    <row r="235" spans="1:4" x14ac:dyDescent="0.25">
      <c r="A235" s="6" t="s">
        <v>46</v>
      </c>
      <c r="B235" t="s">
        <v>650</v>
      </c>
      <c r="C235" t="s">
        <v>650</v>
      </c>
      <c r="D235" t="s">
        <v>658</v>
      </c>
    </row>
    <row r="236" spans="1:4" x14ac:dyDescent="0.25">
      <c r="A236" s="6" t="s">
        <v>47</v>
      </c>
      <c r="B236" t="s">
        <v>650</v>
      </c>
      <c r="C236" t="s">
        <v>650</v>
      </c>
      <c r="D236" t="s">
        <v>646</v>
      </c>
    </row>
    <row r="237" spans="1:4" x14ac:dyDescent="0.25">
      <c r="A237" s="6" t="s">
        <v>73</v>
      </c>
      <c r="B237" t="s">
        <v>650</v>
      </c>
      <c r="C237" t="s">
        <v>650</v>
      </c>
      <c r="D237" t="s">
        <v>679</v>
      </c>
    </row>
    <row r="238" spans="1:4" x14ac:dyDescent="0.25">
      <c r="A238" s="6" t="s">
        <v>204</v>
      </c>
      <c r="B238" t="s">
        <v>655</v>
      </c>
      <c r="C238" t="s">
        <v>746</v>
      </c>
      <c r="D238" t="s">
        <v>747</v>
      </c>
    </row>
    <row r="239" spans="1:4" x14ac:dyDescent="0.25">
      <c r="A239" s="6" t="s">
        <v>205</v>
      </c>
      <c r="B239" t="s">
        <v>650</v>
      </c>
      <c r="C239" t="s">
        <v>650</v>
      </c>
      <c r="D239" t="s">
        <v>748</v>
      </c>
    </row>
    <row r="240" spans="1:4" x14ac:dyDescent="0.25">
      <c r="A240" s="6" t="s">
        <v>206</v>
      </c>
      <c r="B240" t="s">
        <v>650</v>
      </c>
      <c r="C240" t="s">
        <v>650</v>
      </c>
      <c r="D240" t="s">
        <v>748</v>
      </c>
    </row>
    <row r="241" spans="1:4" x14ac:dyDescent="0.25">
      <c r="A241" s="6" t="s">
        <v>216</v>
      </c>
      <c r="B241" t="s">
        <v>651</v>
      </c>
      <c r="C241" t="s">
        <v>651</v>
      </c>
      <c r="D241" t="s">
        <v>750</v>
      </c>
    </row>
    <row r="242" spans="1:4" x14ac:dyDescent="0.25">
      <c r="A242" s="6" t="s">
        <v>240</v>
      </c>
      <c r="B242" t="s">
        <v>655</v>
      </c>
      <c r="C242" t="s">
        <v>783</v>
      </c>
      <c r="D242" t="s">
        <v>784</v>
      </c>
    </row>
    <row r="243" spans="1:4" x14ac:dyDescent="0.25">
      <c r="A243" s="6" t="s">
        <v>785</v>
      </c>
      <c r="B243" t="s">
        <v>786</v>
      </c>
      <c r="C243" t="s">
        <v>787</v>
      </c>
      <c r="D243" t="s">
        <v>646</v>
      </c>
    </row>
    <row r="244" spans="1:4" x14ac:dyDescent="0.25">
      <c r="A244" s="6" t="s">
        <v>788</v>
      </c>
      <c r="B244" t="s">
        <v>786</v>
      </c>
      <c r="C244" t="s">
        <v>789</v>
      </c>
      <c r="D244" t="s">
        <v>646</v>
      </c>
    </row>
  </sheetData>
  <sortState xmlns:xlrd2="http://schemas.microsoft.com/office/spreadsheetml/2017/richdata2" ref="A2:D244">
    <sortCondition ref="A2:A244"/>
  </sortState>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workbookViewId="0">
      <selection activeCell="B4" sqref="B4"/>
    </sheetView>
  </sheetViews>
  <sheetFormatPr defaultRowHeight="15" x14ac:dyDescent="0.25"/>
  <sheetData>
    <row r="1" spans="1:6" x14ac:dyDescent="0.25">
      <c r="A1" s="1" t="s">
        <v>629</v>
      </c>
      <c r="B1" t="s">
        <v>869</v>
      </c>
      <c r="E1" s="3"/>
      <c r="F1" s="3"/>
    </row>
    <row r="2" spans="1:6" x14ac:dyDescent="0.25">
      <c r="A2" s="1" t="s">
        <v>0</v>
      </c>
      <c r="B2" t="s">
        <v>632</v>
      </c>
      <c r="E2" s="3"/>
      <c r="F2" s="3"/>
    </row>
    <row r="3" spans="1:6" x14ac:dyDescent="0.25">
      <c r="A3" s="1" t="s">
        <v>630</v>
      </c>
      <c r="B3" t="s">
        <v>631</v>
      </c>
      <c r="E3" s="3"/>
      <c r="F3"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wmc-titles</vt:lpstr>
      <vt:lpstr>titles-annotations-RAW</vt:lpstr>
      <vt:lpstr>titles-from-xml</vt:lpstr>
      <vt:lpstr>helper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Olaf Janssen</cp:lastModifiedBy>
  <dcterms:created xsi:type="dcterms:W3CDTF">2019-12-28T21:29:54Z</dcterms:created>
  <dcterms:modified xsi:type="dcterms:W3CDTF">2020-05-07T10:12:23Z</dcterms:modified>
</cp:coreProperties>
</file>